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64011"/>
  <mc:AlternateContent xmlns:mc="http://schemas.openxmlformats.org/markup-compatibility/2006">
    <mc:Choice Requires="x15">
      <x15ac:absPath xmlns:x15ac="http://schemas.microsoft.com/office/spreadsheetml/2010/11/ac" url="D:\ДискС\2023\ПОРТАЛ 2023\СІЧЕНЬ-ЧЕРВЕНЬ 2023\"/>
    </mc:Choice>
  </mc:AlternateContent>
  <bookViews>
    <workbookView xWindow="0" yWindow="0" windowWidth="18870" windowHeight="9585" tabRatio="834" firstSheet="12" activeTab="34"/>
  </bookViews>
  <sheets>
    <sheet name="1" sheetId="10" r:id="rId1"/>
    <sheet name="2" sheetId="11" r:id="rId2"/>
    <sheet name="4" sheetId="48" r:id="rId3"/>
    <sheet name="3" sheetId="12" r:id="rId4"/>
    <sheet name="5" sheetId="50" r:id="rId5"/>
    <sheet name="6" sheetId="29" r:id="rId6"/>
    <sheet name="7" sheetId="30" r:id="rId7"/>
    <sheet name="8" sheetId="31" r:id="rId8"/>
    <sheet name="9" sheetId="32" r:id="rId9"/>
    <sheet name="10" sheetId="51" r:id="rId10"/>
    <sheet name="11" sheetId="52" r:id="rId11"/>
    <sheet name="12" sheetId="53" r:id="rId12"/>
    <sheet name="13" sheetId="55" r:id="rId13"/>
    <sheet name="14" sheetId="56" r:id="rId14"/>
    <sheet name="15" sheetId="72" r:id="rId15"/>
    <sheet name="16" sheetId="33" r:id="rId16"/>
    <sheet name="17" sheetId="59" r:id="rId17"/>
    <sheet name="18" sheetId="34" r:id="rId18"/>
    <sheet name="19" sheetId="35" r:id="rId19"/>
    <sheet name="20" sheetId="60" r:id="rId20"/>
    <sheet name="21" sheetId="61" r:id="rId21"/>
    <sheet name="22" sheetId="62" r:id="rId22"/>
    <sheet name="23" sheetId="63" r:id="rId23"/>
    <sheet name="24" sheetId="36" r:id="rId24"/>
    <sheet name="25" sheetId="64" r:id="rId25"/>
    <sheet name="26" sheetId="37" r:id="rId26"/>
    <sheet name="27" sheetId="65" r:id="rId27"/>
    <sheet name="28" sheetId="74" r:id="rId28"/>
    <sheet name="29" sheetId="67" r:id="rId29"/>
    <sheet name="30" sheetId="68" r:id="rId30"/>
    <sheet name="31" sheetId="69" r:id="rId31"/>
    <sheet name="32" sheetId="45" r:id="rId32"/>
    <sheet name="33" sheetId="49" r:id="rId33"/>
    <sheet name="34" sheetId="70" r:id="rId34"/>
    <sheet name="35" sheetId="71" r:id="rId35"/>
  </sheets>
  <externalReferences>
    <externalReference r:id="rId36"/>
    <externalReference r:id="rId37"/>
    <externalReference r:id="rId38"/>
    <externalReference r:id="rId39"/>
    <externalReference r:id="rId40"/>
    <externalReference r:id="rId41"/>
    <externalReference r:id="rId42"/>
  </externalReferences>
  <definedNames>
    <definedName name="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1111">'[1]Sheet1 (2)'!#REF!</definedName>
    <definedName name="_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1">#REF!</definedName>
    <definedName name="_firstRow" localSheetId="3">#REF!</definedName>
    <definedName name="_firstRow" localSheetId="2">#REF!</definedName>
    <definedName name="_firstRow">#REF!</definedName>
    <definedName name="_lastColumn" localSheetId="1">#REF!</definedName>
    <definedName name="_lastColumn" localSheetId="3">#REF!</definedName>
    <definedName name="_lastColumn" localSheetId="2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ACwvu.форма7." localSheetId="1" hidden="1">'2'!#REF!</definedName>
    <definedName name="ACwvu.форма7." localSheetId="3" hidden="1">'3'!#REF!</definedName>
    <definedName name="ACwvu.форма7." localSheetId="2" hidden="1">'4'!#REF!</definedName>
    <definedName name="date.e" localSheetId="0">'[2]Sheet1 (3)'!#REF!</definedName>
    <definedName name="date.e" localSheetId="1">'[1]Sheet1 (3)'!#REF!</definedName>
    <definedName name="date.e" localSheetId="3">'[1]Sheet1 (3)'!#REF!</definedName>
    <definedName name="date.e" localSheetId="2">'[1]Sheet1 (3)'!#REF!</definedName>
    <definedName name="date.e">'[2]Sheet1 (3)'!#REF!</definedName>
    <definedName name="date_b" localSheetId="0">#REF!</definedName>
    <definedName name="date_b" localSheetId="1">#REF!</definedName>
    <definedName name="date_b" localSheetId="3">#REF!</definedName>
    <definedName name="date_b" localSheetId="2">#REF!</definedName>
    <definedName name="date_b">#REF!</definedName>
    <definedName name="date_e" localSheetId="0">'[2]Sheet1 (2)'!#REF!</definedName>
    <definedName name="date_e" localSheetId="1">'[1]Sheet1 (2)'!#REF!</definedName>
    <definedName name="date_e" localSheetId="3">'[1]Sheet1 (2)'!#REF!</definedName>
    <definedName name="date_e" localSheetId="2">'[1]Sheet1 (2)'!#REF!</definedName>
    <definedName name="date_e">'[2]Sheet1 (2)'!#REF!</definedName>
    <definedName name="Excel_BuiltIn_Print_Area_1" localSheetId="0">#REF!</definedName>
    <definedName name="Excel_BuiltIn_Print_Area_1" localSheetId="1">#REF!</definedName>
    <definedName name="Excel_BuiltIn_Print_Area_1" localSheetId="3">#REF!</definedName>
    <definedName name="Excel_BuiltIn_Print_Area_1" localSheetId="2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0">[3]Sheet3!$A$3</definedName>
    <definedName name="hjj" localSheetId="1">[3]Sheet3!$A$3</definedName>
    <definedName name="hjj" localSheetId="3">[3]Sheet3!$A$3</definedName>
    <definedName name="hjj" localSheetId="2">[3]Sheet3!$A$3</definedName>
    <definedName name="hjj">[4]Sheet3!$A$3</definedName>
    <definedName name="hl_0" localSheetId="0">#REF!</definedName>
    <definedName name="hl_0" localSheetId="1">#REF!</definedName>
    <definedName name="hl_0" localSheetId="3">#REF!</definedName>
    <definedName name="hl_0" localSheetId="2">#REF!</definedName>
    <definedName name="hl_0">#REF!</definedName>
    <definedName name="hn_0" localSheetId="0">#REF!</definedName>
    <definedName name="hn_0" localSheetId="1">#REF!</definedName>
    <definedName name="hn_0" localSheetId="3">#REF!</definedName>
    <definedName name="hn_0" localSheetId="2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'[2]Sheet1 (2)'!#REF!</definedName>
    <definedName name="lcz" localSheetId="1">'[1]Sheet1 (2)'!#REF!</definedName>
    <definedName name="lcz" localSheetId="3">'[1]Sheet1 (2)'!#REF!</definedName>
    <definedName name="lcz" localSheetId="2">'[1]Sheet1 (2)'!#REF!</definedName>
    <definedName name="lcz">'[2]Sheet1 (2)'!#REF!</definedName>
    <definedName name="name_cz" localSheetId="0">#REF!</definedName>
    <definedName name="name_cz" localSheetId="1">#REF!</definedName>
    <definedName name="name_cz" localSheetId="3">#REF!</definedName>
    <definedName name="name_cz" localSheetId="2">#REF!</definedName>
    <definedName name="name_cz">#REF!</definedName>
    <definedName name="name_period" localSheetId="0">#REF!</definedName>
    <definedName name="name_period" localSheetId="1">#REF!</definedName>
    <definedName name="name_period" localSheetId="3">#REF!</definedName>
    <definedName name="name_period" localSheetId="2">#REF!</definedName>
    <definedName name="name_period">#REF!</definedName>
    <definedName name="pyear" localSheetId="0">#REF!</definedName>
    <definedName name="pyear" localSheetId="1">#REF!</definedName>
    <definedName name="pyear" localSheetId="3">#REF!</definedName>
    <definedName name="pyear" localSheetId="2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wvu.форма7." localSheetId="1" hidden="1">'2'!#REF!</definedName>
    <definedName name="Swvu.форма7." localSheetId="3" hidden="1">'3'!#REF!</definedName>
    <definedName name="Swvu.форма7." localSheetId="2" hidden="1">'4'!#REF!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vu.форма7." localSheetId="1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3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2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0">'1'!$B:$B</definedName>
    <definedName name="_xlnm.Print_Titles" localSheetId="1">'2'!$A:$A</definedName>
    <definedName name="_xlnm.Print_Titles" localSheetId="27">'28'!$A:$A</definedName>
    <definedName name="_xlnm.Print_Titles" localSheetId="3">'3'!$A:$A</definedName>
    <definedName name="_xlnm.Print_Titles" localSheetId="2">'4'!$A:$A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'1'!$B$1:$F$11</definedName>
    <definedName name="_xlnm.Print_Area" localSheetId="9">'10'!$A$1:$I$27</definedName>
    <definedName name="_xlnm.Print_Area" localSheetId="10">'11'!$A$1:$G$29</definedName>
    <definedName name="_xlnm.Print_Area" localSheetId="11">'12'!$A$1:$I$30</definedName>
    <definedName name="_xlnm.Print_Area" localSheetId="13">'14'!$A$1:$D$55</definedName>
    <definedName name="_xlnm.Print_Area" localSheetId="1">'2'!$A$1:$E$27</definedName>
    <definedName name="_xlnm.Print_Area" localSheetId="19">'20'!$A$1:$D$33</definedName>
    <definedName name="_xlnm.Print_Area" localSheetId="21">'22'!$A$1:$D$33</definedName>
    <definedName name="_xlnm.Print_Area" localSheetId="22">'23'!$A$1:$C$137</definedName>
    <definedName name="_xlnm.Print_Area" localSheetId="23">'24'!$A$1:$D$29</definedName>
    <definedName name="_xlnm.Print_Area" localSheetId="25">'26'!$A$1:$E$15</definedName>
    <definedName name="_xlnm.Print_Area" localSheetId="26">'27'!$A$1:$E$29</definedName>
    <definedName name="_xlnm.Print_Area" localSheetId="27">'28'!$A$1:$BO$14</definedName>
    <definedName name="_xlnm.Print_Area" localSheetId="3">'3'!$A$1:$E$17</definedName>
    <definedName name="_xlnm.Print_Area" localSheetId="2">'4'!$A$1:$G$26</definedName>
    <definedName name="_xlnm.Print_Area" localSheetId="4">'5'!$A$1:$G$30</definedName>
    <definedName name="_xlnm.Print_Area" localSheetId="5">'6'!$A$1:$G$16</definedName>
    <definedName name="_xlnm.Print_Area" localSheetId="6">'7'!$A$1:$H$56</definedName>
    <definedName name="_xlnm.Print_Area" localSheetId="8">'9'!$A$1:$G$27</definedName>
    <definedName name="олд" localSheetId="1">'[5]Sheet1 (3)'!#REF!</definedName>
    <definedName name="олд" localSheetId="3">'[5]Sheet1 (3)'!#REF!</definedName>
    <definedName name="олд" localSheetId="2">'[5]Sheet1 (3)'!#REF!</definedName>
    <definedName name="олд">'[5]Sheet1 (3)'!#REF!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0">[6]Sheet3!$A$2</definedName>
    <definedName name="ц" localSheetId="1">[6]Sheet3!$A$2</definedName>
    <definedName name="ц" localSheetId="3">[6]Sheet3!$A$2</definedName>
    <definedName name="ц" localSheetId="2">[6]Sheet3!$A$2</definedName>
    <definedName name="ц">[7]Sheet3!$A$2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calcId="162913"/>
</workbook>
</file>

<file path=xl/calcChain.xml><?xml version="1.0" encoding="utf-8"?>
<calcChain xmlns="http://schemas.openxmlformats.org/spreadsheetml/2006/main">
  <c r="G7" i="50" l="1"/>
  <c r="G10" i="50"/>
  <c r="G11" i="50"/>
  <c r="G12" i="50"/>
  <c r="G13" i="50"/>
  <c r="G14" i="50"/>
  <c r="G17" i="50"/>
  <c r="G19" i="50"/>
  <c r="G20" i="50"/>
  <c r="G23" i="50"/>
  <c r="G24" i="50"/>
  <c r="G25" i="50"/>
  <c r="G26" i="50"/>
  <c r="G27" i="50"/>
  <c r="G28" i="50"/>
  <c r="G29" i="50"/>
  <c r="G30" i="50"/>
  <c r="BN10" i="74" l="1"/>
  <c r="BN11" i="74"/>
  <c r="BN12" i="74"/>
  <c r="BN13" i="74"/>
  <c r="BM10" i="74"/>
  <c r="BM11" i="74"/>
  <c r="BM12" i="74"/>
  <c r="BM13" i="74"/>
  <c r="BN9" i="74" l="1"/>
  <c r="BM9" i="74"/>
  <c r="D27" i="65"/>
  <c r="E27" i="65"/>
  <c r="D11" i="64"/>
  <c r="V9" i="74" l="1"/>
  <c r="W9" i="74"/>
  <c r="E11" i="65"/>
  <c r="D11" i="65"/>
  <c r="G72" i="31" l="1"/>
  <c r="D72" i="31"/>
  <c r="D16" i="64" l="1"/>
  <c r="D17" i="64"/>
  <c r="D18" i="64"/>
  <c r="D19" i="64"/>
  <c r="D20" i="64"/>
  <c r="D21" i="64"/>
  <c r="D22" i="64"/>
  <c r="D23" i="64"/>
  <c r="D24" i="64"/>
  <c r="D25" i="64"/>
  <c r="D26" i="64"/>
  <c r="D27" i="64"/>
  <c r="D28" i="64"/>
  <c r="D29" i="64"/>
  <c r="D10" i="64"/>
  <c r="D18" i="36"/>
  <c r="I6" i="53" l="1"/>
  <c r="F6" i="53" l="1"/>
  <c r="E6" i="53"/>
  <c r="D17" i="52"/>
  <c r="G18" i="48" l="1"/>
  <c r="I6" i="59" l="1"/>
  <c r="E6" i="59"/>
  <c r="I9" i="59"/>
  <c r="I10" i="59"/>
  <c r="I11" i="59"/>
  <c r="I12" i="59"/>
  <c r="I13" i="59"/>
  <c r="I14" i="59"/>
  <c r="I15" i="59"/>
  <c r="I16" i="59"/>
  <c r="I8" i="59"/>
  <c r="E9" i="59"/>
  <c r="E10" i="59"/>
  <c r="E11" i="59"/>
  <c r="E12" i="59"/>
  <c r="E13" i="59"/>
  <c r="E14" i="59"/>
  <c r="E15" i="59"/>
  <c r="E16" i="59"/>
  <c r="E8" i="59"/>
  <c r="H6" i="53"/>
  <c r="C5" i="52"/>
  <c r="B5" i="52"/>
  <c r="B7" i="32"/>
  <c r="D8" i="48"/>
  <c r="G8" i="48"/>
  <c r="D14" i="11"/>
  <c r="AF9" i="74" l="1"/>
  <c r="D12" i="74" l="1"/>
  <c r="E12" i="74"/>
  <c r="H12" i="74"/>
  <c r="I12" i="74"/>
  <c r="L12" i="74"/>
  <c r="M12" i="74"/>
  <c r="P12" i="74"/>
  <c r="Q12" i="74"/>
  <c r="T12" i="74"/>
  <c r="U12" i="74"/>
  <c r="X12" i="74"/>
  <c r="Y12" i="74"/>
  <c r="AD12" i="74"/>
  <c r="AE12" i="74"/>
  <c r="AI12" i="74"/>
  <c r="AJ12" i="74"/>
  <c r="AM12" i="74"/>
  <c r="AN12" i="74"/>
  <c r="AQ12" i="74"/>
  <c r="AR12" i="74"/>
  <c r="AU12" i="74"/>
  <c r="AV12" i="74"/>
  <c r="AY12" i="74"/>
  <c r="AZ12" i="74"/>
  <c r="BC12" i="74"/>
  <c r="BD12" i="74"/>
  <c r="BK12" i="74"/>
  <c r="BL12" i="74"/>
  <c r="BO12" i="74" l="1"/>
  <c r="D6" i="53" l="1"/>
  <c r="BO10" i="74" l="1"/>
  <c r="BO11" i="74"/>
  <c r="BO13" i="74"/>
  <c r="E10" i="10" l="1"/>
  <c r="E11" i="10"/>
  <c r="D10" i="12"/>
  <c r="D11" i="12"/>
  <c r="D12" i="12"/>
  <c r="D13" i="12"/>
  <c r="D15" i="12"/>
  <c r="D16" i="12"/>
  <c r="D17" i="12"/>
  <c r="D9" i="12"/>
  <c r="D12" i="11"/>
  <c r="D15" i="11"/>
  <c r="D21" i="11"/>
  <c r="D22" i="11"/>
  <c r="D23" i="11"/>
  <c r="D24" i="11"/>
  <c r="D25" i="11"/>
  <c r="D26" i="11"/>
  <c r="E9" i="11" l="1"/>
  <c r="Z9" i="74" l="1"/>
  <c r="AA9" i="74"/>
  <c r="E23" i="65" l="1"/>
  <c r="D23" i="65"/>
  <c r="E5" i="65"/>
  <c r="D5" i="65"/>
  <c r="D12" i="36" l="1"/>
  <c r="D13" i="36"/>
  <c r="D14" i="36"/>
  <c r="D15" i="36"/>
  <c r="D16" i="36"/>
  <c r="D17" i="36"/>
  <c r="D19" i="36"/>
  <c r="D20" i="36"/>
  <c r="D21" i="36"/>
  <c r="D22" i="36"/>
  <c r="D23" i="36"/>
  <c r="D24" i="36"/>
  <c r="D25" i="36"/>
  <c r="D26" i="36"/>
  <c r="D27" i="36"/>
  <c r="D28" i="36"/>
  <c r="D29" i="36"/>
  <c r="D64" i="35" l="1"/>
  <c r="D65" i="35"/>
  <c r="D66" i="35"/>
  <c r="G64" i="35"/>
  <c r="G65" i="35"/>
  <c r="G66" i="35"/>
  <c r="D65" i="31" l="1"/>
  <c r="D66" i="31"/>
  <c r="D67" i="31"/>
  <c r="D68" i="31"/>
  <c r="D69" i="31"/>
  <c r="D70" i="31"/>
  <c r="D71" i="31"/>
  <c r="G65" i="31"/>
  <c r="G66" i="31"/>
  <c r="G67" i="31"/>
  <c r="G68" i="31"/>
  <c r="G69" i="31"/>
  <c r="G70" i="31"/>
  <c r="G71" i="31"/>
  <c r="B6" i="29" l="1"/>
  <c r="BL10" i="74" l="1"/>
  <c r="BL11" i="74"/>
  <c r="BL13" i="74"/>
  <c r="BL9" i="74"/>
  <c r="BK10" i="74"/>
  <c r="BK11" i="74"/>
  <c r="BK13" i="74"/>
  <c r="BK9" i="74"/>
  <c r="BD10" i="74"/>
  <c r="BD11" i="74"/>
  <c r="BD13" i="74"/>
  <c r="BC10" i="74"/>
  <c r="BC11" i="74"/>
  <c r="BC13" i="74"/>
  <c r="AZ10" i="74"/>
  <c r="AZ11" i="74"/>
  <c r="AZ13" i="74"/>
  <c r="AY10" i="74"/>
  <c r="AY11" i="74"/>
  <c r="AY13" i="74"/>
  <c r="AV10" i="74"/>
  <c r="AV11" i="74"/>
  <c r="AV13" i="74"/>
  <c r="AU10" i="74"/>
  <c r="AU11" i="74"/>
  <c r="AU13" i="74"/>
  <c r="AR10" i="74"/>
  <c r="AR11" i="74"/>
  <c r="AR13" i="74"/>
  <c r="AQ10" i="74"/>
  <c r="AQ11" i="74"/>
  <c r="AQ13" i="74"/>
  <c r="AN10" i="74"/>
  <c r="AN11" i="74"/>
  <c r="AN13" i="74"/>
  <c r="AM10" i="74"/>
  <c r="AM11" i="74"/>
  <c r="AM13" i="74"/>
  <c r="AJ10" i="74"/>
  <c r="AJ11" i="74"/>
  <c r="AJ13" i="74"/>
  <c r="AI10" i="74"/>
  <c r="AI11" i="74"/>
  <c r="AI13" i="74"/>
  <c r="AE10" i="74"/>
  <c r="AE11" i="74"/>
  <c r="AE13" i="74"/>
  <c r="AD10" i="74"/>
  <c r="AD11" i="74"/>
  <c r="AD13" i="74"/>
  <c r="Y10" i="74"/>
  <c r="Y11" i="74"/>
  <c r="Y13" i="74"/>
  <c r="X10" i="74"/>
  <c r="X11" i="74"/>
  <c r="X13" i="74"/>
  <c r="U10" i="74"/>
  <c r="U11" i="74"/>
  <c r="U13" i="74"/>
  <c r="T10" i="74"/>
  <c r="T11" i="74"/>
  <c r="T13" i="74"/>
  <c r="Q10" i="74"/>
  <c r="Q11" i="74"/>
  <c r="Q13" i="74"/>
  <c r="P10" i="74"/>
  <c r="P11" i="74"/>
  <c r="P13" i="74"/>
  <c r="M10" i="74"/>
  <c r="M11" i="74"/>
  <c r="M13" i="74"/>
  <c r="L10" i="74"/>
  <c r="L11" i="74"/>
  <c r="L13" i="74"/>
  <c r="I10" i="74"/>
  <c r="I11" i="74"/>
  <c r="I13" i="74"/>
  <c r="H10" i="74"/>
  <c r="H11" i="74"/>
  <c r="H13" i="74"/>
  <c r="E10" i="74"/>
  <c r="E11" i="74"/>
  <c r="E13" i="74"/>
  <c r="D10" i="74"/>
  <c r="D11" i="74"/>
  <c r="D13" i="74"/>
  <c r="BB9" i="74" l="1"/>
  <c r="BA9" i="74"/>
  <c r="AX9" i="74"/>
  <c r="AW9" i="74"/>
  <c r="AT9" i="74"/>
  <c r="AS9" i="74"/>
  <c r="AP9" i="74"/>
  <c r="AO9" i="74"/>
  <c r="AL9" i="74"/>
  <c r="AK9" i="74"/>
  <c r="AH9" i="74"/>
  <c r="AG9" i="74"/>
  <c r="AC9" i="74"/>
  <c r="AB9" i="74"/>
  <c r="S9" i="74"/>
  <c r="R9" i="74"/>
  <c r="O9" i="74"/>
  <c r="N9" i="74"/>
  <c r="K9" i="74"/>
  <c r="J9" i="74"/>
  <c r="G9" i="74"/>
  <c r="F9" i="74"/>
  <c r="C9" i="74"/>
  <c r="B9" i="74"/>
  <c r="BD9" i="74" l="1"/>
  <c r="BC9" i="74"/>
  <c r="AZ9" i="74"/>
  <c r="AY9" i="74"/>
  <c r="AV9" i="74"/>
  <c r="AU9" i="74"/>
  <c r="AR9" i="74"/>
  <c r="AQ9" i="74"/>
  <c r="AN9" i="74"/>
  <c r="AM9" i="74"/>
  <c r="AJ9" i="74"/>
  <c r="AI9" i="74"/>
  <c r="AE9" i="74"/>
  <c r="AD9" i="74"/>
  <c r="Y9" i="74"/>
  <c r="X9" i="74"/>
  <c r="U9" i="74"/>
  <c r="T9" i="74"/>
  <c r="Q9" i="74"/>
  <c r="P9" i="74"/>
  <c r="L9" i="74"/>
  <c r="M9" i="74"/>
  <c r="E9" i="74"/>
  <c r="D9" i="74"/>
  <c r="I9" i="74"/>
  <c r="H9" i="74"/>
  <c r="E9" i="10"/>
  <c r="E8" i="10"/>
  <c r="BO9" i="74" l="1"/>
  <c r="D8" i="37"/>
  <c r="D9" i="37"/>
  <c r="D10" i="37"/>
  <c r="D11" i="37"/>
  <c r="D12" i="37"/>
  <c r="D13" i="37"/>
  <c r="D14" i="37"/>
  <c r="D15" i="37"/>
  <c r="D7" i="37"/>
  <c r="D8" i="64"/>
  <c r="D9" i="64"/>
  <c r="D12" i="64"/>
  <c r="D13" i="64"/>
  <c r="D14" i="64"/>
  <c r="D15" i="64"/>
  <c r="D11" i="36"/>
  <c r="B6" i="53" l="1"/>
  <c r="B7" i="51"/>
  <c r="G94" i="31"/>
  <c r="D94" i="31"/>
  <c r="G93" i="31"/>
  <c r="D93" i="31"/>
  <c r="G92" i="31"/>
  <c r="D92" i="31"/>
  <c r="D54" i="31"/>
  <c r="D55" i="31"/>
  <c r="D56" i="31"/>
  <c r="D57" i="31"/>
  <c r="D58" i="31"/>
  <c r="D59" i="31"/>
  <c r="D60" i="31"/>
  <c r="D61" i="31"/>
  <c r="D62" i="31"/>
  <c r="G54" i="31"/>
  <c r="G55" i="31"/>
  <c r="G56" i="31"/>
  <c r="G57" i="31"/>
  <c r="G58" i="31"/>
  <c r="G59" i="31"/>
  <c r="G60" i="31"/>
  <c r="G61" i="31"/>
  <c r="G62" i="31"/>
  <c r="G40" i="31"/>
  <c r="D40" i="31"/>
  <c r="G51" i="31"/>
  <c r="D51" i="31"/>
  <c r="G50" i="31"/>
  <c r="D50" i="31"/>
  <c r="G49" i="31"/>
  <c r="D49" i="31"/>
  <c r="E9" i="12" l="1"/>
  <c r="E10" i="11"/>
  <c r="E11" i="11"/>
  <c r="E12" i="11"/>
  <c r="E13" i="11"/>
  <c r="E14" i="11"/>
  <c r="E15" i="11"/>
  <c r="E16" i="11"/>
  <c r="E17" i="11"/>
  <c r="E18" i="11"/>
  <c r="E19" i="11"/>
  <c r="E20" i="11"/>
  <c r="E21" i="11"/>
  <c r="E22" i="11"/>
  <c r="E23" i="11"/>
  <c r="E24" i="11"/>
  <c r="E25" i="11"/>
  <c r="E26" i="11"/>
  <c r="E27" i="11"/>
  <c r="F8" i="10"/>
  <c r="F9" i="10"/>
  <c r="F10" i="10"/>
  <c r="F11" i="10"/>
  <c r="D50" i="35" l="1"/>
  <c r="G50" i="35"/>
  <c r="B6" i="50" l="1"/>
  <c r="H7" i="51" l="1"/>
  <c r="E25" i="65" l="1"/>
  <c r="E24" i="65"/>
  <c r="D25" i="65"/>
  <c r="G68" i="35" l="1"/>
  <c r="G69" i="35"/>
  <c r="G70" i="35"/>
  <c r="G71" i="35"/>
  <c r="G72" i="35"/>
  <c r="G73" i="35"/>
  <c r="G74" i="35"/>
  <c r="G75" i="35"/>
  <c r="G76" i="35"/>
  <c r="G77" i="35"/>
  <c r="G8" i="35"/>
  <c r="G9" i="35"/>
  <c r="G10" i="35"/>
  <c r="G11" i="35"/>
  <c r="G12" i="35"/>
  <c r="G13" i="35"/>
  <c r="G14" i="35"/>
  <c r="G15" i="35"/>
  <c r="G16" i="35"/>
  <c r="G17" i="35"/>
  <c r="F7" i="51"/>
  <c r="D7" i="51"/>
  <c r="B6" i="59" l="1"/>
  <c r="F6" i="50" l="1"/>
  <c r="G49" i="35" l="1"/>
  <c r="D49" i="35"/>
  <c r="F5" i="52" l="1"/>
  <c r="C6" i="29" l="1"/>
  <c r="G75" i="31" l="1"/>
  <c r="G76" i="31"/>
  <c r="G77" i="31"/>
  <c r="G78" i="31"/>
  <c r="G79" i="31"/>
  <c r="G80" i="31"/>
  <c r="G81" i="31"/>
  <c r="G82" i="31"/>
  <c r="G83" i="31"/>
  <c r="D75" i="31"/>
  <c r="D76" i="31"/>
  <c r="D77" i="31"/>
  <c r="D78" i="31"/>
  <c r="D79" i="31"/>
  <c r="D80" i="31"/>
  <c r="D81" i="31"/>
  <c r="D82" i="31"/>
  <c r="D83" i="31"/>
  <c r="G48" i="31"/>
  <c r="D48" i="31"/>
  <c r="G27" i="31"/>
  <c r="G28" i="31"/>
  <c r="G29" i="31"/>
  <c r="D27" i="31"/>
  <c r="D28" i="31"/>
  <c r="D29" i="31"/>
  <c r="D8" i="33" l="1"/>
  <c r="G91" i="35" l="1"/>
  <c r="G92" i="35"/>
  <c r="G93" i="35"/>
  <c r="G94" i="35"/>
  <c r="G95" i="35"/>
  <c r="G96" i="35"/>
  <c r="G97" i="35"/>
  <c r="G98" i="35"/>
  <c r="G99" i="35"/>
  <c r="G90" i="35"/>
  <c r="G80" i="35"/>
  <c r="G81" i="35"/>
  <c r="G82" i="35"/>
  <c r="G83" i="35"/>
  <c r="G84" i="35"/>
  <c r="G85" i="35"/>
  <c r="G86" i="35"/>
  <c r="G87" i="35"/>
  <c r="G88" i="35"/>
  <c r="G79" i="35"/>
  <c r="D85" i="35"/>
  <c r="D84" i="35"/>
  <c r="D83" i="35"/>
  <c r="D82" i="35"/>
  <c r="D81" i="35"/>
  <c r="D77" i="35"/>
  <c r="D76" i="35"/>
  <c r="G63" i="35"/>
  <c r="D63" i="35"/>
  <c r="G53" i="35"/>
  <c r="G54" i="35"/>
  <c r="G55" i="35"/>
  <c r="G56" i="35"/>
  <c r="G57" i="35"/>
  <c r="G58" i="35"/>
  <c r="G59" i="35"/>
  <c r="G60" i="35"/>
  <c r="G61" i="35"/>
  <c r="G52" i="35"/>
  <c r="D61" i="35"/>
  <c r="D60" i="35"/>
  <c r="G41" i="35"/>
  <c r="G42" i="35"/>
  <c r="G43" i="35"/>
  <c r="G44" i="35"/>
  <c r="G45" i="35"/>
  <c r="G46" i="35"/>
  <c r="G47" i="35"/>
  <c r="G48" i="35"/>
  <c r="D48" i="35"/>
  <c r="D47" i="35"/>
  <c r="D46" i="35"/>
  <c r="D45" i="35"/>
  <c r="G31" i="35"/>
  <c r="G32" i="35"/>
  <c r="G33" i="35"/>
  <c r="G34" i="35"/>
  <c r="G35" i="35"/>
  <c r="G36" i="35"/>
  <c r="G37" i="35"/>
  <c r="G38" i="35"/>
  <c r="G39" i="35"/>
  <c r="G30" i="35"/>
  <c r="D39" i="35"/>
  <c r="D38" i="35"/>
  <c r="D37" i="35"/>
  <c r="D36" i="35"/>
  <c r="D35" i="35"/>
  <c r="D28" i="35"/>
  <c r="D27" i="35"/>
  <c r="D26" i="35"/>
  <c r="D25" i="35"/>
  <c r="D24" i="35"/>
  <c r="D17" i="35"/>
  <c r="D16" i="35"/>
  <c r="D8" i="35"/>
  <c r="G97" i="31" l="1"/>
  <c r="G98" i="31"/>
  <c r="G99" i="31"/>
  <c r="G100" i="31"/>
  <c r="G101" i="31"/>
  <c r="G102" i="31"/>
  <c r="G103" i="31"/>
  <c r="G104" i="31"/>
  <c r="G105" i="31"/>
  <c r="G96" i="31"/>
  <c r="G86" i="31"/>
  <c r="G87" i="31"/>
  <c r="G88" i="31"/>
  <c r="G89" i="31"/>
  <c r="G90" i="31"/>
  <c r="G91" i="31"/>
  <c r="G85" i="31"/>
  <c r="G74" i="31"/>
  <c r="G64" i="31"/>
  <c r="G53" i="31"/>
  <c r="G43" i="31"/>
  <c r="G44" i="31"/>
  <c r="G45" i="31"/>
  <c r="G46" i="31"/>
  <c r="G47" i="31"/>
  <c r="G42" i="31"/>
  <c r="G32" i="31"/>
  <c r="G33" i="31"/>
  <c r="G34" i="31"/>
  <c r="G35" i="31"/>
  <c r="G36" i="31"/>
  <c r="G37" i="31"/>
  <c r="G38" i="31"/>
  <c r="G39" i="31"/>
  <c r="G31" i="31"/>
  <c r="G21" i="31"/>
  <c r="G22" i="31"/>
  <c r="G23" i="31"/>
  <c r="G24" i="31"/>
  <c r="G25" i="31"/>
  <c r="G26" i="31"/>
  <c r="G20" i="31"/>
  <c r="G10" i="31"/>
  <c r="G11" i="31"/>
  <c r="G12" i="31"/>
  <c r="G13" i="31"/>
  <c r="G14" i="31"/>
  <c r="G15" i="31"/>
  <c r="G16" i="31"/>
  <c r="G17" i="31"/>
  <c r="G18" i="31"/>
  <c r="G9" i="31"/>
  <c r="E56" i="30"/>
  <c r="H8" i="30"/>
  <c r="H9" i="30"/>
  <c r="H10" i="30"/>
  <c r="H11" i="30"/>
  <c r="H12" i="30"/>
  <c r="H13" i="30"/>
  <c r="H14" i="30"/>
  <c r="H15" i="30"/>
  <c r="H16" i="30"/>
  <c r="H17" i="30"/>
  <c r="H18" i="30"/>
  <c r="H19" i="30"/>
  <c r="H20" i="30"/>
  <c r="H21" i="30"/>
  <c r="H22" i="30"/>
  <c r="H23" i="30"/>
  <c r="H24" i="30"/>
  <c r="H25" i="30"/>
  <c r="H26" i="30"/>
  <c r="H27" i="30"/>
  <c r="H28" i="30"/>
  <c r="H29" i="30"/>
  <c r="H30" i="30"/>
  <c r="H31" i="30"/>
  <c r="H32" i="30"/>
  <c r="H33" i="30"/>
  <c r="H34" i="30"/>
  <c r="H35" i="30"/>
  <c r="H36" i="30"/>
  <c r="H37" i="30"/>
  <c r="H38" i="30"/>
  <c r="H39" i="30"/>
  <c r="H40" i="30"/>
  <c r="H41" i="30"/>
  <c r="H42" i="30"/>
  <c r="H43" i="30"/>
  <c r="H44" i="30"/>
  <c r="H45" i="30"/>
  <c r="H46" i="30"/>
  <c r="H47" i="30"/>
  <c r="H48" i="30"/>
  <c r="H49" i="30"/>
  <c r="H50" i="30"/>
  <c r="H51" i="30"/>
  <c r="H52" i="30"/>
  <c r="H53" i="30"/>
  <c r="H54" i="30"/>
  <c r="H55" i="30"/>
  <c r="H56" i="30"/>
  <c r="H7" i="30"/>
  <c r="C5" i="37" l="1"/>
  <c r="B5" i="37"/>
  <c r="D5" i="37" s="1"/>
  <c r="G9" i="33"/>
  <c r="G10" i="33"/>
  <c r="G11" i="33"/>
  <c r="G12" i="33"/>
  <c r="G13" i="33"/>
  <c r="G14" i="33"/>
  <c r="G15" i="33"/>
  <c r="G16" i="33"/>
  <c r="D9" i="33"/>
  <c r="D10" i="33"/>
  <c r="D11" i="33"/>
  <c r="D12" i="33"/>
  <c r="D13" i="33"/>
  <c r="D14" i="33"/>
  <c r="D15" i="33"/>
  <c r="D16" i="33"/>
  <c r="D8" i="52" l="1"/>
  <c r="E5" i="52"/>
  <c r="D10" i="32"/>
  <c r="D11" i="32"/>
  <c r="D12" i="32"/>
  <c r="D13" i="32"/>
  <c r="D14" i="32"/>
  <c r="D15" i="32"/>
  <c r="D16" i="32"/>
  <c r="D17" i="32"/>
  <c r="D18" i="32"/>
  <c r="D19" i="32"/>
  <c r="D20" i="32"/>
  <c r="D21" i="32"/>
  <c r="D22" i="32"/>
  <c r="D23" i="32"/>
  <c r="D24" i="32"/>
  <c r="D25" i="32"/>
  <c r="D26" i="32"/>
  <c r="G10" i="32"/>
  <c r="G11" i="32"/>
  <c r="G12" i="32"/>
  <c r="G13" i="32"/>
  <c r="G14" i="32"/>
  <c r="G15" i="32"/>
  <c r="G16" i="32"/>
  <c r="G17" i="32"/>
  <c r="G18" i="32"/>
  <c r="G19" i="32"/>
  <c r="G20" i="32"/>
  <c r="G21" i="32"/>
  <c r="G22" i="32"/>
  <c r="G23" i="32"/>
  <c r="G24" i="32"/>
  <c r="G25" i="32"/>
  <c r="G26" i="32"/>
  <c r="G27" i="32"/>
  <c r="D20" i="50" l="1"/>
  <c r="D21" i="50"/>
  <c r="D22" i="50"/>
  <c r="D23" i="50"/>
  <c r="D24" i="50"/>
  <c r="D25" i="50"/>
  <c r="D26" i="50"/>
  <c r="D27" i="50"/>
  <c r="D28" i="50"/>
  <c r="D29" i="50"/>
  <c r="D30" i="50"/>
  <c r="D19" i="50"/>
  <c r="D11" i="50"/>
  <c r="D12" i="50"/>
  <c r="D13" i="50"/>
  <c r="D14" i="50"/>
  <c r="D15" i="50"/>
  <c r="D16" i="50"/>
  <c r="D17" i="50"/>
  <c r="D10" i="50"/>
  <c r="D7" i="50"/>
  <c r="D8" i="50"/>
  <c r="G9" i="48"/>
  <c r="D26" i="31" l="1"/>
  <c r="D42" i="35" l="1"/>
  <c r="D43" i="35"/>
  <c r="D44" i="35"/>
  <c r="D7" i="52" l="1"/>
  <c r="G7" i="52"/>
  <c r="D53" i="35" l="1"/>
  <c r="D54" i="35"/>
  <c r="D55" i="35"/>
  <c r="D56" i="35"/>
  <c r="D57" i="35"/>
  <c r="D58" i="35"/>
  <c r="D59" i="35"/>
  <c r="D9" i="35"/>
  <c r="D10" i="35"/>
  <c r="D11" i="35"/>
  <c r="D12" i="35"/>
  <c r="D13" i="35"/>
  <c r="D14" i="35"/>
  <c r="D15" i="35"/>
  <c r="D43" i="31" l="1"/>
  <c r="D44" i="31"/>
  <c r="D45" i="31"/>
  <c r="D46" i="31"/>
  <c r="D47" i="31"/>
  <c r="D32" i="31"/>
  <c r="D33" i="31"/>
  <c r="D34" i="31"/>
  <c r="D35" i="31"/>
  <c r="D36" i="31"/>
  <c r="D37" i="31"/>
  <c r="D38" i="31"/>
  <c r="D39" i="31"/>
  <c r="D21" i="31"/>
  <c r="D22" i="31"/>
  <c r="D23" i="31"/>
  <c r="D24" i="31"/>
  <c r="D25" i="31"/>
  <c r="D10" i="31"/>
  <c r="D11" i="31"/>
  <c r="D12" i="31"/>
  <c r="D13" i="31"/>
  <c r="D14" i="31"/>
  <c r="D15" i="31"/>
  <c r="D16" i="31"/>
  <c r="D17" i="31"/>
  <c r="D18" i="31"/>
  <c r="C7" i="64" l="1"/>
  <c r="B7" i="64"/>
  <c r="D7" i="64" l="1"/>
  <c r="D8" i="29"/>
  <c r="B7" i="36" l="1"/>
  <c r="D7" i="36" s="1"/>
  <c r="E7" i="32" l="1"/>
  <c r="D19" i="35" l="1"/>
  <c r="D20" i="35"/>
  <c r="D21" i="35"/>
  <c r="D22" i="35"/>
  <c r="D23" i="35"/>
  <c r="E6" i="48" l="1"/>
  <c r="D7" i="10" l="1"/>
  <c r="D31" i="35" l="1"/>
  <c r="D32" i="35"/>
  <c r="D33" i="35"/>
  <c r="D34" i="35"/>
  <c r="D30" i="35"/>
  <c r="D53" i="31"/>
  <c r="D42" i="31"/>
  <c r="D31" i="31"/>
  <c r="D20" i="31"/>
  <c r="D9" i="31"/>
  <c r="G12" i="48" l="1"/>
  <c r="C7" i="10" l="1"/>
  <c r="E7" i="10" s="1"/>
  <c r="B7" i="11"/>
  <c r="G29" i="52" l="1"/>
  <c r="G28" i="52"/>
  <c r="G27" i="52"/>
  <c r="G26" i="52"/>
  <c r="G25" i="52"/>
  <c r="G24" i="52"/>
  <c r="G23" i="52"/>
  <c r="G22" i="52"/>
  <c r="G21" i="52"/>
  <c r="G20" i="52"/>
  <c r="G19" i="52"/>
  <c r="G18" i="52"/>
  <c r="G16" i="52"/>
  <c r="G15" i="52"/>
  <c r="G14" i="52"/>
  <c r="G13" i="52"/>
  <c r="G12" i="52"/>
  <c r="G11" i="52"/>
  <c r="G10" i="52"/>
  <c r="G9" i="52"/>
  <c r="G6" i="52"/>
  <c r="D6" i="52" l="1"/>
  <c r="D9" i="52"/>
  <c r="D10" i="52"/>
  <c r="D11" i="52"/>
  <c r="D12" i="52"/>
  <c r="D13" i="52"/>
  <c r="D14" i="52"/>
  <c r="D15" i="52"/>
  <c r="D16" i="52"/>
  <c r="D18" i="52"/>
  <c r="D19" i="52"/>
  <c r="D20" i="52"/>
  <c r="D21" i="52"/>
  <c r="D22" i="52"/>
  <c r="D23" i="52"/>
  <c r="D24" i="52"/>
  <c r="D25" i="52"/>
  <c r="D26" i="52"/>
  <c r="D27" i="52"/>
  <c r="D28" i="52"/>
  <c r="D29" i="52"/>
  <c r="E6" i="50"/>
  <c r="G6" i="50" l="1"/>
  <c r="D5" i="52"/>
  <c r="C6" i="50"/>
  <c r="D6" i="50" s="1"/>
  <c r="C7" i="32" l="1"/>
  <c r="F7" i="32"/>
  <c r="D7" i="32" l="1"/>
  <c r="H6" i="59" l="1"/>
  <c r="F6" i="59"/>
  <c r="D6" i="59"/>
  <c r="D29" i="65" l="1"/>
  <c r="D24" i="65"/>
  <c r="E18" i="65"/>
  <c r="D18" i="65"/>
  <c r="E17" i="65"/>
  <c r="D17" i="65"/>
  <c r="E16" i="65"/>
  <c r="D16" i="65"/>
  <c r="E14" i="65"/>
  <c r="D14" i="65"/>
  <c r="E8" i="65" l="1"/>
  <c r="E12" i="65"/>
  <c r="D12" i="65"/>
  <c r="E10" i="65"/>
  <c r="D10" i="65"/>
  <c r="E9" i="65"/>
  <c r="E7" i="65"/>
  <c r="D9" i="65"/>
  <c r="D8" i="65"/>
  <c r="D7" i="65"/>
  <c r="E6" i="65"/>
  <c r="D6" i="65"/>
  <c r="E15" i="65"/>
  <c r="D15" i="65"/>
  <c r="C6" i="33" l="1"/>
  <c r="G5" i="52" l="1"/>
  <c r="C8" i="36" l="1"/>
  <c r="D99" i="35"/>
  <c r="D98" i="35"/>
  <c r="D97" i="35"/>
  <c r="D96" i="35"/>
  <c r="D95" i="35"/>
  <c r="D94" i="35"/>
  <c r="D93" i="35"/>
  <c r="D92" i="35"/>
  <c r="D91" i="35"/>
  <c r="D90" i="35"/>
  <c r="D88" i="35"/>
  <c r="D87" i="35"/>
  <c r="D86" i="35"/>
  <c r="D80" i="35"/>
  <c r="D79" i="35"/>
  <c r="D75" i="35"/>
  <c r="D74" i="35"/>
  <c r="D73" i="35"/>
  <c r="D72" i="35"/>
  <c r="D71" i="35"/>
  <c r="D70" i="35"/>
  <c r="D69" i="35"/>
  <c r="D68" i="35"/>
  <c r="D52" i="35"/>
  <c r="D41" i="35"/>
  <c r="H9" i="34"/>
  <c r="H10" i="34"/>
  <c r="H11" i="34"/>
  <c r="H12" i="34"/>
  <c r="H13" i="34"/>
  <c r="H14" i="34"/>
  <c r="H15" i="34"/>
  <c r="H16" i="34"/>
  <c r="H17" i="34"/>
  <c r="H18" i="34"/>
  <c r="H19" i="34"/>
  <c r="H20" i="34"/>
  <c r="H21" i="34"/>
  <c r="H22" i="34"/>
  <c r="H23" i="34"/>
  <c r="H24" i="34"/>
  <c r="H25" i="34"/>
  <c r="H26" i="34"/>
  <c r="H27" i="34"/>
  <c r="H28" i="34"/>
  <c r="H29" i="34"/>
  <c r="H30" i="34"/>
  <c r="H31" i="34"/>
  <c r="H32" i="34"/>
  <c r="H33" i="34"/>
  <c r="H34" i="34"/>
  <c r="H35" i="34"/>
  <c r="H36" i="34"/>
  <c r="H37" i="34"/>
  <c r="H38" i="34"/>
  <c r="H39" i="34"/>
  <c r="H40" i="34"/>
  <c r="H41" i="34"/>
  <c r="H42" i="34"/>
  <c r="H43" i="34"/>
  <c r="H44" i="34"/>
  <c r="H45" i="34"/>
  <c r="H46" i="34"/>
  <c r="H47" i="34"/>
  <c r="H48" i="34"/>
  <c r="H49" i="34"/>
  <c r="H50" i="34"/>
  <c r="H51" i="34"/>
  <c r="H52" i="34"/>
  <c r="H53" i="34"/>
  <c r="H54" i="34"/>
  <c r="H55" i="34"/>
  <c r="H56" i="34"/>
  <c r="H57" i="34"/>
  <c r="H8" i="34"/>
  <c r="E9" i="34"/>
  <c r="E10" i="34"/>
  <c r="E11" i="34"/>
  <c r="E12" i="34"/>
  <c r="E13" i="34"/>
  <c r="E14" i="34"/>
  <c r="E15" i="34"/>
  <c r="E16" i="34"/>
  <c r="E17" i="34"/>
  <c r="E18" i="34"/>
  <c r="E19" i="34"/>
  <c r="E20" i="34"/>
  <c r="E21" i="34"/>
  <c r="E22" i="34"/>
  <c r="E23" i="34"/>
  <c r="E24" i="34"/>
  <c r="E25" i="34"/>
  <c r="E26" i="34"/>
  <c r="E27" i="34"/>
  <c r="E28" i="34"/>
  <c r="E29" i="34"/>
  <c r="E30" i="34"/>
  <c r="E31" i="34"/>
  <c r="E32" i="34"/>
  <c r="E33" i="34"/>
  <c r="E34" i="34"/>
  <c r="E35" i="34"/>
  <c r="E36" i="34"/>
  <c r="E37" i="34"/>
  <c r="E38" i="34"/>
  <c r="E39" i="34"/>
  <c r="E40" i="34"/>
  <c r="E41" i="34"/>
  <c r="E42" i="34"/>
  <c r="E43" i="34"/>
  <c r="E44" i="34"/>
  <c r="E45" i="34"/>
  <c r="E46" i="34"/>
  <c r="E47" i="34"/>
  <c r="E48" i="34"/>
  <c r="E49" i="34"/>
  <c r="E50" i="34"/>
  <c r="E51" i="34"/>
  <c r="E52" i="34"/>
  <c r="E53" i="34"/>
  <c r="E54" i="34"/>
  <c r="E55" i="34"/>
  <c r="E56" i="34"/>
  <c r="E57" i="34"/>
  <c r="E8" i="34"/>
  <c r="G8" i="33"/>
  <c r="F6" i="33"/>
  <c r="E6" i="33"/>
  <c r="B6" i="33"/>
  <c r="D6" i="33" s="1"/>
  <c r="D27" i="32"/>
  <c r="G9" i="32"/>
  <c r="D9" i="32"/>
  <c r="G7" i="32"/>
  <c r="G6" i="32"/>
  <c r="D6" i="32"/>
  <c r="D105" i="31"/>
  <c r="D104" i="31"/>
  <c r="D103" i="31"/>
  <c r="D102" i="31"/>
  <c r="D101" i="31"/>
  <c r="D100" i="31"/>
  <c r="D99" i="31"/>
  <c r="D98" i="31"/>
  <c r="D97" i="31"/>
  <c r="D96" i="31"/>
  <c r="D91" i="31"/>
  <c r="D90" i="31"/>
  <c r="D89" i="31"/>
  <c r="D88" i="31"/>
  <c r="D87" i="31"/>
  <c r="D86" i="31"/>
  <c r="D85" i="31"/>
  <c r="D74" i="31"/>
  <c r="D64" i="31"/>
  <c r="E55" i="30"/>
  <c r="E54" i="30"/>
  <c r="E53" i="30"/>
  <c r="E52" i="30"/>
  <c r="E51" i="30"/>
  <c r="E50" i="30"/>
  <c r="E49" i="30"/>
  <c r="E48" i="30"/>
  <c r="E47" i="30"/>
  <c r="E46" i="30"/>
  <c r="E45" i="30"/>
  <c r="E44" i="30"/>
  <c r="E43" i="30"/>
  <c r="E42" i="30"/>
  <c r="E41" i="30"/>
  <c r="E40" i="30"/>
  <c r="E39" i="30"/>
  <c r="E38" i="30"/>
  <c r="E37" i="30"/>
  <c r="E36" i="30"/>
  <c r="E35" i="30"/>
  <c r="E34" i="30"/>
  <c r="E33" i="30"/>
  <c r="E32" i="30"/>
  <c r="E31" i="30"/>
  <c r="E30" i="30"/>
  <c r="E29" i="30"/>
  <c r="E28" i="30"/>
  <c r="E27" i="30"/>
  <c r="E26" i="30"/>
  <c r="E25" i="30"/>
  <c r="E24" i="30"/>
  <c r="E23" i="30"/>
  <c r="E22" i="30"/>
  <c r="E21" i="30"/>
  <c r="E20" i="30"/>
  <c r="E19" i="30"/>
  <c r="E18" i="30"/>
  <c r="E17" i="30"/>
  <c r="E16" i="30"/>
  <c r="E15" i="30"/>
  <c r="E14" i="30"/>
  <c r="E13" i="30"/>
  <c r="E12" i="30"/>
  <c r="E11" i="30"/>
  <c r="E10" i="30"/>
  <c r="E9" i="30"/>
  <c r="E8" i="30"/>
  <c r="E7" i="30"/>
  <c r="G16" i="29"/>
  <c r="D16" i="29"/>
  <c r="G15" i="29"/>
  <c r="D15" i="29"/>
  <c r="G14" i="29"/>
  <c r="D14" i="29"/>
  <c r="G13" i="29"/>
  <c r="D13" i="29"/>
  <c r="G12" i="29"/>
  <c r="D12" i="29"/>
  <c r="G11" i="29"/>
  <c r="D11" i="29"/>
  <c r="G10" i="29"/>
  <c r="D10" i="29"/>
  <c r="G9" i="29"/>
  <c r="D9" i="29"/>
  <c r="G8" i="29"/>
  <c r="F6" i="29"/>
  <c r="E6" i="29"/>
  <c r="B6" i="48"/>
  <c r="C6" i="48"/>
  <c r="F6" i="48"/>
  <c r="D9" i="48"/>
  <c r="D10" i="48"/>
  <c r="G10" i="48"/>
  <c r="D11" i="48"/>
  <c r="G11" i="48"/>
  <c r="D12" i="48"/>
  <c r="D13" i="48"/>
  <c r="G13" i="48"/>
  <c r="D14" i="48"/>
  <c r="G14" i="48"/>
  <c r="D15" i="48"/>
  <c r="G15" i="48"/>
  <c r="D16" i="48"/>
  <c r="G16" i="48"/>
  <c r="D17" i="48"/>
  <c r="G17" i="48"/>
  <c r="D18" i="48"/>
  <c r="D19" i="48"/>
  <c r="G19" i="48"/>
  <c r="D20" i="48"/>
  <c r="G20" i="48"/>
  <c r="D21" i="48"/>
  <c r="G21" i="48"/>
  <c r="D22" i="48"/>
  <c r="G22" i="48"/>
  <c r="D23" i="48"/>
  <c r="G23" i="48"/>
  <c r="D24" i="48"/>
  <c r="G24" i="48"/>
  <c r="D25" i="48"/>
  <c r="G25" i="48"/>
  <c r="D26" i="48"/>
  <c r="G26" i="48"/>
  <c r="G6" i="33" l="1"/>
  <c r="D6" i="48"/>
  <c r="G6" i="48"/>
  <c r="D6" i="29"/>
  <c r="G6" i="29"/>
  <c r="F7" i="10" l="1"/>
  <c r="E10" i="12" l="1"/>
  <c r="E11" i="12"/>
  <c r="E12" i="12"/>
  <c r="E13" i="12"/>
  <c r="E14" i="12"/>
  <c r="E15" i="12"/>
  <c r="E16" i="12"/>
  <c r="E17" i="12"/>
  <c r="C7" i="11"/>
  <c r="E7" i="11" l="1"/>
  <c r="D7" i="11"/>
  <c r="B7" i="12"/>
  <c r="C7" i="12"/>
  <c r="D7" i="12" l="1"/>
  <c r="E7" i="12"/>
</calcChain>
</file>

<file path=xl/comments1.xml><?xml version="1.0" encoding="utf-8"?>
<comments xmlns="http://schemas.openxmlformats.org/spreadsheetml/2006/main">
  <authors>
    <author>Автор</author>
  </authors>
  <commentList>
    <comment ref="A1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Автор:
</t>
        </r>
      </text>
    </comment>
  </commentList>
</comments>
</file>

<file path=xl/comments2.xml><?xml version="1.0" encoding="utf-8"?>
<comments xmlns="http://schemas.openxmlformats.org/spreadsheetml/2006/main">
  <authors>
    <author>Автор</author>
  </authors>
  <commentList>
    <comment ref="A1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Автор:
</t>
        </r>
      </text>
    </comment>
  </commentList>
</comments>
</file>

<file path=xl/sharedStrings.xml><?xml version="1.0" encoding="utf-8"?>
<sst xmlns="http://schemas.openxmlformats.org/spreadsheetml/2006/main" count="1909" uniqueCount="559">
  <si>
    <t>Показник</t>
  </si>
  <si>
    <t>зміна значення</t>
  </si>
  <si>
    <t>%</t>
  </si>
  <si>
    <t>Продовження</t>
  </si>
  <si>
    <t>Кількість роботодавців, які надали інформацію про вакансії</t>
  </si>
  <si>
    <t>у порівнянні з минулим роком</t>
  </si>
  <si>
    <t xml:space="preserve"> + (-)</t>
  </si>
  <si>
    <t>А</t>
  </si>
  <si>
    <t>(за видами економічної діяльності)</t>
  </si>
  <si>
    <t xml:space="preserve">Усього </t>
  </si>
  <si>
    <t>(за професійними групами)</t>
  </si>
  <si>
    <t>Законодавці, вищі державні службовці, керівники, менеджери (управителі)</t>
  </si>
  <si>
    <t>Професіонали</t>
  </si>
  <si>
    <t>Фахівці</t>
  </si>
  <si>
    <t>Технічні службовці</t>
  </si>
  <si>
    <t>Працівники сфери торгівлі та послуг</t>
  </si>
  <si>
    <t>Кваліфіковані робітники сільського та лісового господарств, риборозведення та рибальства</t>
  </si>
  <si>
    <t>Кваліфіковані робітники з інструментом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</si>
  <si>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</si>
  <si>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 xml:space="preserve">Найпростіші професії </t>
  </si>
  <si>
    <t>Зміна значення</t>
  </si>
  <si>
    <t>+ (-)</t>
  </si>
  <si>
    <t>Станом на дату:</t>
  </si>
  <si>
    <r>
      <t xml:space="preserve">Кількість вакансій, </t>
    </r>
    <r>
      <rPr>
        <i/>
        <sz val="12"/>
        <rFont val="Times New Roman"/>
        <family val="1"/>
        <charset val="204"/>
      </rPr>
      <t>одиниць</t>
    </r>
  </si>
  <si>
    <t>Волинська область</t>
  </si>
  <si>
    <t>відповідно до форми звітності № 4-ПН «Інформація про заплановане масове</t>
  </si>
  <si>
    <t>вивільнення працівників у зв’язку із змінами в організації виробництва і праці»</t>
  </si>
  <si>
    <t>з них: за видами економічноі діяльності</t>
  </si>
  <si>
    <t>Усього</t>
  </si>
  <si>
    <t>відповідно до форми звітності № 4-ПН «Інформація про заплановане масове                                                                                                 вивільнення працівників у зв’язку із змінами в організації виробництва і праці»</t>
  </si>
  <si>
    <t>з них: за професійними групами</t>
  </si>
  <si>
    <t>Темпи       зростання (зниження)</t>
  </si>
  <si>
    <t>Темпи зростання (зниження)</t>
  </si>
  <si>
    <t>одиниці</t>
  </si>
  <si>
    <t>Назва професії</t>
  </si>
  <si>
    <r>
      <t xml:space="preserve">Чисельність безробітних, </t>
    </r>
    <r>
      <rPr>
        <i/>
        <sz val="12"/>
        <rFont val="Times New Roman"/>
        <family val="1"/>
        <charset val="204"/>
      </rPr>
      <t>осіб</t>
    </r>
  </si>
  <si>
    <t>Дефіцит вакансій (-), дефіцит кадрів (+)</t>
  </si>
  <si>
    <t>№</t>
  </si>
  <si>
    <t xml:space="preserve"> оператор заправних станцій</t>
  </si>
  <si>
    <t xml:space="preserve"> водій автотранспортних засобів</t>
  </si>
  <si>
    <t xml:space="preserve"> продавець продовольчих товарів</t>
  </si>
  <si>
    <t xml:space="preserve"> прибиральник службових приміщень</t>
  </si>
  <si>
    <t xml:space="preserve"> кухар</t>
  </si>
  <si>
    <t xml:space="preserve"> бухгалтер</t>
  </si>
  <si>
    <t xml:space="preserve"> підсобний робітник</t>
  </si>
  <si>
    <t xml:space="preserve"> продавець непродовольчих товарів</t>
  </si>
  <si>
    <t xml:space="preserve"> менеджер (управитель) із збуту</t>
  </si>
  <si>
    <t xml:space="preserve"> соціальний робітник</t>
  </si>
  <si>
    <t xml:space="preserve"> офіціант</t>
  </si>
  <si>
    <t xml:space="preserve"> швачка</t>
  </si>
  <si>
    <t xml:space="preserve"> бармен</t>
  </si>
  <si>
    <t xml:space="preserve"> машиніст (кочегар) котельної</t>
  </si>
  <si>
    <t xml:space="preserve"> слюсар-ремонтник</t>
  </si>
  <si>
    <t xml:space="preserve"> касир торговельного залу</t>
  </si>
  <si>
    <t xml:space="preserve"> перукар (перукар - модельєр)</t>
  </si>
  <si>
    <t xml:space="preserve"> адміністратор</t>
  </si>
  <si>
    <t xml:space="preserve"> вантажник</t>
  </si>
  <si>
    <t xml:space="preserve"> інженер</t>
  </si>
  <si>
    <t xml:space="preserve"> механік</t>
  </si>
  <si>
    <t xml:space="preserve"> головний бухгалтер</t>
  </si>
  <si>
    <t xml:space="preserve"> фахівець</t>
  </si>
  <si>
    <t xml:space="preserve"> електромонтер з ремонту та обслуговування електроустаткування</t>
  </si>
  <si>
    <t xml:space="preserve"> пекар</t>
  </si>
  <si>
    <t xml:space="preserve"> тракторист</t>
  </si>
  <si>
    <t xml:space="preserve"> двірник</t>
  </si>
  <si>
    <t xml:space="preserve"> комірник</t>
  </si>
  <si>
    <t xml:space="preserve"> верстатник деревообробних верстатів</t>
  </si>
  <si>
    <t xml:space="preserve"> охоронник</t>
  </si>
  <si>
    <t xml:space="preserve"> сторож</t>
  </si>
  <si>
    <t xml:space="preserve"> начальник відділу поштового зв'язку</t>
  </si>
  <si>
    <t xml:space="preserve"> (за розділами професій)</t>
  </si>
  <si>
    <t>Б</t>
  </si>
  <si>
    <t>Законодавці, вищі державні службовці, керівники, менеджери</t>
  </si>
  <si>
    <t xml:space="preserve"> завідувач складу</t>
  </si>
  <si>
    <t xml:space="preserve"> завідувач господарства</t>
  </si>
  <si>
    <t xml:space="preserve"> економіст</t>
  </si>
  <si>
    <t xml:space="preserve"> інженер з охорони праці</t>
  </si>
  <si>
    <t xml:space="preserve"> юрисконсульт</t>
  </si>
  <si>
    <t xml:space="preserve"> фельдшер</t>
  </si>
  <si>
    <t xml:space="preserve"> вихователь</t>
  </si>
  <si>
    <t xml:space="preserve"> товарознавець</t>
  </si>
  <si>
    <t xml:space="preserve"> експедитор</t>
  </si>
  <si>
    <t xml:space="preserve"> діловод</t>
  </si>
  <si>
    <t xml:space="preserve"> оператор комп'ютерного набору</t>
  </si>
  <si>
    <t xml:space="preserve"> касир (на підприємстві, в установі, організації)</t>
  </si>
  <si>
    <t xml:space="preserve"> оператор поштового зв'язку</t>
  </si>
  <si>
    <t xml:space="preserve"> помічник вихователя</t>
  </si>
  <si>
    <t>Кваліфіковані робітники сільського та лісового господарств,                                       риборозведення та рибальства</t>
  </si>
  <si>
    <t xml:space="preserve"> тваринник</t>
  </si>
  <si>
    <t xml:space="preserve"> озеленювач</t>
  </si>
  <si>
    <t xml:space="preserve"> слюсар-сантехнік</t>
  </si>
  <si>
    <t xml:space="preserve"> робітник з комплексного обслуговування й ремонту будинків</t>
  </si>
  <si>
    <t xml:space="preserve"> муляр</t>
  </si>
  <si>
    <t xml:space="preserve"> оператор котельні</t>
  </si>
  <si>
    <t>Найпростіші професії</t>
  </si>
  <si>
    <t xml:space="preserve"> кухонний робітник</t>
  </si>
  <si>
    <t xml:space="preserve"> прибиральник територій</t>
  </si>
  <si>
    <t xml:space="preserve"> прибиральник виробничих приміщень</t>
  </si>
  <si>
    <t xml:space="preserve"> опалювач</t>
  </si>
  <si>
    <t xml:space="preserve"> укладальник-пакувальник</t>
  </si>
  <si>
    <t xml:space="preserve"> мийник посуду</t>
  </si>
  <si>
    <t>(за видами економічної діяльності підприємств, на яких вони раніше працювали)</t>
  </si>
  <si>
    <t>особи</t>
  </si>
  <si>
    <t>Особи, які раніше працювали</t>
  </si>
  <si>
    <t>у тому числі за видами економічної діяльності:</t>
  </si>
  <si>
    <t>Темпи             зростання (зниження)</t>
  </si>
  <si>
    <t>Найпростіші професії та особи без професії</t>
  </si>
  <si>
    <t>(ТОП-50)</t>
  </si>
  <si>
    <t>Чисельність безробітних, осіб</t>
  </si>
  <si>
    <t xml:space="preserve"> директор (начальник, інший керівник) підприємства</t>
  </si>
  <si>
    <t xml:space="preserve"> заступник директора</t>
  </si>
  <si>
    <t xml:space="preserve"> директор (керівник) малої торговельної фірми</t>
  </si>
  <si>
    <t xml:space="preserve"> комплектувальник проводів</t>
  </si>
  <si>
    <t xml:space="preserve"> стрілець</t>
  </si>
  <si>
    <t xml:space="preserve"> комерсант</t>
  </si>
  <si>
    <t xml:space="preserve"> представник торговельний</t>
  </si>
  <si>
    <t xml:space="preserve"> секретар</t>
  </si>
  <si>
    <t>Кількість вакансій,     одиниць</t>
  </si>
  <si>
    <t>-</t>
  </si>
  <si>
    <t xml:space="preserve"> лаборант хімічного аналізу</t>
  </si>
  <si>
    <t>відповідно до форми звітності № 4-ПН «Інформація про заплановане масове                                                                                                                                                                                        вивільнення працівників у зв’язку із змінами в організації виробництва і праці»</t>
  </si>
  <si>
    <t>осіб</t>
  </si>
  <si>
    <t>(за видами економічної діяльності у переробній промисловості)</t>
  </si>
  <si>
    <t>Виробництво харчових продуктів</t>
  </si>
  <si>
    <t>Виробництво напоїв</t>
  </si>
  <si>
    <t>Виробництво тютюнових виробів</t>
  </si>
  <si>
    <t>Текстильне виробництво</t>
  </si>
  <si>
    <t>Виробництво одягу</t>
  </si>
  <si>
    <t>Виробництво шкіри, виробів зі шкіри та інших матеріалів</t>
  </si>
  <si>
    <t>Виробництво паперу та паперових виробів</t>
  </si>
  <si>
    <t>Поліграфічна діяльність, тиражування записаної інформації</t>
  </si>
  <si>
    <t>Виробництво коксу та продуктів нафтоперероблення</t>
  </si>
  <si>
    <t>Виробництво хімічних речовин і хімічної продукції</t>
  </si>
  <si>
    <t>Виробництво основних фармацевтичних продуктів і фармацевтичних препаратів</t>
  </si>
  <si>
    <t>Виробництво гумових і пластмасових виробів</t>
  </si>
  <si>
    <t>Виробництво іншої неметалевої мінеральної продукції</t>
  </si>
  <si>
    <t>Металургійне виробництво</t>
  </si>
  <si>
    <t>Виробництво готових металевих виробів, крім машин і устатковання</t>
  </si>
  <si>
    <t>Виробництво комп'ютерів, електронної та оптичної продукції</t>
  </si>
  <si>
    <t>Виробництво електричного устатковання</t>
  </si>
  <si>
    <t>Виробництво машин і устатковання, н.в.і.у.</t>
  </si>
  <si>
    <t>Виробництво автотранспортних засобів, причепів і напівпричепів</t>
  </si>
  <si>
    <t>Виробництво інших транспортних засобів</t>
  </si>
  <si>
    <t>Виробництво меблів</t>
  </si>
  <si>
    <t>Виробництво іншої продукції</t>
  </si>
  <si>
    <t>Ремонт і монтаж машин і устатковання</t>
  </si>
  <si>
    <t>Переробна промисловість</t>
  </si>
  <si>
    <t>жінки</t>
  </si>
  <si>
    <t>чоловіки</t>
  </si>
  <si>
    <t>Будівництво</t>
  </si>
  <si>
    <t>Тимчасове розміщування й організація харчування</t>
  </si>
  <si>
    <t>Інформація та телекомунікації</t>
  </si>
  <si>
    <t>Фінансова та страхова діяльність</t>
  </si>
  <si>
    <t>Операції з нерухомим майном</t>
  </si>
  <si>
    <t>Професійна, наукова та технічна діяльність</t>
  </si>
  <si>
    <t>Освіта</t>
  </si>
  <si>
    <t>Надання інших видів послуг</t>
  </si>
  <si>
    <t>(за видами економічної діяльності підприємств у переробній промисловості, на яких вони раніше працювали)</t>
  </si>
  <si>
    <t xml:space="preserve">Переробна промисловість </t>
  </si>
  <si>
    <t>"Оброблення деревини та виготовлення виробів з деревини та корка, крім меблів</t>
  </si>
  <si>
    <t>з них, за професійними групами:</t>
  </si>
  <si>
    <t xml:space="preserve"> оброблювач птиці</t>
  </si>
  <si>
    <t xml:space="preserve"> керуючий магазином</t>
  </si>
  <si>
    <t xml:space="preserve"> бібліотекар</t>
  </si>
  <si>
    <t xml:space="preserve"> інспектор з кадрів</t>
  </si>
  <si>
    <t xml:space="preserve"> дояр</t>
  </si>
  <si>
    <t xml:space="preserve"> оператор машинного доїння</t>
  </si>
  <si>
    <t xml:space="preserve"> робітник з догляду за тваринами</t>
  </si>
  <si>
    <t xml:space="preserve"> приймальник молочної продукції</t>
  </si>
  <si>
    <t xml:space="preserve"> заготівельник продуктів і сировини</t>
  </si>
  <si>
    <t xml:space="preserve"> дорожній робітник.</t>
  </si>
  <si>
    <t xml:space="preserve"> командир відділення</t>
  </si>
  <si>
    <t xml:space="preserve"> слюсар з механоскладальних робіт</t>
  </si>
  <si>
    <t xml:space="preserve"> завантажувач-вивантажувач</t>
  </si>
  <si>
    <t>Кількість вакансій, одиниць</t>
  </si>
  <si>
    <t>Державне управління загального характеру</t>
  </si>
  <si>
    <t>Вантажний автомобільний транспорт</t>
  </si>
  <si>
    <t>Діяльність національної пошти</t>
  </si>
  <si>
    <t>Діяльність у сфері оборони</t>
  </si>
  <si>
    <t>Розведення іншої великої рогатої худоби та буйволів</t>
  </si>
  <si>
    <t xml:space="preserve"> менеджер (управитель) з постачання</t>
  </si>
  <si>
    <t>Збирання безпечних відходів</t>
  </si>
  <si>
    <t xml:space="preserve">Інформація щодо запланованого масового вивільнення працівників                                                                  у Волинській області                                                                  </t>
  </si>
  <si>
    <t>Інформація щодо запланованого масового вивільнення працівників                                                         у Волинській області</t>
  </si>
  <si>
    <t>Кількість вакансій, зареєстрованих в службі зайнятості Волинської області</t>
  </si>
  <si>
    <t>Показники діяльності служби зайнятості у Волинської області</t>
  </si>
  <si>
    <t>Професії, по яких чисельність безробітних жінок є найбільшою у Волинській області</t>
  </si>
  <si>
    <t xml:space="preserve"> бетоняр</t>
  </si>
  <si>
    <t>Інші види грошового посередництва</t>
  </si>
  <si>
    <t>Надання соціальної допомоги без забезпечення проживання для осіб похилого віку та інвалідів</t>
  </si>
  <si>
    <t>Вища освіта</t>
  </si>
  <si>
    <t xml:space="preserve"> столяр</t>
  </si>
  <si>
    <t>Виробництво м'ясних продуктів</t>
  </si>
  <si>
    <t>Вирощування зернових культур (крім рису), бобових культур і насіння олійних культур</t>
  </si>
  <si>
    <t>Інші види роздрібної торгівлі в неспеціалізованих магазинах</t>
  </si>
  <si>
    <t>Постачання інших готових страв</t>
  </si>
  <si>
    <t xml:space="preserve">Загальна середня освіта </t>
  </si>
  <si>
    <t>Діяльність ресторанів, надання послуг мобільного харчування</t>
  </si>
  <si>
    <t>Діяльність лікарняних закладів</t>
  </si>
  <si>
    <t>Лісопильне та стругальне виробництво</t>
  </si>
  <si>
    <t>Дошкільна освіта</t>
  </si>
  <si>
    <t>Надання в оренду й експлуатацію  власного чи орендованого нерухомого майна</t>
  </si>
  <si>
    <t>Надання послуг перукарнями та салонами краси</t>
  </si>
  <si>
    <t>Будівництво житлових і нежитлових будівель</t>
  </si>
  <si>
    <t>Виробництво цукру</t>
  </si>
  <si>
    <t>Будівництво доріг і автострад</t>
  </si>
  <si>
    <t xml:space="preserve">Неспеціалізована оптова торгівля </t>
  </si>
  <si>
    <t>Постачання пари, гарячої води та кондиційованого повітря</t>
  </si>
  <si>
    <t>Пасажирський наземний транспорт міського та приміського сполучення</t>
  </si>
  <si>
    <t>Розведення свійської птиці</t>
  </si>
  <si>
    <t>Оптова торгівля зерном, необробленим тютюном, насінням і кормами для тварин</t>
  </si>
  <si>
    <t>Роздрібна торгівля фармацевтичними товарами в спеціалізованих магазинах</t>
  </si>
  <si>
    <t>Лісівництво та інша діяльність у лісовому господарстві</t>
  </si>
  <si>
    <t>Надання допоміжних послуг у лісовому господарстві</t>
  </si>
  <si>
    <t>Оптова торгівля твердим, рідким, газоподібним паливом і подібними продуктами</t>
  </si>
  <si>
    <t>Виробництво інших меблів</t>
  </si>
  <si>
    <t>Виробництво меблів для офісів і підприємств торгівлі</t>
  </si>
  <si>
    <t>Діяльність у сфері охорони громадського порядку та безпеки</t>
  </si>
  <si>
    <t>Вирощування ягід, горіхів, інших плодових дерев і чагарників</t>
  </si>
  <si>
    <t>Виробництво електричного й електронного устатковання для автотранспортних засобів</t>
  </si>
  <si>
    <t>Загальна медична практика</t>
  </si>
  <si>
    <t>Неспеціалізована оптова торгівля продуктами харчування, напоями та тютюновими виробами</t>
  </si>
  <si>
    <t>Роздрібна торгівля з лотків і на ринках текстильними виробами, одягом і взуттям</t>
  </si>
  <si>
    <t>Роздрібна торгівля з лотків і на ринках іншими товарами</t>
  </si>
  <si>
    <t>Перероблення молока, виробництво масла та сиру</t>
  </si>
  <si>
    <t>Виробництво цегли, черепиці та інших будівельних виробів із випаленої глини</t>
  </si>
  <si>
    <t>Лісозаготівлі</t>
  </si>
  <si>
    <t>Виробництво паперу та картону</t>
  </si>
  <si>
    <t>Проходили професійне навчання безробітні, осіб</t>
  </si>
  <si>
    <t xml:space="preserve"> касир (в банку)</t>
  </si>
  <si>
    <t xml:space="preserve"> провідник пасажирського вагона</t>
  </si>
  <si>
    <t>Оброблення деревини та виготовлення виробів з деревини та корка, крім меблів</t>
  </si>
  <si>
    <t>Робітники з обслуговування, експлуатації та контролювання за роботою  технологічного устаткування, складання устаткування та машин</t>
  </si>
  <si>
    <r>
      <t xml:space="preserve">Чисельність безробітних,                   </t>
    </r>
    <r>
      <rPr>
        <i/>
        <sz val="12"/>
        <rFont val="Times New Roman"/>
        <family val="1"/>
        <charset val="204"/>
      </rPr>
      <t>осіб</t>
    </r>
  </si>
  <si>
    <t xml:space="preserve"> овочівник</t>
  </si>
  <si>
    <t xml:space="preserve"> + (-), осіб</t>
  </si>
  <si>
    <t>Всього отримали роботу, осіб</t>
  </si>
  <si>
    <t xml:space="preserve"> завантажувач-вивантажувач харчової продукції</t>
  </si>
  <si>
    <t xml:space="preserve"> кравець</t>
  </si>
  <si>
    <t xml:space="preserve"> електрик дільниці</t>
  </si>
  <si>
    <t xml:space="preserve"> агент торговельний</t>
  </si>
  <si>
    <t xml:space="preserve"> робітник з благоустрою</t>
  </si>
  <si>
    <t xml:space="preserve"> Найбільша чисельність безробітних за видами економічної діяльності підприємств, на яких вони раніше працювали у Волинській області</t>
  </si>
  <si>
    <t xml:space="preserve"> оператор із штучного осіменіння тварин та птиці</t>
  </si>
  <si>
    <t xml:space="preserve"> робітник фермерського господарства</t>
  </si>
  <si>
    <t xml:space="preserve"> формувальник тіста</t>
  </si>
  <si>
    <t>Лиття сталі</t>
  </si>
  <si>
    <t>Оптова торгівля деревиною, будівельними матеріалами та санітарно-технічним обладнанням</t>
  </si>
  <si>
    <t xml:space="preserve"> майстер</t>
  </si>
  <si>
    <t xml:space="preserve"> кондитер</t>
  </si>
  <si>
    <t>Виробництво прянощів і приправ</t>
  </si>
  <si>
    <t xml:space="preserve"> в'язальник</t>
  </si>
  <si>
    <t xml:space="preserve"> транспортувальник (обслуговування механізмів)</t>
  </si>
  <si>
    <t xml:space="preserve"> оператор в'язально-прошивного устаткування</t>
  </si>
  <si>
    <t>Діяльність приватних охоронних служб</t>
  </si>
  <si>
    <t>Всього брали участь у громадських та інших роботах тимчасового характеру, осіб</t>
  </si>
  <si>
    <t xml:space="preserve">   з них, безробітних, осіб</t>
  </si>
  <si>
    <t xml:space="preserve">                                                                                                                                                                                                </t>
  </si>
  <si>
    <t>Виробництво автотранспортних засобів</t>
  </si>
  <si>
    <t xml:space="preserve"> Найбільша чисельність безробітних жінок за видами економічної </t>
  </si>
  <si>
    <t>діяльності підприємств, на яких вони раніше працювали</t>
  </si>
  <si>
    <t xml:space="preserve"> інженер-технолог</t>
  </si>
  <si>
    <t xml:space="preserve"> диспетчер</t>
  </si>
  <si>
    <t xml:space="preserve"> контролер енергонагляду</t>
  </si>
  <si>
    <t xml:space="preserve"> машиніст крана (кранівник)</t>
  </si>
  <si>
    <t xml:space="preserve"> єгер</t>
  </si>
  <si>
    <t xml:space="preserve"> охоронець</t>
  </si>
  <si>
    <t xml:space="preserve"> мийник-прибиральник рухомого складу</t>
  </si>
  <si>
    <t xml:space="preserve"> плодоовочівник</t>
  </si>
  <si>
    <t>Інформація щодо запланованого масового вивільнення працівників у Волинській області</t>
  </si>
  <si>
    <t xml:space="preserve">Назва </t>
  </si>
  <si>
    <t>Сільське, лісове та рибне господарство</t>
  </si>
  <si>
    <t xml:space="preserve">Професії, по яких кількість  вакансій є найбільшою у Волинській області                                                                                                                         (ТОП-50)                                                                                                      </t>
  </si>
  <si>
    <r>
      <t xml:space="preserve">Професії, по яких чисельність безробітних є найбільшою у Волинській області                         </t>
    </r>
    <r>
      <rPr>
        <b/>
        <i/>
        <sz val="16"/>
        <rFont val="Times New Roman"/>
        <family val="1"/>
        <charset val="204"/>
      </rPr>
      <t xml:space="preserve">(за розділами професій)  </t>
    </r>
    <r>
      <rPr>
        <b/>
        <sz val="16"/>
        <rFont val="Times New Roman"/>
        <family val="1"/>
        <charset val="204"/>
      </rPr>
      <t xml:space="preserve">                                                                                                   </t>
    </r>
  </si>
  <si>
    <t>Професії, по яких чисельність безробітних чоловіків                               є найбільшою у Волинській області</t>
  </si>
  <si>
    <t>Камінь-Каширська філія ВОЦЗ</t>
  </si>
  <si>
    <t>Володимир-Волинська філія ВОЦЗ</t>
  </si>
  <si>
    <t>Ковельська філія ВОЦЗ</t>
  </si>
  <si>
    <t>Луцька філія ВОЦЗ</t>
  </si>
  <si>
    <t xml:space="preserve"> лікар ветеринарної медицини</t>
  </si>
  <si>
    <t xml:space="preserve">Виробництво фанери, дерев'яних плит і панелей, шпону </t>
  </si>
  <si>
    <t>Розподілення газоподібного палива через місцеві (локальні) трубопроводи</t>
  </si>
  <si>
    <t xml:space="preserve"> Найбільша чисельність безробітних чоловіків за видами економічної діяльності підприємств, на яких вони раніше працювали у Волинській області</t>
  </si>
  <si>
    <t xml:space="preserve"> буфетник</t>
  </si>
  <si>
    <t xml:space="preserve"> шліфувальник по дереву</t>
  </si>
  <si>
    <t xml:space="preserve"> контролер газового господарства</t>
  </si>
  <si>
    <t xml:space="preserve"> лісничий</t>
  </si>
  <si>
    <t xml:space="preserve"> оператор формувальної машини</t>
  </si>
  <si>
    <t xml:space="preserve"> прокурор</t>
  </si>
  <si>
    <t xml:space="preserve"> лісоруб</t>
  </si>
  <si>
    <t xml:space="preserve"> слюсар з експлуатації та ремонту підземних газопроводів</t>
  </si>
  <si>
    <t>Виробництво готових кормів для тварин, що утримуються на фермах</t>
  </si>
  <si>
    <t xml:space="preserve"> технік</t>
  </si>
  <si>
    <t>Діяльність у сфері проводового електрозв'язку</t>
  </si>
  <si>
    <t>Середній розмір заробітної плати у вакансіях, грн</t>
  </si>
  <si>
    <t>Отримували допомогу по безробіттю, осіб</t>
  </si>
  <si>
    <t>Кількість осіб, охоплених профорієнтаційними послугами, осіб</t>
  </si>
  <si>
    <t>Кількість роботодавців, які надали інформацію про вакансії, одиниць</t>
  </si>
  <si>
    <t xml:space="preserve">   з них, в ЦПТО, осіб</t>
  </si>
  <si>
    <t>Мали статус безробітного, осіб</t>
  </si>
  <si>
    <t>Всього отримували послуги, осіб</t>
  </si>
  <si>
    <t>Адміністративне обслуговування</t>
  </si>
  <si>
    <t>Добувна промисловість</t>
  </si>
  <si>
    <t>Водопостачання</t>
  </si>
  <si>
    <t>Оптова та роздрібна торгівля</t>
  </si>
  <si>
    <t>Транспорт</t>
  </si>
  <si>
    <t>Державне управління й оборона</t>
  </si>
  <si>
    <t xml:space="preserve">Охорона здоров'я </t>
  </si>
  <si>
    <t>Мистецтво, спорт</t>
  </si>
  <si>
    <t xml:space="preserve">Волинська область </t>
  </si>
  <si>
    <t>Назва виду діяльності</t>
  </si>
  <si>
    <t xml:space="preserve">Постачання електроенергії, газу </t>
  </si>
  <si>
    <t xml:space="preserve"> продавець-консультант</t>
  </si>
  <si>
    <t xml:space="preserve"> сестра медична (брат медичний)</t>
  </si>
  <si>
    <t xml:space="preserve"> менеджер (управитель)</t>
  </si>
  <si>
    <t xml:space="preserve"> слюсар з ремонту колісних транспортних засобів</t>
  </si>
  <si>
    <t xml:space="preserve"> спеціаліст державної служби (місцевого самоврядування)</t>
  </si>
  <si>
    <t xml:space="preserve"> вчитель закладу загальної середньої освіти</t>
  </si>
  <si>
    <t xml:space="preserve"> листоноша (поштар)</t>
  </si>
  <si>
    <t xml:space="preserve"> електрогазозварник </t>
  </si>
  <si>
    <t xml:space="preserve"> фармацевт</t>
  </si>
  <si>
    <t xml:space="preserve"> бариста</t>
  </si>
  <si>
    <t xml:space="preserve"> молодша медична сестра (молодший медичний брат) (санітарка, санітарка-прибиральниця, санітарка-буфетниця, санітар, ванітар-прибиральник, санітар-буфетник та ін.)</t>
  </si>
  <si>
    <t xml:space="preserve"> вихователь закладу дошкільної освіти</t>
  </si>
  <si>
    <t xml:space="preserve"> службовець на складі (комірник)</t>
  </si>
  <si>
    <t xml:space="preserve"> логіст</t>
  </si>
  <si>
    <t xml:space="preserve"> юрист</t>
  </si>
  <si>
    <t xml:space="preserve"> асистент фармацевта</t>
  </si>
  <si>
    <t xml:space="preserve"> обліковець з реєстрації бухгалтерських даних</t>
  </si>
  <si>
    <t xml:space="preserve"> касир-операціоніст</t>
  </si>
  <si>
    <t xml:space="preserve"> тракторист-машиніст сільськогосподарського (лісогосподарського) виробництва</t>
  </si>
  <si>
    <t xml:space="preserve"> машиніст висікально-пакувального агрегата</t>
  </si>
  <si>
    <t>Комплексне обслуговування об'єктів</t>
  </si>
  <si>
    <t>Інші види діяльності з прибирання</t>
  </si>
  <si>
    <t xml:space="preserve"> менеджер (управитель) з персоналу</t>
  </si>
  <si>
    <t xml:space="preserve"> майстер лісу</t>
  </si>
  <si>
    <t xml:space="preserve"> штукатур</t>
  </si>
  <si>
    <t xml:space="preserve"> маляр</t>
  </si>
  <si>
    <t xml:space="preserve"> вчитель початкових класів закладу загальної середньої освіти</t>
  </si>
  <si>
    <t xml:space="preserve"> начальник відділу</t>
  </si>
  <si>
    <t xml:space="preserve"> менеджер (управитель) із надання кредитів</t>
  </si>
  <si>
    <t xml:space="preserve"> заступник начальника відділу</t>
  </si>
  <si>
    <t xml:space="preserve"> консультант</t>
  </si>
  <si>
    <t xml:space="preserve"> мерчендайзер</t>
  </si>
  <si>
    <t xml:space="preserve"> асистент вчителя</t>
  </si>
  <si>
    <t xml:space="preserve"> акушерка (акушер)</t>
  </si>
  <si>
    <t xml:space="preserve"> лаборант (біологічні дослідження)</t>
  </si>
  <si>
    <t xml:space="preserve"> секретар керівника (організації, підприємства, установи)</t>
  </si>
  <si>
    <t xml:space="preserve"> адміністратор (господар) залу</t>
  </si>
  <si>
    <t xml:space="preserve"> молодша медична сестра (молодший медичний брат) з догляду за хворими</t>
  </si>
  <si>
    <t xml:space="preserve"> робітник на лісокультурних (лісогосподарських) роботах</t>
  </si>
  <si>
    <t xml:space="preserve"> робітник з комплексного обслуговування сільськогосподарського виробництва</t>
  </si>
  <si>
    <t xml:space="preserve"> сортувальник у виробництві харчової продукції (плоди, овочі та подібні продукти)</t>
  </si>
  <si>
    <t xml:space="preserve"> складальник-обробник котушок трансформаторів</t>
  </si>
  <si>
    <t xml:space="preserve"> інженер-будівельник</t>
  </si>
  <si>
    <t xml:space="preserve"> фахівець з ефективності підприємництва</t>
  </si>
  <si>
    <t xml:space="preserve"> технік лісового господарства</t>
  </si>
  <si>
    <t xml:space="preserve"> інспектор прикордонної служби</t>
  </si>
  <si>
    <t xml:space="preserve"> обліковець</t>
  </si>
  <si>
    <t xml:space="preserve"> навідник</t>
  </si>
  <si>
    <t xml:space="preserve"> 2022 р.</t>
  </si>
  <si>
    <t xml:space="preserve"> 2023 р.</t>
  </si>
  <si>
    <t>Виробництво спіднього одягу</t>
  </si>
  <si>
    <t>Виробництво маргарину і подібних харчових жирів</t>
  </si>
  <si>
    <t>Виробництво морозива</t>
  </si>
  <si>
    <t>Роздрібна торгівля деталями та приладдям для автотранспортних засобів</t>
  </si>
  <si>
    <t>Роздрібна торгівля хлібобулочними виробами, борошняними та цукровими кондитерськими виробами в спеціалізованих</t>
  </si>
  <si>
    <t>Інша діяльність із прибирання будинків і промислових об'єктів</t>
  </si>
  <si>
    <t>Вирощування пряних, ароматичних і лікарських культур</t>
  </si>
  <si>
    <t>Забір очищення та постачання води</t>
  </si>
  <si>
    <t>Оптова торгівля напоями</t>
  </si>
  <si>
    <t>Виробництво робочого одягу</t>
  </si>
  <si>
    <t xml:space="preserve"> інспектор </t>
  </si>
  <si>
    <t xml:space="preserve"> оператор лінії у виробництві харчової продукції (молочне виробництво)</t>
  </si>
  <si>
    <t xml:space="preserve"> апаратник виробництва харчових жирів</t>
  </si>
  <si>
    <t>Всього отримували послуги, 
осіб</t>
  </si>
  <si>
    <t>Мали статус протягом періоду, 
осіб</t>
  </si>
  <si>
    <t>Всього отримали роботу, 
осіб</t>
  </si>
  <si>
    <t>Чисельність працевлаштованих безробітних, 
осіб</t>
  </si>
  <si>
    <t>Чисельність безробітних, 
які проходили профнавчання, 
осіб</t>
  </si>
  <si>
    <t>Чисельність безробітних, 
які проходили навчання в ЦПТО, 
осіб</t>
  </si>
  <si>
    <t>Чисельність осіб, які брали участь у громадських та інших роботах тимчасового характеру, 
осіб</t>
  </si>
  <si>
    <t>Чисельність осіб, які отримували 
допомогу по безробіттю, 
осіб</t>
  </si>
  <si>
    <t>Кількість вакансій, 
одиниць</t>
  </si>
  <si>
    <t>Всього отримують послуги 
на кінець періоду, 
осіб</t>
  </si>
  <si>
    <t>Мають статус безробітного
на кінець періоду, 
осіб</t>
  </si>
  <si>
    <t>з них, отримують допомогу по безробіттю, 
осіб</t>
  </si>
  <si>
    <t>Кількість безробітних
на 1 вакансію, 
осіб</t>
  </si>
  <si>
    <t>у порівнянні з 
минулим роком</t>
  </si>
  <si>
    <t xml:space="preserve"> фахівець з питань зайнятості (хедхантер)</t>
  </si>
  <si>
    <t xml:space="preserve"> соціальний працівник</t>
  </si>
  <si>
    <t xml:space="preserve"> інспектор кредитний</t>
  </si>
  <si>
    <t xml:space="preserve"> санітар (ветеринарна медицина)</t>
  </si>
  <si>
    <t xml:space="preserve"> вагар-обліковець</t>
  </si>
  <si>
    <t xml:space="preserve"> командир взводу</t>
  </si>
  <si>
    <t xml:space="preserve"> механік групи загону</t>
  </si>
  <si>
    <t xml:space="preserve"> радіотелефоніст</t>
  </si>
  <si>
    <t xml:space="preserve"> навідник-оператор</t>
  </si>
  <si>
    <t xml:space="preserve"> спостерігач-пожежний</t>
  </si>
  <si>
    <t xml:space="preserve"> електрозварник ручного зварювання</t>
  </si>
  <si>
    <t>Всього отримали ваучер на навчання, осіб</t>
  </si>
  <si>
    <t>Роздрібна торгівля м'ясом і м'ясними продуктами в спеціалізованих магазинах</t>
  </si>
  <si>
    <t>Роздрібна торгівля меблями, освітлювальним приладдям та іншими товарами для дому в спеціалізованих магазинах</t>
  </si>
  <si>
    <t>Діяльність пожежних служб</t>
  </si>
  <si>
    <t>Розведення великої рогатої худоби молочних порід</t>
  </si>
  <si>
    <t>Механічне оброблення металевих виробів</t>
  </si>
  <si>
    <t>Інший пасажирський наземний транспорт, н.в.і.у.</t>
  </si>
  <si>
    <t>Функціювання ботанічних садів, зоопарків і природних заповідників</t>
  </si>
  <si>
    <t xml:space="preserve"> асистент вихователя закладу дошкільної освіти</t>
  </si>
  <si>
    <t xml:space="preserve"> слюсар аварійно-відновлювальних робіт</t>
  </si>
  <si>
    <t xml:space="preserve"> головний державний інспектор</t>
  </si>
  <si>
    <t>Всього отримали ваучер на навчання, 
осіб</t>
  </si>
  <si>
    <t xml:space="preserve"> реєстратор медичний</t>
  </si>
  <si>
    <t xml:space="preserve"> оператор теплового пункту</t>
  </si>
  <si>
    <t xml:space="preserve"> виконавець робіт</t>
  </si>
  <si>
    <t xml:space="preserve"> електромеханік електрозв'язку</t>
  </si>
  <si>
    <t>Роздрібна торгівля, що здійснюється фірмами поштового замовлення або через мережу Інтернет</t>
  </si>
  <si>
    <t>Діяльність готелів і подібних засобів тимчасового розміщування</t>
  </si>
  <si>
    <t xml:space="preserve">Виробництво бетонних розчинів, готових для використання </t>
  </si>
  <si>
    <t>Розподілення електроенергії</t>
  </si>
  <si>
    <r>
      <t>Працевлаштовано безробітних</t>
    </r>
    <r>
      <rPr>
        <i/>
        <sz val="14"/>
        <rFont val="Times New Roman"/>
        <family val="1"/>
        <charset val="204"/>
      </rPr>
      <t>,</t>
    </r>
    <r>
      <rPr>
        <b/>
        <sz val="14"/>
        <rFont val="Times New Roman"/>
        <family val="1"/>
        <charset val="204"/>
      </rPr>
      <t>осіб</t>
    </r>
  </si>
  <si>
    <t xml:space="preserve"> Мали статус безробітного, осіб</t>
  </si>
  <si>
    <t>Чисельність осіб, які мали статус безробітного у Волинській області</t>
  </si>
  <si>
    <t xml:space="preserve">Чисельність осіб, які мали статус безробітного у Волинській області, за статтю                                                                                                                </t>
  </si>
  <si>
    <t>Чисельність осіб, які мали статус безробітного                                                                                                     у Волинській області</t>
  </si>
  <si>
    <t xml:space="preserve">Чисельність осіб, які мали статус безробітного у Волинській області, за статтю                                                                                                                                                                                                                                  </t>
  </si>
  <si>
    <t>Чисельність осіб, які мали статус безробітного                                                                                                                                                                                                                                                     у Волинській області</t>
  </si>
  <si>
    <t xml:space="preserve">Чисельність осіб, які мали статус безробітного у Волинській області, за статтю                                                                                                                                                                                                                        </t>
  </si>
  <si>
    <t xml:space="preserve"> </t>
  </si>
  <si>
    <t>Кількість вакансій та чисельність безробітних у Волинській області</t>
  </si>
  <si>
    <t xml:space="preserve"> Чисельність працевлаштованих безробітних</t>
  </si>
  <si>
    <t xml:space="preserve"> Чисельність працевлаштованих безробітних жінок </t>
  </si>
  <si>
    <t>У % до загальної чисельності працевлаштованих безробітних</t>
  </si>
  <si>
    <t xml:space="preserve"> Чисельність працевлаштованих безробітних чоловіків</t>
  </si>
  <si>
    <t xml:space="preserve"> Чисельність працевлаштованих безробітних, осіб</t>
  </si>
  <si>
    <t xml:space="preserve"> Чисельність працевлаштованих безробітних жінок</t>
  </si>
  <si>
    <r>
      <t xml:space="preserve">Кількість вакансій,     </t>
    </r>
    <r>
      <rPr>
        <b/>
        <i/>
        <sz val="12"/>
        <rFont val="Times New Roman Cyr"/>
        <charset val="204"/>
      </rPr>
      <t>одиниць</t>
    </r>
  </si>
  <si>
    <r>
      <t xml:space="preserve">Чисельність безробітних, </t>
    </r>
    <r>
      <rPr>
        <b/>
        <i/>
        <sz val="12"/>
        <rFont val="Times New Roman Cyr"/>
        <charset val="204"/>
      </rPr>
      <t>осіб</t>
    </r>
  </si>
  <si>
    <r>
      <t xml:space="preserve">Чисельність претендентів                              на 1 вакансію, </t>
    </r>
    <r>
      <rPr>
        <b/>
        <i/>
        <sz val="12"/>
        <rFont val="Times New Roman Cyr"/>
        <charset val="204"/>
      </rPr>
      <t>осіб</t>
    </r>
  </si>
  <si>
    <t>у % до загальної чисельності безробітних</t>
  </si>
  <si>
    <t>Надання послуг Волинською обласною службою зайнятості</t>
  </si>
  <si>
    <t>Регулювання у сферах охорони здоров'я, освіти, культури та інших соціальних сферах, крім обов'язкового соціаль</t>
  </si>
  <si>
    <t xml:space="preserve">Будівництво мостів і тунелів </t>
  </si>
  <si>
    <t>Діяльність у сфері обов'язкового  соціального страхування</t>
  </si>
  <si>
    <t xml:space="preserve"> економіст з фінансової роботи</t>
  </si>
  <si>
    <t xml:space="preserve"> черговий по гуртожитку</t>
  </si>
  <si>
    <t xml:space="preserve"> снайпер</t>
  </si>
  <si>
    <t xml:space="preserve"> робітник з комплексного прибирання та утримання будинків з прилеглими територіями</t>
  </si>
  <si>
    <t>Вирощування овочів і баштанних культур, коренеплодів і бульбоплодів</t>
  </si>
  <si>
    <t>Оптова торгівля іншими товарами господарського призначення</t>
  </si>
  <si>
    <t>Роздрібна торгівля одягом у спеціалізованих магазинах</t>
  </si>
  <si>
    <t>Роздрібна торгівля іншими невживаними товарами в спеціалізованих магазинах</t>
  </si>
  <si>
    <t>Електромонтажні роботи</t>
  </si>
  <si>
    <t xml:space="preserve"> технолог</t>
  </si>
  <si>
    <t xml:space="preserve"> свинар</t>
  </si>
  <si>
    <t xml:space="preserve"> оператор інкубаторно-птахівничої станції</t>
  </si>
  <si>
    <t xml:space="preserve"> Лицювальник-плиточник</t>
  </si>
  <si>
    <t>Виробництво хліба та хлібобулочних виробів</t>
  </si>
  <si>
    <t>Здійснено направлень безробітних для участі у суспільно корисних роботах</t>
  </si>
  <si>
    <t>Здійснено направлень безробітних для участі у суспільно корисних роботах, осіб</t>
  </si>
  <si>
    <t>Січень-червень 2022 р.</t>
  </si>
  <si>
    <t xml:space="preserve">  Січень-червень 2023 р.</t>
  </si>
  <si>
    <t>Станом на 01.07.2022 р.</t>
  </si>
  <si>
    <t>Станом на 01.07.2023 р.</t>
  </si>
  <si>
    <t>Січень-червень 2023 р.</t>
  </si>
  <si>
    <r>
      <t xml:space="preserve">Кількість вакансій , </t>
    </r>
    <r>
      <rPr>
        <i/>
        <sz val="12"/>
        <rFont val="Times New Roman"/>
        <family val="1"/>
        <charset val="204"/>
      </rPr>
      <t>одиниць</t>
    </r>
  </si>
  <si>
    <t>Січень-червень                       2023 р.</t>
  </si>
  <si>
    <t xml:space="preserve"> Січень-червень 2023 р.</t>
  </si>
  <si>
    <t xml:space="preserve"> Січень-червень 2022 р.</t>
  </si>
  <si>
    <t>Станом 01.07.2023 р.</t>
  </si>
  <si>
    <t>Станом на                              01.07.2023 р.</t>
  </si>
  <si>
    <t>станом на 1 липня 2023 року</t>
  </si>
  <si>
    <t>Кількість вакансій та чисельність безробітних у Волинській області                                                                                                                                                             станом на 1 липня 2023 року</t>
  </si>
  <si>
    <t>у січні-червні 2022-2023 рр.</t>
  </si>
  <si>
    <t>на             01.07.2022</t>
  </si>
  <si>
    <t>на 01.07.2023</t>
  </si>
  <si>
    <t>у січні-червні 2022 - 2023 рр.</t>
  </si>
  <si>
    <t xml:space="preserve"> Найбільша чисельність працевлаштованих безробітних за видами економічної діяльності підприємств, на які вони працевлаштовані </t>
  </si>
  <si>
    <t>у січні-червні 2023 року</t>
  </si>
  <si>
    <t xml:space="preserve"> Найбільша чисельність працевлаштованих безробітних жінок за видами економічної діяльності підприємств, на які вони працевлаштовані</t>
  </si>
  <si>
    <t xml:space="preserve"> у січні-червні 2023 року</t>
  </si>
  <si>
    <t xml:space="preserve">Професії, по яких кількість  вакансій є найбільшою у Волинській області                                                                                                       </t>
  </si>
  <si>
    <t xml:space="preserve">Професії, по яких чисельність безробітних є найбільшою у Волинській області </t>
  </si>
  <si>
    <t>Професії, по яких чисельність безробітних чоловіків є найбільшою у Волинській області</t>
  </si>
  <si>
    <t>у Волинській області станом на 1 липня 2023 року</t>
  </si>
  <si>
    <t xml:space="preserve">Кількість вакансій та чисельність безробітних </t>
  </si>
  <si>
    <t xml:space="preserve"> Найбільша чисельність працевлаштованих безробітних чоловіків за видами економічної діяльності підприємств, на які вони працевлаштовані у січні-червні 2023 року</t>
  </si>
  <si>
    <t>Професії, по яких чисельність працевлаштованих безробітних у Волинській області є найбільшою у січні-червні 2023 року</t>
  </si>
  <si>
    <t xml:space="preserve">Професії, по яких чисельність працевлаштованих безробітних жінок є найбільшою </t>
  </si>
  <si>
    <t xml:space="preserve">Професії, по яких чисельність працевлаштованих безробітних чоловіків є найбільшою </t>
  </si>
  <si>
    <t>у 25 р.</t>
  </si>
  <si>
    <t>у 21 р.</t>
  </si>
  <si>
    <t>Пасажирський залізничний транспорт міжміського сполучення</t>
  </si>
  <si>
    <t>Діяльність у сфері бухгалтерського обліку й аудиту</t>
  </si>
  <si>
    <t xml:space="preserve">Роздрібна торгівля пальним </t>
  </si>
  <si>
    <t>Виробництво інших дерев'яних будівельних конструкцій і столярних виробів</t>
  </si>
  <si>
    <t>Регулювання та сприяння ефективному веденню економічної діяльності</t>
  </si>
  <si>
    <t>Виробництво іншого верхнього одягу</t>
  </si>
  <si>
    <t>Роздрібна торгівля уживаними товарами в магазинах</t>
  </si>
  <si>
    <t>Роздрібна торгівля напоями в спеціалізованих магазинах</t>
  </si>
  <si>
    <t>Роздрібна торгівля косметичними товарами та туалетними приналежностями в спеціалізованих магазинах</t>
  </si>
  <si>
    <t xml:space="preserve"> електрослюсар підземний</t>
  </si>
  <si>
    <t xml:space="preserve"> гірник з ремонту гірничих виробок</t>
  </si>
  <si>
    <t xml:space="preserve"> гірник очисного забою</t>
  </si>
  <si>
    <t xml:space="preserve"> майстер гірничий</t>
  </si>
  <si>
    <t xml:space="preserve"> токар</t>
  </si>
  <si>
    <t xml:space="preserve"> оператор верстатів з програмним керуванням</t>
  </si>
  <si>
    <t xml:space="preserve"> шеф-кухар</t>
  </si>
  <si>
    <t xml:space="preserve"> вальник лісу</t>
  </si>
  <si>
    <t xml:space="preserve"> оператор електронно-обчислювальних та обчислювальних машин</t>
  </si>
  <si>
    <t xml:space="preserve"> водій навантажувача</t>
  </si>
  <si>
    <t xml:space="preserve"> гардеробник</t>
  </si>
  <si>
    <t xml:space="preserve">   +1101 грн</t>
  </si>
  <si>
    <t xml:space="preserve"> покоївка</t>
  </si>
  <si>
    <t xml:space="preserve"> оператор сушильних установок</t>
  </si>
  <si>
    <t>Кількість вакансій ,  одиниць</t>
  </si>
  <si>
    <t xml:space="preserve">         по формі 3-ПН, одиниць</t>
  </si>
  <si>
    <t xml:space="preserve">         з інших джерел, одиниць</t>
  </si>
  <si>
    <t>Х</t>
  </si>
  <si>
    <t>Кількість вакансій                         (за формою 3-ПН)                        на кінець періоду,                      одиниць</t>
  </si>
  <si>
    <t>Всього вакансій                  на кінець періоду,                      одиниць</t>
  </si>
  <si>
    <t>у тому числі:</t>
  </si>
  <si>
    <t>за формою 3-ПН,                      одиниць</t>
  </si>
  <si>
    <t>з інших джерел, одиниць</t>
  </si>
  <si>
    <t>Виробництво інших виробів з деревини</t>
  </si>
  <si>
    <t>Роздрібна торгівля в неспеціалізованих магазинах переважно продуктами харчування, напоями та тютюновими виробами</t>
  </si>
  <si>
    <t>Регулювання у сферах охорони здоров'я, освіти, культури та інших соціальних сферах</t>
  </si>
  <si>
    <t xml:space="preserve">Роздрібна торгівля хлібобулочними виробами, борошняними та цукровими кондитерськими виробами </t>
  </si>
  <si>
    <t>Середній розмір заробітної плати у вакансіях, 
грн</t>
  </si>
  <si>
    <t>спеціаліст державної служби (місцевого самоврядування)</t>
  </si>
  <si>
    <t>тракторист-машиніст сільськогосподарського (лісогосподарського) виробництва</t>
  </si>
  <si>
    <t xml:space="preserve"> лицювальник-плиточник</t>
  </si>
  <si>
    <t xml:space="preserve"> головний інженер</t>
  </si>
  <si>
    <t xml:space="preserve"> керівник структурного підрозділу - головний спеціаліст</t>
  </si>
  <si>
    <t xml:space="preserve"> адміністратор системи</t>
  </si>
  <si>
    <t xml:space="preserve"> геодезист</t>
  </si>
  <si>
    <t xml:space="preserve"> лікар-стоматолог-ортопед</t>
  </si>
  <si>
    <t xml:space="preserve"> інспектор державний</t>
  </si>
  <si>
    <t xml:space="preserve"> електромеханік лінійних споруд електрозв'язку та абонентських пристроїв</t>
  </si>
  <si>
    <t xml:space="preserve"> радіотелеграфіст</t>
  </si>
  <si>
    <t xml:space="preserve"> інструктор з навчання практичної їзди</t>
  </si>
  <si>
    <t xml:space="preserve"> технік-електрик</t>
  </si>
  <si>
    <t xml:space="preserve"> технік-конструктор (електротехніка)</t>
  </si>
  <si>
    <t xml:space="preserve"> оператор копіювальних та розмножувальних машин</t>
  </si>
  <si>
    <t xml:space="preserve"> оператор з обробки інформації та програмного забезпечення</t>
  </si>
  <si>
    <t xml:space="preserve"> фельд'єгер</t>
  </si>
  <si>
    <t xml:space="preserve"> черговий пульта (пункт централізованого спостереження)</t>
  </si>
  <si>
    <t xml:space="preserve"> сапер (розмінування)</t>
  </si>
  <si>
    <t xml:space="preserve"> доглядач кладовища (колумбарію)</t>
  </si>
  <si>
    <t xml:space="preserve"> оператор птахофабрик та механізованих ферм</t>
  </si>
  <si>
    <t xml:space="preserve"> монтер колії</t>
  </si>
  <si>
    <t xml:space="preserve"> машиніст екскаватора</t>
  </si>
  <si>
    <t xml:space="preserve"> доглядач</t>
  </si>
  <si>
    <t xml:space="preserve"> оператор з ветеринарного оброблення тварин</t>
  </si>
  <si>
    <t xml:space="preserve"> готувач кормів (тваринництво)</t>
  </si>
  <si>
    <t xml:space="preserve"> тістороб</t>
  </si>
  <si>
    <t xml:space="preserve"> сортувальник деталей підшипників</t>
  </si>
  <si>
    <t xml:space="preserve"> шліфувальник</t>
  </si>
  <si>
    <t xml:space="preserve"> оператор лінії виробництва морозива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</si>
</sst>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"/>
    <numFmt numFmtId="165" formatCode="0.0"/>
    <numFmt numFmtId="166" formatCode="#,##0;[Red]#,##0"/>
  </numFmts>
  <fonts count="73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Arial Cyr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4"/>
      <name val="Times New Roman"/>
      <family val="1"/>
      <charset val="204"/>
    </font>
    <font>
      <b/>
      <sz val="16"/>
      <name val="Times New Roman Cyr"/>
      <charset val="204"/>
    </font>
    <font>
      <b/>
      <sz val="12"/>
      <name val="Times New Roman CYR"/>
      <charset val="204"/>
    </font>
    <font>
      <i/>
      <sz val="16"/>
      <name val="Times New Roman Cyr"/>
      <charset val="204"/>
    </font>
    <font>
      <sz val="8"/>
      <name val="Times New Roman Cyr"/>
      <family val="1"/>
      <charset val="204"/>
    </font>
    <font>
      <b/>
      <sz val="14"/>
      <name val="Times New Roman Cyr"/>
      <charset val="204"/>
    </font>
    <font>
      <sz val="12"/>
      <name val="Times New Roman Cyr"/>
      <family val="1"/>
      <charset val="204"/>
    </font>
    <font>
      <sz val="10"/>
      <name val="Times New Roman CYR"/>
      <family val="1"/>
      <charset val="204"/>
    </font>
    <font>
      <b/>
      <sz val="18"/>
      <name val="Times New Roman Cyr"/>
      <charset val="204"/>
    </font>
    <font>
      <i/>
      <sz val="18"/>
      <name val="Times New Roman Cyr"/>
      <charset val="204"/>
    </font>
    <font>
      <sz val="14"/>
      <name val="Times New Roman Cyr"/>
      <family val="1"/>
      <charset val="204"/>
    </font>
    <font>
      <b/>
      <sz val="14"/>
      <name val="Times New Roman Cyr"/>
      <family val="1"/>
      <charset val="204"/>
    </font>
    <font>
      <sz val="16"/>
      <name val="Times New Roman Cyr"/>
      <family val="1"/>
      <charset val="204"/>
    </font>
    <font>
      <b/>
      <sz val="18"/>
      <name val="Times New Roman"/>
      <family val="1"/>
      <charset val="204"/>
    </font>
    <font>
      <b/>
      <sz val="16"/>
      <name val="Times New Roman"/>
      <family val="1"/>
      <charset val="204"/>
    </font>
    <font>
      <sz val="11"/>
      <color indexed="8"/>
      <name val="Calibri"/>
      <family val="2"/>
    </font>
    <font>
      <sz val="10"/>
      <name val="Helv"/>
      <charset val="204"/>
    </font>
    <font>
      <sz val="10"/>
      <color theme="1"/>
      <name val="Times New Roman"/>
      <family val="2"/>
      <charset val="204"/>
    </font>
    <font>
      <b/>
      <sz val="14"/>
      <color theme="1"/>
      <name val="Times New Roman Cyr"/>
      <charset val="204"/>
    </font>
    <font>
      <b/>
      <sz val="26"/>
      <name val="Times New Roman"/>
      <family val="1"/>
      <charset val="204"/>
    </font>
    <font>
      <b/>
      <u/>
      <sz val="18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3"/>
      <name val="Times New Roman"/>
      <family val="1"/>
      <charset val="204"/>
    </font>
    <font>
      <b/>
      <sz val="14"/>
      <color theme="1" tint="4.9989318521683403E-2"/>
      <name val="Times New Roman"/>
      <family val="1"/>
      <charset val="204"/>
    </font>
    <font>
      <sz val="14"/>
      <color theme="1" tint="4.9989318521683403E-2"/>
      <name val="Times New Roman"/>
      <family val="1"/>
      <charset val="204"/>
    </font>
    <font>
      <sz val="11"/>
      <name val="Times New Roman Cyr"/>
      <family val="1"/>
      <charset val="204"/>
    </font>
    <font>
      <sz val="12"/>
      <name val="Times New Roman Cyr"/>
      <charset val="204"/>
    </font>
    <font>
      <sz val="14"/>
      <name val="Times New Roman Cyr"/>
      <charset val="204"/>
    </font>
    <font>
      <i/>
      <sz val="12"/>
      <name val="Times New Roman Cyr"/>
      <charset val="204"/>
    </font>
    <font>
      <i/>
      <sz val="14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theme="1"/>
      <name val="Times New Roman Cyr"/>
      <charset val="204"/>
    </font>
    <font>
      <b/>
      <sz val="8"/>
      <color indexed="81"/>
      <name val="Tahoma"/>
      <family val="2"/>
      <charset val="204"/>
    </font>
    <font>
      <b/>
      <i/>
      <sz val="16"/>
      <name val="Times New Roman"/>
      <family val="1"/>
      <charset val="204"/>
    </font>
    <font>
      <i/>
      <sz val="14"/>
      <name val="Times New Roman Cyr"/>
      <charset val="204"/>
    </font>
    <font>
      <b/>
      <sz val="12"/>
      <name val="Times New Roman Cyr"/>
      <family val="1"/>
      <charset val="204"/>
    </font>
    <font>
      <i/>
      <sz val="11"/>
      <name val="Times New Roman Cyr"/>
      <charset val="204"/>
    </font>
    <font>
      <sz val="10"/>
      <name val="Times New Roman Cyr"/>
      <charset val="204"/>
    </font>
    <font>
      <i/>
      <sz val="10"/>
      <name val="Times New Roman CYR"/>
      <charset val="204"/>
    </font>
    <font>
      <b/>
      <sz val="13"/>
      <name val="Times New Roman Cyr"/>
      <family val="1"/>
      <charset val="204"/>
    </font>
    <font>
      <b/>
      <i/>
      <sz val="12"/>
      <name val="Times New Roman Cyr"/>
      <family val="1"/>
      <charset val="204"/>
    </font>
    <font>
      <b/>
      <i/>
      <sz val="12"/>
      <name val="Times New Roman Cyr"/>
      <charset val="204"/>
    </font>
    <font>
      <b/>
      <sz val="12"/>
      <color theme="1"/>
      <name val="Times New Roman Cyr"/>
      <family val="1"/>
      <charset val="204"/>
    </font>
    <font>
      <i/>
      <sz val="12"/>
      <color indexed="8"/>
      <name val="Times New Roman"/>
      <family val="1"/>
      <charset val="204"/>
    </font>
    <font>
      <sz val="12"/>
      <color theme="1"/>
      <name val="Times New Roman Cyr"/>
      <family val="1"/>
      <charset val="204"/>
    </font>
    <font>
      <sz val="12"/>
      <color theme="1"/>
      <name val="Times New Roman Cyr"/>
      <charset val="204"/>
    </font>
    <font>
      <sz val="16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9"/>
      <name val="Times New Roman"/>
      <family val="1"/>
      <charset val="204"/>
    </font>
    <font>
      <b/>
      <sz val="14"/>
      <color theme="1"/>
      <name val="Times New Roman Cyr"/>
      <family val="1"/>
      <charset val="204"/>
    </font>
    <font>
      <b/>
      <sz val="20"/>
      <name val="Times New Roman"/>
      <family val="1"/>
      <charset val="204"/>
    </font>
    <font>
      <b/>
      <sz val="22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i/>
      <sz val="16"/>
      <name val="Times New Roman Cyr"/>
      <charset val="204"/>
    </font>
    <font>
      <sz val="11"/>
      <color indexed="8"/>
      <name val="Calibri"/>
      <family val="2"/>
      <charset val="204"/>
    </font>
    <font>
      <b/>
      <sz val="10.5"/>
      <name val="Times New Roman"/>
      <family val="1"/>
      <charset val="204"/>
    </font>
    <font>
      <sz val="10.5"/>
      <name val="Times New Roman"/>
      <family val="1"/>
      <charset val="204"/>
    </font>
    <font>
      <i/>
      <sz val="15"/>
      <name val="Times New Roman"/>
      <family val="1"/>
      <charset val="204"/>
    </font>
    <font>
      <sz val="10"/>
      <color indexed="9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</borders>
  <cellStyleXfs count="20">
    <xf numFmtId="0" fontId="0" fillId="0" borderId="0"/>
    <xf numFmtId="0" fontId="12" fillId="0" borderId="0"/>
    <xf numFmtId="0" fontId="1" fillId="0" borderId="0"/>
    <xf numFmtId="0" fontId="12" fillId="0" borderId="0"/>
    <xf numFmtId="0" fontId="28" fillId="0" borderId="0"/>
    <xf numFmtId="0" fontId="30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1" fillId="0" borderId="0"/>
    <xf numFmtId="0" fontId="29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</cellStyleXfs>
  <cellXfs count="701">
    <xf numFmtId="0" fontId="0" fillId="0" borderId="0" xfId="0"/>
    <xf numFmtId="0" fontId="15" fillId="0" borderId="0" xfId="14" applyFont="1" applyFill="1"/>
    <xf numFmtId="0" fontId="17" fillId="0" borderId="0" xfId="14" applyFont="1" applyFill="1" applyBorder="1" applyAlignment="1">
      <alignment horizontal="center"/>
    </xf>
    <xf numFmtId="0" fontId="17" fillId="0" borderId="0" xfId="14" applyFont="1" applyFill="1"/>
    <xf numFmtId="0" fontId="19" fillId="0" borderId="0" xfId="14" applyFont="1" applyFill="1" applyAlignment="1">
      <alignment vertical="center"/>
    </xf>
    <xf numFmtId="0" fontId="20" fillId="0" borderId="0" xfId="14" applyFont="1" applyFill="1"/>
    <xf numFmtId="0" fontId="20" fillId="0" borderId="0" xfId="14" applyFont="1" applyFill="1" applyAlignment="1">
      <alignment vertical="center"/>
    </xf>
    <xf numFmtId="0" fontId="20" fillId="0" borderId="0" xfId="14" applyFont="1" applyFill="1" applyAlignment="1">
      <alignment wrapText="1"/>
    </xf>
    <xf numFmtId="0" fontId="17" fillId="0" borderId="0" xfId="14" applyFont="1" applyFill="1" applyAlignment="1">
      <alignment vertical="center"/>
    </xf>
    <xf numFmtId="3" fontId="25" fillId="0" borderId="0" xfId="14" applyNumberFormat="1" applyFont="1" applyFill="1" applyAlignment="1">
      <alignment horizontal="center" vertical="center"/>
    </xf>
    <xf numFmtId="0" fontId="1" fillId="0" borderId="0" xfId="13" applyFont="1" applyFill="1" applyAlignment="1">
      <alignment vertical="top"/>
    </xf>
    <xf numFmtId="0" fontId="26" fillId="0" borderId="0" xfId="13" applyFont="1" applyFill="1" applyAlignment="1">
      <alignment horizontal="center" vertical="top" wrapText="1"/>
    </xf>
    <xf numFmtId="0" fontId="27" fillId="0" borderId="0" xfId="13" applyFont="1" applyFill="1" applyAlignment="1">
      <alignment horizontal="center" vertical="top" wrapText="1"/>
    </xf>
    <xf numFmtId="0" fontId="1" fillId="0" borderId="0" xfId="13" applyFont="1"/>
    <xf numFmtId="14" fontId="18" fillId="0" borderId="2" xfId="1" applyNumberFormat="1" applyFont="1" applyBorder="1" applyAlignment="1">
      <alignment horizontal="center" vertical="center" wrapText="1"/>
    </xf>
    <xf numFmtId="0" fontId="1" fillId="0" borderId="0" xfId="9" applyFont="1"/>
    <xf numFmtId="0" fontId="32" fillId="0" borderId="0" xfId="9" applyFont="1" applyAlignment="1"/>
    <xf numFmtId="0" fontId="3" fillId="0" borderId="2" xfId="9" applyFont="1" applyFill="1" applyBorder="1" applyAlignment="1">
      <alignment vertical="center" wrapText="1"/>
    </xf>
    <xf numFmtId="0" fontId="3" fillId="0" borderId="3" xfId="9" applyFont="1" applyFill="1" applyBorder="1" applyAlignment="1">
      <alignment vertical="center" wrapText="1"/>
    </xf>
    <xf numFmtId="0" fontId="25" fillId="0" borderId="0" xfId="14" applyFont="1" applyFill="1"/>
    <xf numFmtId="0" fontId="1" fillId="0" borderId="0" xfId="9" applyFont="1" applyFill="1"/>
    <xf numFmtId="165" fontId="3" fillId="0" borderId="4" xfId="9" applyNumberFormat="1" applyFont="1" applyFill="1" applyBorder="1" applyAlignment="1">
      <alignment horizontal="center" vertical="center"/>
    </xf>
    <xf numFmtId="0" fontId="23" fillId="0" borderId="0" xfId="14" applyFont="1" applyFill="1"/>
    <xf numFmtId="165" fontId="3" fillId="0" borderId="7" xfId="9" applyNumberFormat="1" applyFont="1" applyFill="1" applyBorder="1" applyAlignment="1">
      <alignment horizontal="center" vertical="center"/>
    </xf>
    <xf numFmtId="165" fontId="3" fillId="0" borderId="2" xfId="9" applyNumberFormat="1" applyFont="1" applyFill="1" applyBorder="1" applyAlignment="1">
      <alignment horizontal="center" vertical="center"/>
    </xf>
    <xf numFmtId="165" fontId="3" fillId="0" borderId="3" xfId="9" applyNumberFormat="1" applyFont="1" applyFill="1" applyBorder="1" applyAlignment="1">
      <alignment horizontal="center" vertical="center"/>
    </xf>
    <xf numFmtId="0" fontId="8" fillId="0" borderId="2" xfId="9" applyFont="1" applyFill="1" applyBorder="1" applyAlignment="1">
      <alignment horizontal="center" vertical="center"/>
    </xf>
    <xf numFmtId="0" fontId="8" fillId="0" borderId="2" xfId="9" applyFont="1" applyFill="1" applyBorder="1" applyAlignment="1">
      <alignment horizontal="center" vertical="center" wrapText="1"/>
    </xf>
    <xf numFmtId="0" fontId="34" fillId="0" borderId="2" xfId="2" applyFont="1" applyFill="1" applyBorder="1" applyAlignment="1">
      <alignment vertical="center" wrapText="1"/>
    </xf>
    <xf numFmtId="0" fontId="26" fillId="0" borderId="0" xfId="13" applyFont="1" applyFill="1" applyAlignment="1">
      <alignment horizontal="center" vertical="top" wrapText="1"/>
    </xf>
    <xf numFmtId="0" fontId="20" fillId="0" borderId="0" xfId="14" applyFont="1" applyFill="1"/>
    <xf numFmtId="0" fontId="4" fillId="0" borderId="0" xfId="13" applyFont="1" applyFill="1" applyAlignment="1">
      <alignment horizontal="center" vertical="top" wrapText="1"/>
    </xf>
    <xf numFmtId="0" fontId="2" fillId="0" borderId="0" xfId="13" applyFont="1" applyFill="1" applyAlignment="1">
      <alignment horizontal="center" vertical="top" wrapText="1"/>
    </xf>
    <xf numFmtId="1" fontId="20" fillId="0" borderId="0" xfId="14" applyNumberFormat="1" applyFont="1" applyFill="1" applyAlignment="1">
      <alignment horizontal="center" vertical="center"/>
    </xf>
    <xf numFmtId="165" fontId="15" fillId="0" borderId="19" xfId="14" applyNumberFormat="1" applyFont="1" applyFill="1" applyBorder="1" applyAlignment="1">
      <alignment horizontal="center" vertical="center" wrapText="1"/>
    </xf>
    <xf numFmtId="1" fontId="39" fillId="0" borderId="20" xfId="14" applyNumberFormat="1" applyFont="1" applyFill="1" applyBorder="1" applyAlignment="1">
      <alignment horizontal="center" vertical="center"/>
    </xf>
    <xf numFmtId="3" fontId="43" fillId="0" borderId="20" xfId="1" applyNumberFormat="1" applyFont="1" applyFill="1" applyBorder="1" applyAlignment="1">
      <alignment horizontal="center" vertical="center" wrapText="1"/>
    </xf>
    <xf numFmtId="165" fontId="15" fillId="0" borderId="20" xfId="14" applyNumberFormat="1" applyFont="1" applyFill="1" applyBorder="1" applyAlignment="1">
      <alignment horizontal="center" vertical="center" wrapText="1"/>
    </xf>
    <xf numFmtId="3" fontId="39" fillId="0" borderId="20" xfId="14" applyNumberFormat="1" applyFont="1" applyFill="1" applyBorder="1" applyAlignment="1">
      <alignment horizontal="center" vertical="center"/>
    </xf>
    <xf numFmtId="0" fontId="19" fillId="0" borderId="21" xfId="14" applyFont="1" applyFill="1" applyBorder="1" applyAlignment="1">
      <alignment horizontal="left" vertical="center" wrapText="1"/>
    </xf>
    <xf numFmtId="165" fontId="15" fillId="0" borderId="22" xfId="14" applyNumberFormat="1" applyFont="1" applyFill="1" applyBorder="1" applyAlignment="1">
      <alignment horizontal="center" vertical="center" wrapText="1"/>
    </xf>
    <xf numFmtId="1" fontId="39" fillId="0" borderId="2" xfId="14" applyNumberFormat="1" applyFont="1" applyFill="1" applyBorder="1" applyAlignment="1">
      <alignment horizontal="center" vertical="center"/>
    </xf>
    <xf numFmtId="3" fontId="43" fillId="0" borderId="2" xfId="1" applyNumberFormat="1" applyFont="1" applyFill="1" applyBorder="1" applyAlignment="1">
      <alignment horizontal="center" vertical="center" wrapText="1"/>
    </xf>
    <xf numFmtId="165" fontId="15" fillId="0" borderId="2" xfId="14" applyNumberFormat="1" applyFont="1" applyFill="1" applyBorder="1" applyAlignment="1">
      <alignment horizontal="center" vertical="center" wrapText="1"/>
    </xf>
    <xf numFmtId="3" fontId="39" fillId="0" borderId="2" xfId="14" applyNumberFormat="1" applyFont="1" applyFill="1" applyBorder="1" applyAlignment="1">
      <alignment horizontal="center" vertical="center"/>
    </xf>
    <xf numFmtId="0" fontId="19" fillId="0" borderId="23" xfId="14" applyFont="1" applyFill="1" applyBorder="1" applyAlignment="1">
      <alignment horizontal="left" vertical="center" wrapText="1"/>
    </xf>
    <xf numFmtId="0" fontId="20" fillId="0" borderId="0" xfId="14" applyFont="1" applyFill="1" applyAlignment="1">
      <alignment horizontal="center"/>
    </xf>
    <xf numFmtId="0" fontId="39" fillId="0" borderId="0" xfId="14" applyFont="1" applyFill="1" applyAlignment="1">
      <alignment vertical="center"/>
    </xf>
    <xf numFmtId="3" fontId="15" fillId="0" borderId="2" xfId="14" applyNumberFormat="1" applyFont="1" applyFill="1" applyBorder="1" applyAlignment="1">
      <alignment horizontal="center" vertical="center"/>
    </xf>
    <xf numFmtId="0" fontId="24" fillId="0" borderId="23" xfId="14" applyFont="1" applyFill="1" applyBorder="1" applyAlignment="1">
      <alignment horizontal="center" vertical="center" wrapText="1"/>
    </xf>
    <xf numFmtId="0" fontId="13" fillId="0" borderId="23" xfId="11" applyFont="1" applyFill="1" applyBorder="1" applyAlignment="1">
      <alignment vertical="center" wrapText="1"/>
    </xf>
    <xf numFmtId="3" fontId="23" fillId="0" borderId="2" xfId="14" applyNumberFormat="1" applyFont="1" applyFill="1" applyBorder="1" applyAlignment="1">
      <alignment horizontal="center" vertical="center" wrapText="1"/>
    </xf>
    <xf numFmtId="0" fontId="8" fillId="2" borderId="0" xfId="3" applyFont="1" applyFill="1"/>
    <xf numFmtId="2" fontId="1" fillId="0" borderId="0" xfId="3" applyNumberFormat="1" applyFont="1" applyFill="1" applyAlignment="1">
      <alignment wrapText="1"/>
    </xf>
    <xf numFmtId="0" fontId="8" fillId="0" borderId="0" xfId="3" applyFont="1" applyFill="1" applyAlignment="1">
      <alignment horizontal="center"/>
    </xf>
    <xf numFmtId="0" fontId="8" fillId="0" borderId="0" xfId="3" applyFont="1" applyFill="1"/>
    <xf numFmtId="0" fontId="27" fillId="0" borderId="0" xfId="3" applyFont="1" applyFill="1" applyAlignment="1">
      <alignment horizontal="center" vertical="center" wrapText="1"/>
    </xf>
    <xf numFmtId="0" fontId="13" fillId="0" borderId="0" xfId="3" applyFont="1" applyFill="1"/>
    <xf numFmtId="2" fontId="1" fillId="0" borderId="2" xfId="3" applyNumberFormat="1" applyFont="1" applyFill="1" applyBorder="1" applyAlignment="1">
      <alignment horizontal="center" vertical="center" wrapText="1"/>
    </xf>
    <xf numFmtId="0" fontId="8" fillId="0" borderId="2" xfId="3" applyFont="1" applyFill="1" applyBorder="1" applyAlignment="1">
      <alignment horizontal="center" vertical="center" wrapText="1"/>
    </xf>
    <xf numFmtId="0" fontId="8" fillId="2" borderId="2" xfId="3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3" fontId="8" fillId="0" borderId="2" xfId="3" applyNumberFormat="1" applyFont="1" applyFill="1" applyBorder="1" applyAlignment="1">
      <alignment horizontal="center" vertical="center" wrapText="1"/>
    </xf>
    <xf numFmtId="0" fontId="1" fillId="0" borderId="0" xfId="3" applyFont="1" applyFill="1"/>
    <xf numFmtId="0" fontId="1" fillId="0" borderId="0" xfId="3" applyFont="1" applyFill="1" applyAlignment="1">
      <alignment wrapText="1"/>
    </xf>
    <xf numFmtId="0" fontId="8" fillId="0" borderId="0" xfId="3" applyFont="1" applyFill="1" applyAlignment="1">
      <alignment wrapText="1"/>
    </xf>
    <xf numFmtId="0" fontId="8" fillId="0" borderId="11" xfId="0" applyFont="1" applyFill="1" applyBorder="1" applyAlignment="1">
      <alignment vertical="center" wrapText="1"/>
    </xf>
    <xf numFmtId="0" fontId="41" fillId="0" borderId="0" xfId="14" applyFont="1" applyFill="1" applyBorder="1" applyAlignment="1">
      <alignment horizontal="right"/>
    </xf>
    <xf numFmtId="3" fontId="1" fillId="0" borderId="0" xfId="3" applyNumberFormat="1" applyFont="1" applyFill="1"/>
    <xf numFmtId="0" fontId="1" fillId="0" borderId="2" xfId="3" applyFont="1" applyFill="1" applyBorder="1" applyAlignment="1">
      <alignment horizontal="center" vertical="center" wrapText="1"/>
    </xf>
    <xf numFmtId="3" fontId="1" fillId="0" borderId="2" xfId="3" applyNumberFormat="1" applyFont="1" applyFill="1" applyBorder="1" applyAlignment="1">
      <alignment horizontal="center" vertical="center" wrapText="1"/>
    </xf>
    <xf numFmtId="3" fontId="8" fillId="0" borderId="2" xfId="3" applyNumberFormat="1" applyFont="1" applyFill="1" applyBorder="1" applyAlignment="1">
      <alignment horizontal="center" wrapText="1"/>
    </xf>
    <xf numFmtId="0" fontId="8" fillId="0" borderId="2" xfId="0" applyFont="1" applyFill="1" applyBorder="1" applyAlignment="1">
      <alignment vertical="center" wrapText="1"/>
    </xf>
    <xf numFmtId="0" fontId="0" fillId="0" borderId="0" xfId="0" applyFill="1"/>
    <xf numFmtId="0" fontId="40" fillId="0" borderId="0" xfId="14" applyFont="1" applyFill="1"/>
    <xf numFmtId="0" fontId="18" fillId="0" borderId="0" xfId="14" applyFont="1" applyFill="1"/>
    <xf numFmtId="165" fontId="15" fillId="0" borderId="2" xfId="1" applyNumberFormat="1" applyFont="1" applyFill="1" applyBorder="1" applyAlignment="1">
      <alignment horizontal="center" vertical="center" wrapText="1"/>
    </xf>
    <xf numFmtId="164" fontId="15" fillId="0" borderId="22" xfId="1" applyNumberFormat="1" applyFont="1" applyFill="1" applyBorder="1" applyAlignment="1">
      <alignment horizontal="center" vertical="center" wrapText="1"/>
    </xf>
    <xf numFmtId="3" fontId="15" fillId="0" borderId="2" xfId="14" applyNumberFormat="1" applyFont="1" applyFill="1" applyBorder="1" applyAlignment="1">
      <alignment horizontal="center" vertical="center" wrapText="1"/>
    </xf>
    <xf numFmtId="3" fontId="23" fillId="0" borderId="0" xfId="14" applyNumberFormat="1" applyFont="1" applyFill="1" applyAlignment="1">
      <alignment vertical="center"/>
    </xf>
    <xf numFmtId="0" fontId="49" fillId="0" borderId="32" xfId="14" applyFont="1" applyFill="1" applyBorder="1" applyAlignment="1">
      <alignment horizontal="center" vertical="center" wrapText="1"/>
    </xf>
    <xf numFmtId="164" fontId="15" fillId="0" borderId="33" xfId="1" applyNumberFormat="1" applyFont="1" applyFill="1" applyBorder="1" applyAlignment="1">
      <alignment horizontal="center" vertical="center" wrapText="1"/>
    </xf>
    <xf numFmtId="0" fontId="19" fillId="0" borderId="34" xfId="14" applyFont="1" applyFill="1" applyBorder="1" applyAlignment="1">
      <alignment horizontal="left" vertical="center" wrapText="1"/>
    </xf>
    <xf numFmtId="164" fontId="15" fillId="0" borderId="35" xfId="1" applyNumberFormat="1" applyFont="1" applyFill="1" applyBorder="1" applyAlignment="1">
      <alignment horizontal="center" vertical="center" wrapText="1"/>
    </xf>
    <xf numFmtId="3" fontId="20" fillId="0" borderId="0" xfId="14" applyNumberFormat="1" applyFont="1" applyFill="1"/>
    <xf numFmtId="165" fontId="40" fillId="0" borderId="0" xfId="14" applyNumberFormat="1" applyFont="1" applyFill="1"/>
    <xf numFmtId="0" fontId="20" fillId="0" borderId="0" xfId="14" applyFont="1" applyFill="1" applyBorder="1"/>
    <xf numFmtId="0" fontId="20" fillId="0" borderId="0" xfId="14" applyFont="1" applyFill="1" applyBorder="1" applyAlignment="1">
      <alignment vertical="center"/>
    </xf>
    <xf numFmtId="165" fontId="40" fillId="2" borderId="0" xfId="14" applyNumberFormat="1" applyFont="1" applyFill="1"/>
    <xf numFmtId="164" fontId="15" fillId="0" borderId="19" xfId="1" applyNumberFormat="1" applyFont="1" applyFill="1" applyBorder="1" applyAlignment="1">
      <alignment horizontal="center" vertical="center" wrapText="1"/>
    </xf>
    <xf numFmtId="0" fontId="41" fillId="0" borderId="0" xfId="14" applyFont="1" applyFill="1" applyAlignment="1">
      <alignment horizontal="right"/>
    </xf>
    <xf numFmtId="165" fontId="15" fillId="0" borderId="22" xfId="14" applyNumberFormat="1" applyFont="1" applyFill="1" applyBorder="1" applyAlignment="1">
      <alignment horizontal="center" vertical="center"/>
    </xf>
    <xf numFmtId="3" fontId="17" fillId="0" borderId="0" xfId="14" applyNumberFormat="1" applyFont="1" applyFill="1"/>
    <xf numFmtId="3" fontId="8" fillId="0" borderId="2" xfId="1" applyNumberFormat="1" applyFont="1" applyFill="1" applyBorder="1" applyAlignment="1" applyProtection="1">
      <alignment horizontal="center" vertical="center"/>
      <protection locked="0"/>
    </xf>
    <xf numFmtId="165" fontId="23" fillId="0" borderId="0" xfId="14" applyNumberFormat="1" applyFont="1" applyFill="1" applyAlignment="1">
      <alignment vertical="center"/>
    </xf>
    <xf numFmtId="164" fontId="23" fillId="0" borderId="0" xfId="14" applyNumberFormat="1" applyFont="1" applyFill="1" applyAlignment="1">
      <alignment vertical="center"/>
    </xf>
    <xf numFmtId="3" fontId="39" fillId="0" borderId="2" xfId="14" applyNumberFormat="1" applyFont="1" applyFill="1" applyBorder="1" applyAlignment="1">
      <alignment horizontal="center" vertical="center" wrapText="1"/>
    </xf>
    <xf numFmtId="3" fontId="39" fillId="0" borderId="20" xfId="14" applyNumberFormat="1" applyFont="1" applyFill="1" applyBorder="1" applyAlignment="1">
      <alignment horizontal="center" vertical="center" wrapText="1"/>
    </xf>
    <xf numFmtId="3" fontId="8" fillId="0" borderId="20" xfId="1" applyNumberFormat="1" applyFont="1" applyFill="1" applyBorder="1" applyAlignment="1" applyProtection="1">
      <alignment horizontal="center" vertical="center"/>
      <protection locked="0"/>
    </xf>
    <xf numFmtId="165" fontId="15" fillId="0" borderId="19" xfId="14" applyNumberFormat="1" applyFont="1" applyFill="1" applyBorder="1" applyAlignment="1">
      <alignment horizontal="center" vertical="center"/>
    </xf>
    <xf numFmtId="0" fontId="50" fillId="0" borderId="0" xfId="14" applyFont="1" applyFill="1"/>
    <xf numFmtId="165" fontId="19" fillId="0" borderId="0" xfId="14" applyNumberFormat="1" applyFont="1" applyFill="1"/>
    <xf numFmtId="164" fontId="20" fillId="0" borderId="0" xfId="14" applyNumberFormat="1" applyFont="1" applyFill="1"/>
    <xf numFmtId="164" fontId="19" fillId="0" borderId="0" xfId="14" applyNumberFormat="1" applyFont="1" applyFill="1"/>
    <xf numFmtId="0" fontId="8" fillId="0" borderId="0" xfId="3" applyFont="1"/>
    <xf numFmtId="0" fontId="2" fillId="0" borderId="0" xfId="3" applyFont="1"/>
    <xf numFmtId="0" fontId="1" fillId="0" borderId="2" xfId="3" applyFont="1" applyFill="1" applyBorder="1" applyAlignment="1">
      <alignment horizontal="center"/>
    </xf>
    <xf numFmtId="0" fontId="1" fillId="0" borderId="0" xfId="3" applyFont="1"/>
    <xf numFmtId="0" fontId="8" fillId="0" borderId="2" xfId="3" applyFont="1" applyFill="1" applyBorder="1" applyAlignment="1">
      <alignment horizontal="center" vertical="center"/>
    </xf>
    <xf numFmtId="3" fontId="8" fillId="0" borderId="2" xfId="3" applyNumberFormat="1" applyFont="1" applyBorder="1" applyAlignment="1">
      <alignment horizontal="center" vertical="center" wrapText="1"/>
    </xf>
    <xf numFmtId="3" fontId="4" fillId="0" borderId="2" xfId="3" applyNumberFormat="1" applyFont="1" applyBorder="1" applyAlignment="1">
      <alignment horizontal="center" vertical="center" wrapText="1"/>
    </xf>
    <xf numFmtId="0" fontId="8" fillId="0" borderId="0" xfId="3" applyFont="1" applyAlignment="1"/>
    <xf numFmtId="3" fontId="8" fillId="0" borderId="2" xfId="3" applyNumberFormat="1" applyFont="1" applyBorder="1" applyAlignment="1">
      <alignment horizontal="center" vertical="center"/>
    </xf>
    <xf numFmtId="2" fontId="8" fillId="0" borderId="0" xfId="3" applyNumberFormat="1" applyFont="1" applyAlignment="1">
      <alignment wrapText="1"/>
    </xf>
    <xf numFmtId="0" fontId="4" fillId="0" borderId="0" xfId="3" applyFont="1"/>
    <xf numFmtId="3" fontId="43" fillId="0" borderId="2" xfId="1" applyNumberFormat="1" applyFont="1" applyBorder="1" applyAlignment="1">
      <alignment horizontal="center" vertical="center" wrapText="1"/>
    </xf>
    <xf numFmtId="1" fontId="20" fillId="0" borderId="0" xfId="14" applyNumberFormat="1" applyFont="1" applyFill="1"/>
    <xf numFmtId="0" fontId="19" fillId="0" borderId="0" xfId="14" applyFont="1" applyFill="1" applyAlignment="1">
      <alignment vertical="center" wrapText="1"/>
    </xf>
    <xf numFmtId="0" fontId="15" fillId="0" borderId="0" xfId="14" applyFont="1" applyFill="1" applyAlignment="1">
      <alignment vertical="center" wrapText="1"/>
    </xf>
    <xf numFmtId="0" fontId="19" fillId="0" borderId="0" xfId="14" applyFont="1" applyFill="1" applyAlignment="1">
      <alignment horizontal="center" vertical="top" wrapText="1"/>
    </xf>
    <xf numFmtId="0" fontId="13" fillId="0" borderId="23" xfId="11" applyFont="1" applyBorder="1" applyAlignment="1">
      <alignment vertical="center" wrapText="1"/>
    </xf>
    <xf numFmtId="165" fontId="20" fillId="0" borderId="0" xfId="14" applyNumberFormat="1" applyFont="1" applyFill="1"/>
    <xf numFmtId="3" fontId="20" fillId="0" borderId="0" xfId="14" applyNumberFormat="1" applyFont="1" applyFill="1" applyAlignment="1">
      <alignment wrapText="1"/>
    </xf>
    <xf numFmtId="0" fontId="24" fillId="0" borderId="39" xfId="14" applyFont="1" applyFill="1" applyBorder="1" applyAlignment="1">
      <alignment horizontal="center" vertical="center" wrapText="1"/>
    </xf>
    <xf numFmtId="0" fontId="47" fillId="0" borderId="31" xfId="14" applyFont="1" applyFill="1" applyBorder="1" applyAlignment="1">
      <alignment horizontal="center" vertical="center" wrapText="1"/>
    </xf>
    <xf numFmtId="0" fontId="13" fillId="0" borderId="0" xfId="3" applyFont="1"/>
    <xf numFmtId="0" fontId="8" fillId="0" borderId="0" xfId="3" applyFont="1" applyAlignment="1">
      <alignment vertical="center"/>
    </xf>
    <xf numFmtId="0" fontId="2" fillId="0" borderId="0" xfId="3" applyFont="1" applyAlignment="1">
      <alignment vertical="center"/>
    </xf>
    <xf numFmtId="0" fontId="8" fillId="0" borderId="2" xfId="3" applyFont="1" applyFill="1" applyBorder="1" applyAlignment="1">
      <alignment vertical="center" wrapText="1"/>
    </xf>
    <xf numFmtId="0" fontId="8" fillId="0" borderId="2" xfId="3" applyFont="1" applyFill="1" applyBorder="1" applyAlignment="1">
      <alignment horizontal="left" wrapText="1"/>
    </xf>
    <xf numFmtId="0" fontId="8" fillId="0" borderId="23" xfId="11" applyFont="1" applyFill="1" applyBorder="1" applyAlignment="1">
      <alignment vertical="center" wrapText="1"/>
    </xf>
    <xf numFmtId="0" fontId="8" fillId="0" borderId="21" xfId="11" applyFont="1" applyFill="1" applyBorder="1" applyAlignment="1">
      <alignment vertical="center" wrapText="1"/>
    </xf>
    <xf numFmtId="165" fontId="48" fillId="0" borderId="22" xfId="14" applyNumberFormat="1" applyFont="1" applyFill="1" applyBorder="1" applyAlignment="1">
      <alignment horizontal="center" vertical="center"/>
    </xf>
    <xf numFmtId="3" fontId="19" fillId="0" borderId="2" xfId="14" applyNumberFormat="1" applyFont="1" applyFill="1" applyBorder="1" applyAlignment="1">
      <alignment horizontal="center" vertical="center" wrapText="1"/>
    </xf>
    <xf numFmtId="3" fontId="19" fillId="0" borderId="2" xfId="14" applyNumberFormat="1" applyFont="1" applyFill="1" applyBorder="1" applyAlignment="1">
      <alignment horizontal="center" vertical="center"/>
    </xf>
    <xf numFmtId="3" fontId="19" fillId="0" borderId="20" xfId="14" applyNumberFormat="1" applyFont="1" applyFill="1" applyBorder="1" applyAlignment="1">
      <alignment horizontal="center" vertical="center" wrapText="1"/>
    </xf>
    <xf numFmtId="3" fontId="19" fillId="0" borderId="20" xfId="14" applyNumberFormat="1" applyFont="1" applyFill="1" applyBorder="1" applyAlignment="1">
      <alignment horizontal="center" vertical="center"/>
    </xf>
    <xf numFmtId="165" fontId="48" fillId="0" borderId="19" xfId="14" applyNumberFormat="1" applyFont="1" applyFill="1" applyBorder="1" applyAlignment="1">
      <alignment horizontal="center" vertical="center"/>
    </xf>
    <xf numFmtId="0" fontId="8" fillId="0" borderId="2" xfId="11" applyFont="1" applyBorder="1" applyAlignment="1">
      <alignment vertical="center" wrapText="1"/>
    </xf>
    <xf numFmtId="0" fontId="8" fillId="0" borderId="2" xfId="0" applyFont="1" applyBorder="1" applyAlignment="1">
      <alignment horizontal="center" vertical="center"/>
    </xf>
    <xf numFmtId="0" fontId="19" fillId="0" borderId="2" xfId="14" applyFont="1" applyFill="1" applyBorder="1" applyAlignment="1">
      <alignment horizontal="left" vertical="center" wrapText="1"/>
    </xf>
    <xf numFmtId="0" fontId="41" fillId="0" borderId="3" xfId="14" applyFont="1" applyFill="1" applyBorder="1" applyAlignment="1">
      <alignment horizontal="center" vertical="center" wrapText="1"/>
    </xf>
    <xf numFmtId="0" fontId="4" fillId="0" borderId="3" xfId="13" applyFont="1" applyFill="1" applyBorder="1" applyAlignment="1">
      <alignment horizontal="center" vertical="center"/>
    </xf>
    <xf numFmtId="0" fontId="38" fillId="0" borderId="1" xfId="14" applyFont="1" applyFill="1" applyBorder="1" applyAlignment="1">
      <alignment horizontal="center" vertical="center" wrapText="1"/>
    </xf>
    <xf numFmtId="0" fontId="39" fillId="0" borderId="1" xfId="14" applyFont="1" applyFill="1" applyBorder="1" applyAlignment="1">
      <alignment horizontal="center" vertical="center" wrapText="1"/>
    </xf>
    <xf numFmtId="0" fontId="4" fillId="0" borderId="1" xfId="13" applyFont="1" applyFill="1" applyBorder="1" applyAlignment="1">
      <alignment horizontal="right"/>
    </xf>
    <xf numFmtId="0" fontId="41" fillId="0" borderId="1" xfId="14" applyFont="1" applyFill="1" applyBorder="1" applyAlignment="1">
      <alignment horizontal="center" vertical="center" wrapText="1"/>
    </xf>
    <xf numFmtId="0" fontId="8" fillId="0" borderId="2" xfId="0" applyFont="1" applyBorder="1" applyAlignment="1">
      <alignment vertical="center" wrapText="1"/>
    </xf>
    <xf numFmtId="0" fontId="4" fillId="0" borderId="0" xfId="13" applyFont="1" applyFill="1" applyAlignment="1">
      <alignment horizontal="right" wrapText="1"/>
    </xf>
    <xf numFmtId="3" fontId="15" fillId="0" borderId="3" xfId="14" applyNumberFormat="1" applyFont="1" applyFill="1" applyBorder="1" applyAlignment="1">
      <alignment horizontal="center" vertical="center"/>
    </xf>
    <xf numFmtId="0" fontId="15" fillId="0" borderId="39" xfId="14" applyFont="1" applyFill="1" applyBorder="1" applyAlignment="1">
      <alignment horizontal="center" vertical="center" wrapText="1"/>
    </xf>
    <xf numFmtId="165" fontId="15" fillId="0" borderId="9" xfId="14" applyNumberFormat="1" applyFont="1" applyFill="1" applyBorder="1" applyAlignment="1">
      <alignment horizontal="center" vertical="center" wrapText="1"/>
    </xf>
    <xf numFmtId="165" fontId="15" fillId="0" borderId="3" xfId="14" applyNumberFormat="1" applyFont="1" applyFill="1" applyBorder="1" applyAlignment="1">
      <alignment horizontal="center" vertical="center" wrapText="1"/>
    </xf>
    <xf numFmtId="3" fontId="44" fillId="0" borderId="3" xfId="14" applyNumberFormat="1" applyFont="1" applyFill="1" applyBorder="1" applyAlignment="1">
      <alignment horizontal="center" vertical="center"/>
    </xf>
    <xf numFmtId="165" fontId="15" fillId="0" borderId="33" xfId="14" applyNumberFormat="1" applyFont="1" applyFill="1" applyBorder="1" applyAlignment="1">
      <alignment horizontal="center" vertical="center" wrapText="1"/>
    </xf>
    <xf numFmtId="165" fontId="15" fillId="0" borderId="24" xfId="14" applyNumberFormat="1" applyFont="1" applyFill="1" applyBorder="1" applyAlignment="1">
      <alignment horizontal="center" vertical="center" wrapText="1"/>
    </xf>
    <xf numFmtId="0" fontId="49" fillId="0" borderId="3" xfId="14" applyFont="1" applyFill="1" applyBorder="1" applyAlignment="1">
      <alignment horizontal="center" vertical="center"/>
    </xf>
    <xf numFmtId="0" fontId="42" fillId="0" borderId="3" xfId="13" applyFont="1" applyFill="1" applyBorder="1" applyAlignment="1">
      <alignment horizontal="center" vertical="center"/>
    </xf>
    <xf numFmtId="165" fontId="48" fillId="0" borderId="9" xfId="14" applyNumberFormat="1" applyFont="1" applyFill="1" applyBorder="1" applyAlignment="1">
      <alignment horizontal="center" vertical="center" wrapText="1"/>
    </xf>
    <xf numFmtId="165" fontId="48" fillId="0" borderId="3" xfId="14" applyNumberFormat="1" applyFont="1" applyFill="1" applyBorder="1" applyAlignment="1">
      <alignment horizontal="center" vertical="center" wrapText="1"/>
    </xf>
    <xf numFmtId="165" fontId="48" fillId="0" borderId="33" xfId="14" applyNumberFormat="1" applyFont="1" applyFill="1" applyBorder="1" applyAlignment="1">
      <alignment horizontal="center" vertical="center"/>
    </xf>
    <xf numFmtId="165" fontId="48" fillId="0" borderId="24" xfId="14" applyNumberFormat="1" applyFont="1" applyFill="1" applyBorder="1" applyAlignment="1">
      <alignment horizontal="center" vertical="center"/>
    </xf>
    <xf numFmtId="0" fontId="47" fillId="0" borderId="3" xfId="14" applyFont="1" applyFill="1" applyBorder="1" applyAlignment="1">
      <alignment horizontal="center" vertical="center" wrapText="1"/>
    </xf>
    <xf numFmtId="3" fontId="15" fillId="0" borderId="3" xfId="1" applyNumberFormat="1" applyFont="1" applyFill="1" applyBorder="1" applyAlignment="1">
      <alignment horizontal="center" vertical="center" wrapText="1"/>
    </xf>
    <xf numFmtId="165" fontId="15" fillId="0" borderId="33" xfId="14" applyNumberFormat="1" applyFont="1" applyFill="1" applyBorder="1" applyAlignment="1">
      <alignment horizontal="center" vertical="center"/>
    </xf>
    <xf numFmtId="165" fontId="15" fillId="0" borderId="24" xfId="14" applyNumberFormat="1" applyFont="1" applyFill="1" applyBorder="1" applyAlignment="1">
      <alignment horizontal="center" vertical="center"/>
    </xf>
    <xf numFmtId="0" fontId="8" fillId="0" borderId="9" xfId="3" applyFont="1" applyFill="1" applyBorder="1" applyAlignment="1">
      <alignment horizontal="center"/>
    </xf>
    <xf numFmtId="2" fontId="8" fillId="0" borderId="2" xfId="3" applyNumberFormat="1" applyFont="1" applyBorder="1" applyAlignment="1">
      <alignment horizontal="center" vertical="center" wrapText="1"/>
    </xf>
    <xf numFmtId="0" fontId="21" fillId="0" borderId="0" xfId="14" applyFont="1" applyFill="1" applyAlignment="1"/>
    <xf numFmtId="0" fontId="47" fillId="0" borderId="0" xfId="14" applyFont="1" applyFill="1" applyAlignment="1"/>
    <xf numFmtId="0" fontId="17" fillId="0" borderId="0" xfId="14" applyFont="1" applyFill="1" applyBorder="1" applyAlignment="1">
      <alignment horizontal="center" vertical="center"/>
    </xf>
    <xf numFmtId="0" fontId="41" fillId="0" borderId="0" xfId="14" applyFont="1" applyFill="1" applyBorder="1" applyAlignment="1">
      <alignment horizontal="right" vertical="center"/>
    </xf>
    <xf numFmtId="1" fontId="39" fillId="0" borderId="2" xfId="1" applyNumberFormat="1" applyFont="1" applyFill="1" applyBorder="1" applyAlignment="1">
      <alignment horizontal="center" vertical="center" wrapText="1"/>
    </xf>
    <xf numFmtId="164" fontId="53" fillId="0" borderId="2" xfId="14" applyNumberFormat="1" applyFont="1" applyFill="1" applyBorder="1" applyAlignment="1">
      <alignment horizontal="center" vertical="center"/>
    </xf>
    <xf numFmtId="164" fontId="54" fillId="0" borderId="2" xfId="14" applyNumberFormat="1" applyFont="1" applyFill="1" applyBorder="1" applyAlignment="1">
      <alignment horizontal="center" vertical="center"/>
    </xf>
    <xf numFmtId="164" fontId="53" fillId="0" borderId="9" xfId="14" applyNumberFormat="1" applyFont="1" applyFill="1" applyBorder="1" applyAlignment="1">
      <alignment horizontal="center" vertical="center"/>
    </xf>
    <xf numFmtId="164" fontId="54" fillId="0" borderId="9" xfId="14" applyNumberFormat="1" applyFont="1" applyFill="1" applyBorder="1" applyAlignment="1">
      <alignment horizontal="center" vertical="center"/>
    </xf>
    <xf numFmtId="3" fontId="55" fillId="0" borderId="9" xfId="14" applyNumberFormat="1" applyFont="1" applyFill="1" applyBorder="1" applyAlignment="1">
      <alignment horizontal="center" vertical="center"/>
    </xf>
    <xf numFmtId="164" fontId="55" fillId="0" borderId="9" xfId="14" applyNumberFormat="1" applyFont="1" applyFill="1" applyBorder="1" applyAlignment="1">
      <alignment horizontal="center" vertical="center"/>
    </xf>
    <xf numFmtId="3" fontId="43" fillId="0" borderId="3" xfId="1" applyNumberFormat="1" applyFont="1" applyFill="1" applyBorder="1" applyAlignment="1">
      <alignment horizontal="center" vertical="center" wrapText="1"/>
    </xf>
    <xf numFmtId="3" fontId="39" fillId="0" borderId="3" xfId="14" applyNumberFormat="1" applyFont="1" applyFill="1" applyBorder="1" applyAlignment="1">
      <alignment horizontal="center" vertical="center"/>
    </xf>
    <xf numFmtId="164" fontId="41" fillId="0" borderId="3" xfId="14" applyNumberFormat="1" applyFont="1" applyFill="1" applyBorder="1" applyAlignment="1">
      <alignment horizontal="center" vertical="center"/>
    </xf>
    <xf numFmtId="164" fontId="41" fillId="0" borderId="2" xfId="14" applyNumberFormat="1" applyFont="1" applyFill="1" applyBorder="1" applyAlignment="1">
      <alignment horizontal="center" vertical="center"/>
    </xf>
    <xf numFmtId="0" fontId="20" fillId="0" borderId="0" xfId="14" applyFont="1" applyFill="1" applyAlignment="1">
      <alignment horizontal="center" vertical="center" wrapText="1"/>
    </xf>
    <xf numFmtId="3" fontId="20" fillId="0" borderId="0" xfId="14" applyNumberFormat="1" applyFont="1" applyFill="1" applyAlignment="1">
      <alignment horizontal="center" vertical="center" wrapText="1"/>
    </xf>
    <xf numFmtId="0" fontId="20" fillId="0" borderId="0" xfId="14" applyFont="1" applyFill="1" applyAlignment="1">
      <alignment horizontal="center" vertical="center"/>
    </xf>
    <xf numFmtId="0" fontId="8" fillId="0" borderId="9" xfId="3" applyFont="1" applyFill="1" applyBorder="1" applyAlignment="1">
      <alignment horizontal="center"/>
    </xf>
    <xf numFmtId="2" fontId="8" fillId="0" borderId="2" xfId="3" applyNumberFormat="1" applyFont="1" applyBorder="1" applyAlignment="1">
      <alignment horizontal="center" vertical="center" wrapText="1"/>
    </xf>
    <xf numFmtId="0" fontId="2" fillId="0" borderId="2" xfId="3" applyNumberFormat="1" applyFont="1" applyBorder="1" applyAlignment="1">
      <alignment horizontal="center" vertical="center" wrapText="1"/>
    </xf>
    <xf numFmtId="0" fontId="17" fillId="0" borderId="2" xfId="14" applyFont="1" applyFill="1" applyBorder="1" applyAlignment="1">
      <alignment wrapText="1"/>
    </xf>
    <xf numFmtId="0" fontId="23" fillId="0" borderId="0" xfId="14" applyFont="1" applyFill="1" applyAlignment="1">
      <alignment vertical="center"/>
    </xf>
    <xf numFmtId="0" fontId="4" fillId="0" borderId="0" xfId="13" applyFont="1" applyFill="1" applyAlignment="1">
      <alignment horizontal="right"/>
    </xf>
    <xf numFmtId="0" fontId="43" fillId="0" borderId="2" xfId="0" applyFont="1" applyFill="1" applyBorder="1" applyAlignment="1">
      <alignment vertical="center" wrapText="1"/>
    </xf>
    <xf numFmtId="3" fontId="19" fillId="0" borderId="0" xfId="14" applyNumberFormat="1" applyFont="1" applyFill="1" applyAlignment="1">
      <alignment vertical="center" wrapText="1"/>
    </xf>
    <xf numFmtId="164" fontId="56" fillId="0" borderId="2" xfId="1" applyNumberFormat="1" applyFont="1" applyFill="1" applyBorder="1" applyAlignment="1">
      <alignment horizontal="center" vertical="center" wrapText="1"/>
    </xf>
    <xf numFmtId="3" fontId="19" fillId="0" borderId="0" xfId="14" applyNumberFormat="1" applyFont="1" applyFill="1" applyAlignment="1">
      <alignment vertical="center"/>
    </xf>
    <xf numFmtId="3" fontId="19" fillId="0" borderId="3" xfId="14" applyNumberFormat="1" applyFont="1" applyFill="1" applyBorder="1" applyAlignment="1">
      <alignment horizontal="center" vertical="center"/>
    </xf>
    <xf numFmtId="3" fontId="19" fillId="0" borderId="0" xfId="14" applyNumberFormat="1" applyFont="1" applyFill="1" applyBorder="1" applyAlignment="1">
      <alignment horizontal="center" vertical="center"/>
    </xf>
    <xf numFmtId="3" fontId="19" fillId="0" borderId="0" xfId="14" applyNumberFormat="1" applyFont="1" applyFill="1" applyBorder="1" applyAlignment="1">
      <alignment vertical="center"/>
    </xf>
    <xf numFmtId="1" fontId="20" fillId="0" borderId="15" xfId="14" applyNumberFormat="1" applyFont="1" applyFill="1" applyBorder="1" applyAlignment="1">
      <alignment horizontal="center" vertical="center"/>
    </xf>
    <xf numFmtId="3" fontId="19" fillId="0" borderId="0" xfId="14" applyNumberFormat="1" applyFont="1" applyFill="1" applyBorder="1" applyAlignment="1">
      <alignment vertical="center" wrapText="1"/>
    </xf>
    <xf numFmtId="0" fontId="19" fillId="0" borderId="0" xfId="14" applyFont="1" applyFill="1" applyBorder="1" applyAlignment="1">
      <alignment vertical="center" wrapText="1"/>
    </xf>
    <xf numFmtId="2" fontId="8" fillId="0" borderId="2" xfId="3" applyNumberFormat="1" applyFont="1" applyBorder="1" applyAlignment="1">
      <alignment horizontal="left" vertical="center" wrapText="1"/>
    </xf>
    <xf numFmtId="3" fontId="8" fillId="0" borderId="0" xfId="3" applyNumberFormat="1" applyFont="1"/>
    <xf numFmtId="2" fontId="8" fillId="2" borderId="2" xfId="3" applyNumberFormat="1" applyFont="1" applyFill="1" applyBorder="1" applyAlignment="1">
      <alignment horizontal="left" vertical="center" wrapText="1"/>
    </xf>
    <xf numFmtId="0" fontId="43" fillId="0" borderId="2" xfId="0" applyFont="1" applyBorder="1" applyAlignment="1">
      <alignment vertical="center" wrapText="1"/>
    </xf>
    <xf numFmtId="0" fontId="24" fillId="0" borderId="9" xfId="14" applyFont="1" applyFill="1" applyBorder="1" applyAlignment="1">
      <alignment horizontal="center" vertical="center"/>
    </xf>
    <xf numFmtId="0" fontId="47" fillId="0" borderId="9" xfId="14" applyFont="1" applyFill="1" applyBorder="1" applyAlignment="1">
      <alignment horizontal="center" vertical="center" wrapText="1"/>
    </xf>
    <xf numFmtId="0" fontId="35" fillId="0" borderId="3" xfId="11" applyFont="1" applyFill="1" applyBorder="1" applyAlignment="1">
      <alignment vertical="center" wrapText="1"/>
    </xf>
    <xf numFmtId="3" fontId="17" fillId="0" borderId="0" xfId="14" applyNumberFormat="1" applyFont="1" applyFill="1" applyAlignment="1">
      <alignment vertical="center"/>
    </xf>
    <xf numFmtId="0" fontId="35" fillId="0" borderId="2" xfId="11" applyFont="1" applyFill="1" applyBorder="1" applyAlignment="1">
      <alignment vertical="center" wrapText="1"/>
    </xf>
    <xf numFmtId="3" fontId="57" fillId="0" borderId="2" xfId="14" applyNumberFormat="1" applyFont="1" applyFill="1" applyBorder="1" applyAlignment="1">
      <alignment horizontal="center" vertical="center"/>
    </xf>
    <xf numFmtId="3" fontId="58" fillId="0" borderId="2" xfId="14" applyNumberFormat="1" applyFont="1" applyFill="1" applyBorder="1" applyAlignment="1">
      <alignment horizontal="center" vertical="center"/>
    </xf>
    <xf numFmtId="2" fontId="8" fillId="0" borderId="0" xfId="3" applyNumberFormat="1" applyFont="1" applyFill="1" applyAlignment="1">
      <alignment wrapText="1"/>
    </xf>
    <xf numFmtId="0" fontId="1" fillId="0" borderId="0" xfId="3" applyFont="1" applyAlignment="1">
      <alignment horizontal="center"/>
    </xf>
    <xf numFmtId="3" fontId="8" fillId="2" borderId="2" xfId="3" applyNumberFormat="1" applyFont="1" applyFill="1" applyBorder="1" applyAlignment="1">
      <alignment horizontal="center" vertical="center" wrapText="1"/>
    </xf>
    <xf numFmtId="3" fontId="1" fillId="0" borderId="0" xfId="3" applyNumberFormat="1" applyFont="1"/>
    <xf numFmtId="3" fontId="18" fillId="0" borderId="3" xfId="14" applyNumberFormat="1" applyFont="1" applyFill="1" applyBorder="1" applyAlignment="1">
      <alignment horizontal="center" vertical="center" wrapText="1"/>
    </xf>
    <xf numFmtId="0" fontId="40" fillId="0" borderId="0" xfId="14" applyFont="1" applyFill="1" applyAlignment="1">
      <alignment vertical="center"/>
    </xf>
    <xf numFmtId="165" fontId="8" fillId="0" borderId="0" xfId="9" applyNumberFormat="1" applyFont="1"/>
    <xf numFmtId="165" fontId="42" fillId="0" borderId="6" xfId="9" applyNumberFormat="1" applyFont="1" applyFill="1" applyBorder="1" applyAlignment="1">
      <alignment horizontal="center" vertical="center"/>
    </xf>
    <xf numFmtId="0" fontId="3" fillId="0" borderId="2" xfId="7" applyFont="1" applyFill="1" applyBorder="1" applyAlignment="1">
      <alignment horizontal="left" vertical="center" wrapText="1"/>
    </xf>
    <xf numFmtId="164" fontId="8" fillId="0" borderId="2" xfId="3" applyNumberFormat="1" applyFont="1" applyBorder="1" applyAlignment="1">
      <alignment horizontal="center" vertical="center" wrapText="1"/>
    </xf>
    <xf numFmtId="1" fontId="8" fillId="0" borderId="2" xfId="0" applyNumberFormat="1" applyFont="1" applyFill="1" applyBorder="1" applyAlignment="1">
      <alignment horizontal="center" vertical="center" wrapText="1"/>
    </xf>
    <xf numFmtId="0" fontId="8" fillId="0" borderId="2" xfId="3" applyFont="1" applyFill="1" applyBorder="1" applyAlignment="1">
      <alignment horizontal="left" vertical="center" wrapText="1"/>
    </xf>
    <xf numFmtId="0" fontId="15" fillId="0" borderId="0" xfId="14" applyFont="1" applyFill="1" applyAlignment="1">
      <alignment vertical="center"/>
    </xf>
    <xf numFmtId="165" fontId="8" fillId="0" borderId="0" xfId="9" applyNumberFormat="1" applyFont="1" applyFill="1"/>
    <xf numFmtId="10" fontId="1" fillId="0" borderId="0" xfId="9" applyNumberFormat="1" applyFont="1" applyFill="1"/>
    <xf numFmtId="0" fontId="42" fillId="0" borderId="6" xfId="9" applyFont="1" applyFill="1" applyBorder="1" applyAlignment="1">
      <alignment vertical="center" wrapText="1"/>
    </xf>
    <xf numFmtId="0" fontId="3" fillId="0" borderId="5" xfId="9" applyFont="1" applyFill="1" applyBorder="1" applyAlignment="1">
      <alignment vertical="center" wrapText="1"/>
    </xf>
    <xf numFmtId="0" fontId="1" fillId="0" borderId="0" xfId="9" applyFont="1" applyFill="1" applyBorder="1"/>
    <xf numFmtId="0" fontId="8" fillId="0" borderId="2" xfId="3" applyFont="1" applyFill="1" applyBorder="1" applyAlignment="1">
      <alignment horizontal="center" vertical="center" wrapText="1"/>
    </xf>
    <xf numFmtId="3" fontId="8" fillId="0" borderId="2" xfId="3" applyNumberFormat="1" applyFont="1" applyFill="1" applyBorder="1" applyAlignment="1">
      <alignment horizontal="center" vertical="center" wrapText="1"/>
    </xf>
    <xf numFmtId="0" fontId="8" fillId="0" borderId="2" xfId="3" applyFont="1" applyFill="1" applyBorder="1" applyAlignment="1">
      <alignment horizontal="center" vertical="center" wrapText="1"/>
    </xf>
    <xf numFmtId="3" fontId="8" fillId="0" borderId="2" xfId="3" applyNumberFormat="1" applyFont="1" applyFill="1" applyBorder="1" applyAlignment="1">
      <alignment horizontal="center" vertical="center" wrapText="1"/>
    </xf>
    <xf numFmtId="0" fontId="35" fillId="0" borderId="23" xfId="11" applyFont="1" applyFill="1" applyBorder="1" applyAlignment="1">
      <alignment vertical="center" wrapText="1"/>
    </xf>
    <xf numFmtId="0" fontId="35" fillId="0" borderId="21" xfId="11" applyFont="1" applyFill="1" applyBorder="1" applyAlignment="1">
      <alignment vertical="center" wrapText="1"/>
    </xf>
    <xf numFmtId="0" fontId="36" fillId="0" borderId="2" xfId="10" applyNumberFormat="1" applyFont="1" applyFill="1" applyBorder="1" applyAlignment="1" applyProtection="1">
      <alignment horizontal="left" vertical="center"/>
      <protection locked="0"/>
    </xf>
    <xf numFmtId="0" fontId="18" fillId="0" borderId="9" xfId="14" applyFont="1" applyFill="1" applyBorder="1" applyAlignment="1">
      <alignment horizontal="center" vertical="center" wrapText="1"/>
    </xf>
    <xf numFmtId="0" fontId="8" fillId="0" borderId="2" xfId="3" applyFont="1" applyFill="1" applyBorder="1" applyAlignment="1">
      <alignment horizontal="center" vertical="center" wrapText="1"/>
    </xf>
    <xf numFmtId="3" fontId="8" fillId="0" borderId="2" xfId="3" applyNumberFormat="1" applyFont="1" applyFill="1" applyBorder="1" applyAlignment="1">
      <alignment horizontal="center" vertical="center" wrapText="1"/>
    </xf>
    <xf numFmtId="0" fontId="8" fillId="0" borderId="0" xfId="3" applyFont="1" applyFill="1" applyAlignment="1">
      <alignment horizontal="center" vertical="center"/>
    </xf>
    <xf numFmtId="3" fontId="8" fillId="0" borderId="2" xfId="3" applyNumberFormat="1" applyFont="1" applyFill="1" applyBorder="1" applyAlignment="1">
      <alignment horizontal="center" vertical="center" wrapText="1"/>
    </xf>
    <xf numFmtId="0" fontId="19" fillId="0" borderId="2" xfId="14" applyFont="1" applyFill="1" applyBorder="1" applyAlignment="1">
      <alignment horizontal="center"/>
    </xf>
    <xf numFmtId="164" fontId="54" fillId="0" borderId="3" xfId="14" applyNumberFormat="1" applyFont="1" applyFill="1" applyBorder="1" applyAlignment="1">
      <alignment horizontal="center" vertical="center"/>
    </xf>
    <xf numFmtId="3" fontId="60" fillId="0" borderId="2" xfId="1" applyNumberFormat="1" applyFont="1" applyFill="1" applyBorder="1" applyAlignment="1">
      <alignment horizontal="center" vertical="center" wrapText="1"/>
    </xf>
    <xf numFmtId="3" fontId="54" fillId="0" borderId="2" xfId="14" applyNumberFormat="1" applyFont="1" applyFill="1" applyBorder="1" applyAlignment="1">
      <alignment horizontal="center" vertical="center"/>
    </xf>
    <xf numFmtId="0" fontId="43" fillId="0" borderId="2" xfId="0" applyFont="1" applyFill="1" applyBorder="1" applyAlignment="1">
      <alignment vertical="top" wrapText="1"/>
    </xf>
    <xf numFmtId="3" fontId="15" fillId="0" borderId="9" xfId="14" applyNumberFormat="1" applyFont="1" applyFill="1" applyBorder="1" applyAlignment="1">
      <alignment horizontal="center" vertical="center"/>
    </xf>
    <xf numFmtId="3" fontId="15" fillId="0" borderId="7" xfId="14" applyNumberFormat="1" applyFont="1" applyFill="1" applyBorder="1" applyAlignment="1">
      <alignment horizontal="center" vertical="center"/>
    </xf>
    <xf numFmtId="3" fontId="15" fillId="0" borderId="7" xfId="14" applyNumberFormat="1" applyFont="1" applyFill="1" applyBorder="1" applyAlignment="1">
      <alignment horizontal="center" vertical="center" wrapText="1"/>
    </xf>
    <xf numFmtId="165" fontId="15" fillId="0" borderId="9" xfId="1" applyNumberFormat="1" applyFont="1" applyFill="1" applyBorder="1" applyAlignment="1">
      <alignment horizontal="center" vertical="center" wrapText="1"/>
    </xf>
    <xf numFmtId="3" fontId="8" fillId="0" borderId="2" xfId="3" applyNumberFormat="1" applyFont="1" applyFill="1" applyBorder="1" applyAlignment="1">
      <alignment horizontal="center" vertical="center" wrapText="1"/>
    </xf>
    <xf numFmtId="3" fontId="8" fillId="0" borderId="2" xfId="3" applyNumberFormat="1" applyFont="1" applyFill="1" applyBorder="1" applyAlignment="1">
      <alignment horizontal="center" vertical="center" wrapText="1"/>
    </xf>
    <xf numFmtId="3" fontId="4" fillId="0" borderId="2" xfId="3" applyNumberFormat="1" applyFont="1" applyFill="1" applyBorder="1" applyAlignment="1">
      <alignment horizontal="center" vertical="center" wrapText="1"/>
    </xf>
    <xf numFmtId="0" fontId="3" fillId="0" borderId="2" xfId="9" applyFont="1" applyFill="1" applyBorder="1" applyAlignment="1">
      <alignment horizontal="left" vertical="center" wrapText="1"/>
    </xf>
    <xf numFmtId="0" fontId="3" fillId="0" borderId="9" xfId="9" applyFont="1" applyFill="1" applyBorder="1" applyAlignment="1">
      <alignment horizontal="left" vertical="center" wrapText="1"/>
    </xf>
    <xf numFmtId="3" fontId="48" fillId="0" borderId="2" xfId="14" applyNumberFormat="1" applyFont="1" applyFill="1" applyBorder="1" applyAlignment="1">
      <alignment horizontal="center" vertical="center"/>
    </xf>
    <xf numFmtId="0" fontId="3" fillId="0" borderId="2" xfId="9" applyNumberFormat="1" applyFont="1" applyFill="1" applyBorder="1" applyAlignment="1">
      <alignment horizontal="center" vertical="center" wrapText="1"/>
    </xf>
    <xf numFmtId="3" fontId="3" fillId="0" borderId="3" xfId="9" applyNumberFormat="1" applyFont="1" applyFill="1" applyBorder="1" applyAlignment="1">
      <alignment horizontal="center" vertical="center" wrapText="1"/>
    </xf>
    <xf numFmtId="3" fontId="3" fillId="0" borderId="9" xfId="9" applyNumberFormat="1" applyFont="1" applyFill="1" applyBorder="1" applyAlignment="1">
      <alignment horizontal="center" vertical="center" wrapText="1"/>
    </xf>
    <xf numFmtId="3" fontId="3" fillId="0" borderId="2" xfId="9" applyNumberFormat="1" applyFont="1" applyFill="1" applyBorder="1" applyAlignment="1">
      <alignment horizontal="center" vertical="center" wrapText="1"/>
    </xf>
    <xf numFmtId="1" fontId="3" fillId="0" borderId="2" xfId="9" applyNumberFormat="1" applyFont="1" applyFill="1" applyBorder="1" applyAlignment="1">
      <alignment horizontal="center" vertical="center" wrapText="1"/>
    </xf>
    <xf numFmtId="3" fontId="3" fillId="0" borderId="7" xfId="9" applyNumberFormat="1" applyFont="1" applyFill="1" applyBorder="1" applyAlignment="1">
      <alignment horizontal="center" vertical="center"/>
    </xf>
    <xf numFmtId="1" fontId="3" fillId="0" borderId="2" xfId="9" applyNumberFormat="1" applyFont="1" applyFill="1" applyBorder="1" applyAlignment="1">
      <alignment horizontal="center" vertical="center"/>
    </xf>
    <xf numFmtId="3" fontId="3" fillId="0" borderId="2" xfId="9" applyNumberFormat="1" applyFont="1" applyFill="1" applyBorder="1" applyAlignment="1">
      <alignment horizontal="center" vertical="center"/>
    </xf>
    <xf numFmtId="3" fontId="3" fillId="0" borderId="3" xfId="9" applyNumberFormat="1" applyFont="1" applyFill="1" applyBorder="1" applyAlignment="1">
      <alignment horizontal="center" vertical="center"/>
    </xf>
    <xf numFmtId="3" fontId="42" fillId="0" borderId="6" xfId="9" applyNumberFormat="1" applyFont="1" applyFill="1" applyBorder="1" applyAlignment="1">
      <alignment horizontal="center" vertical="center"/>
    </xf>
    <xf numFmtId="1" fontId="3" fillId="0" borderId="3" xfId="9" applyNumberFormat="1" applyFont="1" applyFill="1" applyBorder="1" applyAlignment="1">
      <alignment horizontal="center" vertical="center"/>
    </xf>
    <xf numFmtId="0" fontId="8" fillId="0" borderId="9" xfId="3" applyFont="1" applyFill="1" applyBorder="1" applyAlignment="1">
      <alignment horizontal="center"/>
    </xf>
    <xf numFmtId="0" fontId="8" fillId="0" borderId="2" xfId="3" applyFont="1" applyFill="1" applyBorder="1" applyAlignment="1">
      <alignment horizontal="center" vertical="center" wrapText="1"/>
    </xf>
    <xf numFmtId="3" fontId="8" fillId="0" borderId="2" xfId="3" applyNumberFormat="1" applyFont="1" applyFill="1" applyBorder="1" applyAlignment="1">
      <alignment horizontal="center" vertical="center" wrapText="1"/>
    </xf>
    <xf numFmtId="0" fontId="8" fillId="0" borderId="2" xfId="3" applyFont="1" applyFill="1" applyBorder="1" applyAlignment="1">
      <alignment horizontal="center" vertical="center" wrapText="1"/>
    </xf>
    <xf numFmtId="0" fontId="8" fillId="0" borderId="2" xfId="3" applyFont="1" applyFill="1" applyBorder="1" applyAlignment="1">
      <alignment horizontal="center" vertical="center" wrapText="1"/>
    </xf>
    <xf numFmtId="3" fontId="8" fillId="0" borderId="2" xfId="3" applyNumberFormat="1" applyFont="1" applyFill="1" applyBorder="1" applyAlignment="1">
      <alignment horizontal="center" vertical="center" wrapText="1"/>
    </xf>
    <xf numFmtId="0" fontId="61" fillId="0" borderId="2" xfId="0" applyFont="1" applyFill="1" applyBorder="1" applyAlignment="1">
      <alignment vertical="center" wrapText="1"/>
    </xf>
    <xf numFmtId="0" fontId="52" fillId="0" borderId="2" xfId="14" applyFont="1" applyFill="1" applyBorder="1" applyAlignment="1">
      <alignment horizontal="center" vertical="center" wrapText="1"/>
    </xf>
    <xf numFmtId="0" fontId="48" fillId="0" borderId="23" xfId="14" applyFont="1" applyFill="1" applyBorder="1" applyAlignment="1">
      <alignment horizontal="center" vertical="center" wrapText="1"/>
    </xf>
    <xf numFmtId="0" fontId="8" fillId="0" borderId="17" xfId="3" applyFont="1" applyFill="1" applyBorder="1" applyAlignment="1">
      <alignment horizontal="center" vertical="center" wrapText="1"/>
    </xf>
    <xf numFmtId="0" fontId="8" fillId="0" borderId="2" xfId="3" applyFont="1" applyFill="1" applyBorder="1" applyAlignment="1">
      <alignment horizontal="center" vertical="center" wrapText="1"/>
    </xf>
    <xf numFmtId="3" fontId="8" fillId="0" borderId="2" xfId="3" applyNumberFormat="1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/>
    </xf>
    <xf numFmtId="3" fontId="8" fillId="0" borderId="12" xfId="3" applyNumberFormat="1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/>
    </xf>
    <xf numFmtId="3" fontId="48" fillId="0" borderId="9" xfId="14" applyNumberFormat="1" applyFont="1" applyFill="1" applyBorder="1" applyAlignment="1">
      <alignment horizontal="center" vertical="center"/>
    </xf>
    <xf numFmtId="0" fontId="8" fillId="0" borderId="2" xfId="3" applyFont="1" applyFill="1" applyBorder="1" applyAlignment="1">
      <alignment horizontal="center" vertical="center" wrapText="1"/>
    </xf>
    <xf numFmtId="3" fontId="8" fillId="0" borderId="2" xfId="3" applyNumberFormat="1" applyFont="1" applyFill="1" applyBorder="1" applyAlignment="1">
      <alignment horizontal="center" vertical="center" wrapText="1"/>
    </xf>
    <xf numFmtId="3" fontId="8" fillId="0" borderId="2" xfId="3" applyNumberFormat="1" applyFont="1" applyFill="1" applyBorder="1" applyAlignment="1">
      <alignment horizontal="center" vertical="center" wrapText="1"/>
    </xf>
    <xf numFmtId="0" fontId="52" fillId="0" borderId="2" xfId="14" applyFont="1" applyFill="1" applyBorder="1" applyAlignment="1">
      <alignment horizontal="left" vertical="center" wrapText="1"/>
    </xf>
    <xf numFmtId="0" fontId="8" fillId="0" borderId="2" xfId="3" applyFont="1" applyFill="1" applyBorder="1" applyAlignment="1">
      <alignment horizontal="center" vertical="center" wrapText="1"/>
    </xf>
    <xf numFmtId="0" fontId="61" fillId="0" borderId="2" xfId="0" applyFont="1" applyFill="1" applyBorder="1" applyAlignment="1">
      <alignment horizontal="center" vertical="center"/>
    </xf>
    <xf numFmtId="0" fontId="8" fillId="0" borderId="2" xfId="3" applyFont="1" applyFill="1" applyBorder="1" applyAlignment="1">
      <alignment horizontal="center" vertical="center" wrapText="1"/>
    </xf>
    <xf numFmtId="3" fontId="8" fillId="0" borderId="2" xfId="3" applyNumberFormat="1" applyFont="1" applyFill="1" applyBorder="1" applyAlignment="1">
      <alignment horizontal="center" vertical="center" wrapText="1"/>
    </xf>
    <xf numFmtId="0" fontId="8" fillId="0" borderId="2" xfId="3" applyFont="1" applyFill="1" applyBorder="1" applyAlignment="1">
      <alignment horizontal="center" vertical="center" wrapText="1"/>
    </xf>
    <xf numFmtId="3" fontId="8" fillId="0" borderId="2" xfId="3" applyNumberFormat="1" applyFont="1" applyFill="1" applyBorder="1" applyAlignment="1">
      <alignment horizontal="center" vertical="center" wrapText="1"/>
    </xf>
    <xf numFmtId="3" fontId="8" fillId="0" borderId="2" xfId="3" applyNumberFormat="1" applyFont="1" applyFill="1" applyBorder="1" applyAlignment="1">
      <alignment horizontal="center" vertical="center" wrapText="1"/>
    </xf>
    <xf numFmtId="165" fontId="39" fillId="0" borderId="2" xfId="1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/>
    </xf>
    <xf numFmtId="3" fontId="8" fillId="0" borderId="3" xfId="0" applyNumberFormat="1" applyFont="1" applyFill="1" applyBorder="1" applyAlignment="1">
      <alignment horizontal="center" vertical="center"/>
    </xf>
    <xf numFmtId="3" fontId="8" fillId="0" borderId="2" xfId="0" applyNumberFormat="1" applyFont="1" applyFill="1" applyBorder="1" applyAlignment="1">
      <alignment horizontal="center" vertical="center"/>
    </xf>
    <xf numFmtId="0" fontId="13" fillId="0" borderId="0" xfId="9" applyFont="1" applyFill="1"/>
    <xf numFmtId="0" fontId="8" fillId="0" borderId="2" xfId="3" applyFont="1" applyFill="1" applyBorder="1" applyAlignment="1">
      <alignment horizontal="center" vertical="center" wrapText="1"/>
    </xf>
    <xf numFmtId="3" fontId="8" fillId="0" borderId="2" xfId="3" applyNumberFormat="1" applyFont="1" applyFill="1" applyBorder="1" applyAlignment="1">
      <alignment horizontal="center" vertical="center" wrapText="1"/>
    </xf>
    <xf numFmtId="0" fontId="8" fillId="0" borderId="12" xfId="3" applyFont="1" applyFill="1" applyBorder="1" applyAlignment="1">
      <alignment horizontal="center" vertical="center" wrapText="1"/>
    </xf>
    <xf numFmtId="3" fontId="8" fillId="0" borderId="2" xfId="3" applyNumberFormat="1" applyFont="1" applyFill="1" applyBorder="1" applyAlignment="1">
      <alignment horizontal="center" vertical="center" wrapText="1"/>
    </xf>
    <xf numFmtId="0" fontId="8" fillId="0" borderId="3" xfId="3" applyFont="1" applyFill="1" applyBorder="1" applyAlignment="1">
      <alignment horizontal="center" vertical="center" wrapText="1"/>
    </xf>
    <xf numFmtId="0" fontId="8" fillId="0" borderId="2" xfId="3" applyFont="1" applyFill="1" applyBorder="1" applyAlignment="1">
      <alignment horizontal="center" vertical="center" wrapText="1"/>
    </xf>
    <xf numFmtId="0" fontId="8" fillId="0" borderId="2" xfId="0" applyFont="1" applyBorder="1" applyAlignment="1">
      <alignment vertical="top" wrapText="1"/>
    </xf>
    <xf numFmtId="3" fontId="8" fillId="0" borderId="2" xfId="3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vertical="center" wrapText="1"/>
    </xf>
    <xf numFmtId="3" fontId="8" fillId="0" borderId="3" xfId="3" applyNumberFormat="1" applyFont="1" applyFill="1" applyBorder="1" applyAlignment="1">
      <alignment horizontal="center" vertical="center" wrapText="1"/>
    </xf>
    <xf numFmtId="3" fontId="8" fillId="0" borderId="2" xfId="3" applyNumberFormat="1" applyFont="1" applyFill="1" applyBorder="1" applyAlignment="1">
      <alignment horizontal="center" vertical="center"/>
    </xf>
    <xf numFmtId="3" fontId="8" fillId="0" borderId="40" xfId="3" applyNumberFormat="1" applyFont="1" applyFill="1" applyBorder="1" applyAlignment="1">
      <alignment horizontal="center" vertical="center" wrapText="1"/>
    </xf>
    <xf numFmtId="3" fontId="8" fillId="0" borderId="2" xfId="3" applyNumberFormat="1" applyFont="1" applyBorder="1" applyAlignment="1">
      <alignment horizontal="center"/>
    </xf>
    <xf numFmtId="0" fontId="2" fillId="0" borderId="2" xfId="3" applyNumberFormat="1" applyFont="1" applyFill="1" applyBorder="1" applyAlignment="1">
      <alignment horizontal="center" vertical="center" wrapText="1"/>
    </xf>
    <xf numFmtId="0" fontId="2" fillId="0" borderId="2" xfId="3" applyFont="1" applyFill="1" applyBorder="1" applyAlignment="1">
      <alignment horizontal="center" vertical="center" wrapText="1"/>
    </xf>
    <xf numFmtId="0" fontId="62" fillId="2" borderId="2" xfId="3" applyFont="1" applyFill="1" applyBorder="1" applyAlignment="1">
      <alignment horizontal="center"/>
    </xf>
    <xf numFmtId="2" fontId="62" fillId="0" borderId="2" xfId="3" applyNumberFormat="1" applyFont="1" applyFill="1" applyBorder="1" applyAlignment="1">
      <alignment horizontal="center" vertical="center" wrapText="1"/>
    </xf>
    <xf numFmtId="0" fontId="62" fillId="0" borderId="2" xfId="3" applyFont="1" applyFill="1" applyBorder="1" applyAlignment="1">
      <alignment horizontal="center" vertical="center" wrapText="1"/>
    </xf>
    <xf numFmtId="0" fontId="62" fillId="0" borderId="2" xfId="3" applyFont="1" applyFill="1" applyBorder="1" applyAlignment="1">
      <alignment horizontal="center" vertical="center"/>
    </xf>
    <xf numFmtId="0" fontId="62" fillId="0" borderId="0" xfId="3" applyFont="1" applyFill="1"/>
    <xf numFmtId="0" fontId="8" fillId="0" borderId="2" xfId="3" applyFont="1" applyFill="1" applyBorder="1" applyAlignment="1">
      <alignment horizontal="center" vertical="center" wrapText="1"/>
    </xf>
    <xf numFmtId="3" fontId="8" fillId="0" borderId="2" xfId="3" applyNumberFormat="1" applyFont="1" applyFill="1" applyBorder="1" applyAlignment="1">
      <alignment horizontal="center" vertical="center" wrapText="1"/>
    </xf>
    <xf numFmtId="0" fontId="8" fillId="0" borderId="9" xfId="3" applyFont="1" applyFill="1" applyBorder="1" applyAlignment="1">
      <alignment horizontal="center"/>
    </xf>
    <xf numFmtId="165" fontId="4" fillId="0" borderId="2" xfId="0" applyNumberFormat="1" applyFont="1" applyFill="1" applyBorder="1" applyAlignment="1">
      <alignment horizontal="center" vertical="center" wrapText="1"/>
    </xf>
    <xf numFmtId="3" fontId="55" fillId="0" borderId="14" xfId="14" applyNumberFormat="1" applyFont="1" applyFill="1" applyBorder="1" applyAlignment="1">
      <alignment horizontal="center" vertical="center"/>
    </xf>
    <xf numFmtId="165" fontId="4" fillId="0" borderId="3" xfId="0" applyNumberFormat="1" applyFont="1" applyFill="1" applyBorder="1" applyAlignment="1">
      <alignment horizontal="center" vertical="center" wrapText="1"/>
    </xf>
    <xf numFmtId="0" fontId="2" fillId="0" borderId="2" xfId="3" applyFont="1" applyFill="1" applyBorder="1" applyAlignment="1">
      <alignment horizontal="center" vertical="center" wrapText="1"/>
    </xf>
    <xf numFmtId="165" fontId="0" fillId="0" borderId="0" xfId="0" applyNumberFormat="1"/>
    <xf numFmtId="3" fontId="48" fillId="0" borderId="3" xfId="14" applyNumberFormat="1" applyFont="1" applyFill="1" applyBorder="1" applyAlignment="1">
      <alignment horizontal="center" vertical="center"/>
    </xf>
    <xf numFmtId="3" fontId="8" fillId="0" borderId="2" xfId="3" applyNumberFormat="1" applyFont="1" applyFill="1" applyBorder="1" applyAlignment="1">
      <alignment horizontal="center" vertical="center" wrapText="1"/>
    </xf>
    <xf numFmtId="3" fontId="15" fillId="0" borderId="2" xfId="1" applyNumberFormat="1" applyFont="1" applyFill="1" applyBorder="1" applyAlignment="1">
      <alignment horizontal="center" vertical="center" wrapText="1"/>
    </xf>
    <xf numFmtId="166" fontId="8" fillId="0" borderId="3" xfId="1" applyNumberFormat="1" applyFont="1" applyFill="1" applyBorder="1" applyAlignment="1">
      <alignment horizontal="center" vertical="center"/>
    </xf>
    <xf numFmtId="3" fontId="39" fillId="0" borderId="1" xfId="14" applyNumberFormat="1" applyFont="1" applyFill="1" applyBorder="1" applyAlignment="1">
      <alignment horizontal="center" vertical="center"/>
    </xf>
    <xf numFmtId="165" fontId="15" fillId="0" borderId="6" xfId="1" applyNumberFormat="1" applyFont="1" applyFill="1" applyBorder="1" applyAlignment="1">
      <alignment horizontal="center" vertical="center" wrapText="1"/>
    </xf>
    <xf numFmtId="166" fontId="8" fillId="0" borderId="6" xfId="1" applyNumberFormat="1" applyFont="1" applyFill="1" applyBorder="1" applyAlignment="1">
      <alignment horizontal="center" vertical="center"/>
    </xf>
    <xf numFmtId="3" fontId="39" fillId="0" borderId="10" xfId="14" applyNumberFormat="1" applyFont="1" applyFill="1" applyBorder="1" applyAlignment="1">
      <alignment horizontal="center" vertical="center"/>
    </xf>
    <xf numFmtId="166" fontId="8" fillId="0" borderId="2" xfId="1" applyNumberFormat="1" applyFont="1" applyFill="1" applyBorder="1" applyAlignment="1">
      <alignment horizontal="center" vertical="center"/>
    </xf>
    <xf numFmtId="166" fontId="8" fillId="0" borderId="20" xfId="1" applyNumberFormat="1" applyFont="1" applyFill="1" applyBorder="1" applyAlignment="1">
      <alignment horizontal="center" vertical="center"/>
    </xf>
    <xf numFmtId="3" fontId="39" fillId="0" borderId="36" xfId="14" applyNumberFormat="1" applyFont="1" applyFill="1" applyBorder="1" applyAlignment="1">
      <alignment horizontal="center" vertical="center"/>
    </xf>
    <xf numFmtId="165" fontId="15" fillId="0" borderId="20" xfId="1" applyNumberFormat="1" applyFont="1" applyFill="1" applyBorder="1" applyAlignment="1">
      <alignment horizontal="center" vertical="center" wrapText="1"/>
    </xf>
    <xf numFmtId="3" fontId="39" fillId="0" borderId="37" xfId="14" applyNumberFormat="1" applyFont="1" applyFill="1" applyBorder="1" applyAlignment="1">
      <alignment horizontal="center" vertical="center"/>
    </xf>
    <xf numFmtId="166" fontId="20" fillId="0" borderId="0" xfId="14" applyNumberFormat="1" applyFont="1" applyFill="1"/>
    <xf numFmtId="3" fontId="3" fillId="0" borderId="7" xfId="9" applyNumberFormat="1" applyFont="1" applyFill="1" applyBorder="1" applyAlignment="1">
      <alignment horizontal="center" vertical="center" wrapText="1"/>
    </xf>
    <xf numFmtId="1" fontId="3" fillId="0" borderId="3" xfId="9" applyNumberFormat="1" applyFont="1" applyFill="1" applyBorder="1" applyAlignment="1">
      <alignment horizontal="center" vertical="center" wrapText="1"/>
    </xf>
    <xf numFmtId="3" fontId="42" fillId="0" borderId="3" xfId="9" applyNumberFormat="1" applyFont="1" applyFill="1" applyBorder="1" applyAlignment="1">
      <alignment horizontal="center" vertical="center" wrapText="1"/>
    </xf>
    <xf numFmtId="3" fontId="3" fillId="0" borderId="2" xfId="7" applyNumberFormat="1" applyFont="1" applyFill="1" applyBorder="1" applyAlignment="1">
      <alignment horizontal="center" vertical="center" wrapText="1"/>
    </xf>
    <xf numFmtId="0" fontId="2" fillId="0" borderId="2" xfId="3" applyFont="1" applyFill="1" applyBorder="1" applyAlignment="1">
      <alignment horizontal="center" vertical="center" wrapText="1"/>
    </xf>
    <xf numFmtId="0" fontId="8" fillId="0" borderId="2" xfId="3" applyFont="1" applyFill="1" applyBorder="1" applyAlignment="1">
      <alignment horizontal="center" vertical="center" wrapText="1"/>
    </xf>
    <xf numFmtId="3" fontId="8" fillId="0" borderId="2" xfId="3" applyNumberFormat="1" applyFont="1" applyFill="1" applyBorder="1" applyAlignment="1">
      <alignment horizontal="center" vertical="center" wrapText="1"/>
    </xf>
    <xf numFmtId="1" fontId="19" fillId="0" borderId="2" xfId="14" applyNumberFormat="1" applyFont="1" applyFill="1" applyBorder="1" applyAlignment="1">
      <alignment horizontal="center" vertical="center"/>
    </xf>
    <xf numFmtId="2" fontId="8" fillId="0" borderId="2" xfId="3" applyNumberFormat="1" applyFont="1" applyFill="1" applyBorder="1" applyAlignment="1">
      <alignment horizontal="center" vertical="center" wrapText="1"/>
    </xf>
    <xf numFmtId="2" fontId="8" fillId="0" borderId="2" xfId="3" applyNumberFormat="1" applyFont="1" applyFill="1" applyBorder="1" applyAlignment="1">
      <alignment horizontal="center" vertical="center" wrapText="1"/>
    </xf>
    <xf numFmtId="0" fontId="24" fillId="0" borderId="3" xfId="14" applyFont="1" applyFill="1" applyBorder="1" applyAlignment="1">
      <alignment horizontal="left" vertical="top" wrapText="1"/>
    </xf>
    <xf numFmtId="2" fontId="8" fillId="0" borderId="2" xfId="3" applyNumberFormat="1" applyFont="1" applyFill="1" applyBorder="1" applyAlignment="1">
      <alignment horizontal="left" vertical="center" wrapText="1"/>
    </xf>
    <xf numFmtId="3" fontId="15" fillId="0" borderId="9" xfId="1" applyNumberFormat="1" applyFont="1" applyFill="1" applyBorder="1" applyAlignment="1">
      <alignment horizontal="center" vertical="center" wrapText="1"/>
    </xf>
    <xf numFmtId="3" fontId="48" fillId="0" borderId="9" xfId="14" applyNumberFormat="1" applyFont="1" applyFill="1" applyBorder="1" applyAlignment="1">
      <alignment horizontal="center" vertical="center"/>
    </xf>
    <xf numFmtId="0" fontId="18" fillId="0" borderId="2" xfId="14" applyFont="1" applyFill="1" applyBorder="1" applyAlignment="1">
      <alignment horizontal="center" vertical="center" wrapText="1"/>
    </xf>
    <xf numFmtId="3" fontId="8" fillId="0" borderId="2" xfId="3" applyNumberFormat="1" applyFont="1" applyFill="1" applyBorder="1" applyAlignment="1">
      <alignment horizontal="center" vertical="center" wrapText="1"/>
    </xf>
    <xf numFmtId="0" fontId="8" fillId="0" borderId="2" xfId="3" applyFont="1" applyBorder="1" applyAlignment="1">
      <alignment horizontal="center" vertical="center" wrapText="1"/>
    </xf>
    <xf numFmtId="0" fontId="3" fillId="0" borderId="7" xfId="9" applyFont="1" applyFill="1" applyBorder="1" applyAlignment="1">
      <alignment horizontal="left" vertical="center" wrapText="1"/>
    </xf>
    <xf numFmtId="3" fontId="24" fillId="0" borderId="2" xfId="14" applyNumberFormat="1" applyFont="1" applyFill="1" applyBorder="1" applyAlignment="1">
      <alignment horizontal="center" vertical="center"/>
    </xf>
    <xf numFmtId="3" fontId="63" fillId="0" borderId="2" xfId="14" applyNumberFormat="1" applyFont="1" applyFill="1" applyBorder="1" applyAlignment="1">
      <alignment horizontal="center" vertical="center"/>
    </xf>
    <xf numFmtId="3" fontId="24" fillId="0" borderId="2" xfId="14" applyNumberFormat="1" applyFont="1" applyFill="1" applyBorder="1" applyAlignment="1">
      <alignment horizontal="center" vertical="center" wrapText="1"/>
    </xf>
    <xf numFmtId="3" fontId="23" fillId="0" borderId="2" xfId="14" applyNumberFormat="1" applyFont="1" applyFill="1" applyBorder="1" applyAlignment="1">
      <alignment horizontal="center" vertical="center"/>
    </xf>
    <xf numFmtId="3" fontId="18" fillId="0" borderId="2" xfId="14" applyNumberFormat="1" applyFont="1" applyFill="1" applyBorder="1" applyAlignment="1">
      <alignment horizontal="center" vertical="center"/>
    </xf>
    <xf numFmtId="0" fontId="8" fillId="0" borderId="2" xfId="3" applyFont="1" applyFill="1" applyBorder="1" applyAlignment="1">
      <alignment wrapText="1"/>
    </xf>
    <xf numFmtId="0" fontId="19" fillId="0" borderId="17" xfId="14" applyFont="1" applyFill="1" applyBorder="1" applyAlignment="1">
      <alignment wrapText="1"/>
    </xf>
    <xf numFmtId="165" fontId="48" fillId="0" borderId="33" xfId="14" applyNumberFormat="1" applyFont="1" applyFill="1" applyBorder="1" applyAlignment="1">
      <alignment horizontal="center" vertical="center" wrapText="1"/>
    </xf>
    <xf numFmtId="0" fontId="19" fillId="0" borderId="3" xfId="14" applyFont="1" applyFill="1" applyBorder="1" applyAlignment="1">
      <alignment horizontal="center" vertical="center" wrapText="1"/>
    </xf>
    <xf numFmtId="0" fontId="19" fillId="0" borderId="2" xfId="14" applyFont="1" applyFill="1" applyBorder="1" applyAlignment="1">
      <alignment horizontal="center" vertical="center" wrapText="1"/>
    </xf>
    <xf numFmtId="0" fontId="19" fillId="0" borderId="2" xfId="14" applyFont="1" applyFill="1" applyBorder="1" applyAlignment="1">
      <alignment horizontal="center" vertical="center"/>
    </xf>
    <xf numFmtId="0" fontId="24" fillId="0" borderId="9" xfId="14" applyFont="1" applyFill="1" applyBorder="1" applyAlignment="1">
      <alignment horizontal="center" vertical="center" wrapText="1"/>
    </xf>
    <xf numFmtId="0" fontId="24" fillId="0" borderId="2" xfId="14" applyFont="1" applyFill="1" applyBorder="1" applyAlignment="1">
      <alignment horizontal="center" vertical="center" wrapText="1"/>
    </xf>
    <xf numFmtId="1" fontId="18" fillId="0" borderId="2" xfId="1" applyNumberFormat="1" applyFont="1" applyFill="1" applyBorder="1" applyAlignment="1">
      <alignment horizontal="center" vertical="center" wrapText="1"/>
    </xf>
    <xf numFmtId="0" fontId="27" fillId="0" borderId="1" xfId="3" applyFont="1" applyFill="1" applyBorder="1" applyAlignment="1">
      <alignment horizontal="center" vertical="center" wrapText="1"/>
    </xf>
    <xf numFmtId="0" fontId="8" fillId="0" borderId="3" xfId="3" applyFont="1" applyFill="1" applyBorder="1" applyAlignment="1">
      <alignment horizontal="center" vertical="center" wrapText="1"/>
    </xf>
    <xf numFmtId="3" fontId="8" fillId="0" borderId="2" xfId="3" applyNumberFormat="1" applyFont="1" applyFill="1" applyBorder="1" applyAlignment="1">
      <alignment horizontal="center" vertical="center" wrapText="1"/>
    </xf>
    <xf numFmtId="1" fontId="13" fillId="0" borderId="2" xfId="10" applyNumberFormat="1" applyFont="1" applyFill="1" applyBorder="1" applyAlignment="1" applyProtection="1">
      <alignment vertical="center" wrapText="1"/>
      <protection locked="0"/>
    </xf>
    <xf numFmtId="0" fontId="13" fillId="0" borderId="0" xfId="3" applyFont="1" applyAlignment="1"/>
    <xf numFmtId="0" fontId="8" fillId="0" borderId="2" xfId="3" applyFont="1" applyFill="1" applyBorder="1" applyAlignment="1">
      <alignment horizontal="center" wrapText="1"/>
    </xf>
    <xf numFmtId="0" fontId="8" fillId="0" borderId="2" xfId="0" applyFont="1" applyFill="1" applyBorder="1" applyAlignment="1">
      <alignment wrapText="1"/>
    </xf>
    <xf numFmtId="0" fontId="8" fillId="0" borderId="2" xfId="0" applyFont="1" applyFill="1" applyBorder="1" applyAlignment="1">
      <alignment horizontal="center"/>
    </xf>
    <xf numFmtId="0" fontId="8" fillId="0" borderId="0" xfId="3" applyFont="1" applyFill="1" applyAlignment="1"/>
    <xf numFmtId="0" fontId="8" fillId="0" borderId="2" xfId="3" applyFont="1" applyFill="1" applyBorder="1" applyAlignment="1">
      <alignment horizontal="center" vertical="center" wrapText="1"/>
    </xf>
    <xf numFmtId="3" fontId="8" fillId="0" borderId="2" xfId="3" applyNumberFormat="1" applyFont="1" applyFill="1" applyBorder="1" applyAlignment="1">
      <alignment horizontal="center" vertical="center" wrapText="1"/>
    </xf>
    <xf numFmtId="0" fontId="2" fillId="0" borderId="2" xfId="3" applyFont="1" applyFill="1" applyBorder="1" applyAlignment="1">
      <alignment horizontal="center" vertical="center" wrapText="1"/>
    </xf>
    <xf numFmtId="0" fontId="8" fillId="0" borderId="2" xfId="3" applyFont="1" applyFill="1" applyBorder="1" applyAlignment="1">
      <alignment horizontal="center" vertical="center" wrapText="1"/>
    </xf>
    <xf numFmtId="3" fontId="8" fillId="0" borderId="2" xfId="3" applyNumberFormat="1" applyFont="1" applyFill="1" applyBorder="1" applyAlignment="1">
      <alignment horizontal="center" vertical="center" wrapText="1"/>
    </xf>
    <xf numFmtId="0" fontId="2" fillId="0" borderId="2" xfId="3" applyFont="1" applyFill="1" applyBorder="1" applyAlignment="1">
      <alignment horizontal="center" vertical="center" wrapText="1"/>
    </xf>
    <xf numFmtId="0" fontId="8" fillId="0" borderId="2" xfId="3" applyFont="1" applyFill="1" applyBorder="1" applyAlignment="1">
      <alignment horizontal="center" vertical="center" wrapText="1"/>
    </xf>
    <xf numFmtId="0" fontId="8" fillId="0" borderId="2" xfId="3" applyFont="1" applyBorder="1" applyAlignment="1">
      <alignment horizontal="center" vertical="center" wrapText="1"/>
    </xf>
    <xf numFmtId="0" fontId="3" fillId="0" borderId="2" xfId="13" applyFont="1" applyFill="1" applyBorder="1" applyAlignment="1">
      <alignment horizontal="center" vertical="center" wrapText="1"/>
    </xf>
    <xf numFmtId="0" fontId="3" fillId="0" borderId="2" xfId="13" applyFont="1" applyBorder="1" applyAlignment="1">
      <alignment horizontal="center" vertical="center" wrapText="1"/>
    </xf>
    <xf numFmtId="2" fontId="8" fillId="0" borderId="2" xfId="3" applyNumberFormat="1" applyFont="1" applyFill="1" applyBorder="1" applyAlignment="1">
      <alignment horizontal="center" vertical="center" wrapText="1"/>
    </xf>
    <xf numFmtId="0" fontId="8" fillId="0" borderId="2" xfId="3" applyFont="1" applyFill="1" applyBorder="1" applyAlignment="1">
      <alignment horizontal="center" vertical="center" wrapText="1"/>
    </xf>
    <xf numFmtId="3" fontId="8" fillId="0" borderId="2" xfId="3" applyNumberFormat="1" applyFont="1" applyFill="1" applyBorder="1" applyAlignment="1">
      <alignment horizontal="center" vertical="center" wrapText="1"/>
    </xf>
    <xf numFmtId="0" fontId="0" fillId="0" borderId="0" xfId="0"/>
    <xf numFmtId="1" fontId="59" fillId="0" borderId="0" xfId="10" applyNumberFormat="1" applyFont="1" applyProtection="1">
      <protection locked="0"/>
    </xf>
    <xf numFmtId="1" fontId="5" fillId="0" borderId="0" xfId="10" applyNumberFormat="1" applyFont="1" applyAlignment="1" applyProtection="1">
      <alignment horizontal="right"/>
      <protection locked="0"/>
    </xf>
    <xf numFmtId="1" fontId="3" fillId="0" borderId="0" xfId="10" applyNumberFormat="1" applyFont="1" applyAlignment="1" applyProtection="1">
      <alignment vertical="top"/>
      <protection locked="0"/>
    </xf>
    <xf numFmtId="165" fontId="7" fillId="0" borderId="0" xfId="10" applyNumberFormat="1" applyFont="1" applyAlignment="1" applyProtection="1">
      <alignment horizontal="center" vertical="top"/>
      <protection locked="0"/>
    </xf>
    <xf numFmtId="1" fontId="1" fillId="0" borderId="0" xfId="10" applyNumberFormat="1" applyFont="1" applyAlignment="1" applyProtection="1">
      <alignment vertical="top"/>
      <protection locked="0"/>
    </xf>
    <xf numFmtId="1" fontId="5" fillId="0" borderId="0" xfId="10" applyNumberFormat="1" applyFont="1" applyAlignment="1" applyProtection="1">
      <alignment horizontal="right" vertical="top"/>
      <protection locked="0"/>
    </xf>
    <xf numFmtId="1" fontId="7" fillId="0" borderId="0" xfId="10" applyNumberFormat="1" applyFont="1" applyAlignment="1" applyProtection="1">
      <alignment horizontal="center" vertical="top"/>
      <protection locked="0"/>
    </xf>
    <xf numFmtId="1" fontId="9" fillId="0" borderId="2" xfId="10" applyNumberFormat="1" applyFont="1" applyBorder="1" applyAlignment="1">
      <alignment horizontal="center" vertical="center" wrapText="1"/>
    </xf>
    <xf numFmtId="3" fontId="69" fillId="0" borderId="2" xfId="10" applyNumberFormat="1" applyFont="1" applyBorder="1" applyAlignment="1" applyProtection="1">
      <alignment horizontal="center" vertical="center"/>
      <protection locked="0"/>
    </xf>
    <xf numFmtId="164" fontId="69" fillId="0" borderId="2" xfId="10" applyNumberFormat="1" applyFont="1" applyBorder="1" applyAlignment="1" applyProtection="1">
      <alignment horizontal="center" vertical="center"/>
      <protection locked="0"/>
    </xf>
    <xf numFmtId="1" fontId="8" fillId="0" borderId="0" xfId="10" applyNumberFormat="1" applyFont="1" applyAlignment="1" applyProtection="1">
      <alignment vertical="center"/>
      <protection locked="0"/>
    </xf>
    <xf numFmtId="3" fontId="70" fillId="0" borderId="2" xfId="10" applyNumberFormat="1" applyFont="1" applyBorder="1" applyAlignment="1" applyProtection="1">
      <alignment horizontal="center" vertical="center"/>
      <protection locked="0"/>
    </xf>
    <xf numFmtId="3" fontId="70" fillId="0" borderId="2" xfId="3" applyNumberFormat="1" applyFont="1" applyBorder="1" applyAlignment="1">
      <alignment horizontal="center" vertical="center"/>
    </xf>
    <xf numFmtId="3" fontId="70" fillId="0" borderId="2" xfId="10" applyNumberFormat="1" applyFont="1" applyBorder="1" applyAlignment="1" applyProtection="1">
      <alignment horizontal="center" vertical="center" wrapText="1"/>
      <protection locked="0"/>
    </xf>
    <xf numFmtId="1" fontId="4" fillId="0" borderId="11" xfId="10" applyNumberFormat="1" applyFont="1" applyBorder="1" applyAlignment="1" applyProtection="1">
      <alignment horizontal="left" vertical="center"/>
      <protection locked="0"/>
    </xf>
    <xf numFmtId="165" fontId="1" fillId="0" borderId="0" xfId="10" applyNumberFormat="1" applyFont="1" applyProtection="1">
      <protection locked="0"/>
    </xf>
    <xf numFmtId="1" fontId="7" fillId="0" borderId="0" xfId="10" applyNumberFormat="1" applyFont="1" applyProtection="1">
      <protection locked="0"/>
    </xf>
    <xf numFmtId="3" fontId="7" fillId="0" borderId="0" xfId="10" applyNumberFormat="1" applyFont="1" applyProtection="1">
      <protection locked="0"/>
    </xf>
    <xf numFmtId="1" fontId="4" fillId="0" borderId="11" xfId="10" applyNumberFormat="1" applyFont="1" applyBorder="1" applyAlignment="1" applyProtection="1">
      <alignment vertical="center"/>
      <protection locked="0"/>
    </xf>
    <xf numFmtId="1" fontId="4" fillId="0" borderId="0" xfId="10" applyNumberFormat="1" applyFont="1" applyAlignment="1" applyProtection="1">
      <alignment vertical="center"/>
      <protection locked="0"/>
    </xf>
    <xf numFmtId="1" fontId="8" fillId="0" borderId="0" xfId="10" applyNumberFormat="1" applyFont="1" applyAlignment="1" applyProtection="1">
      <alignment vertical="center" wrapText="1"/>
      <protection locked="0"/>
    </xf>
    <xf numFmtId="3" fontId="1" fillId="0" borderId="0" xfId="10" applyNumberFormat="1" applyFont="1" applyProtection="1">
      <protection locked="0"/>
    </xf>
    <xf numFmtId="1" fontId="10" fillId="0" borderId="2" xfId="10" applyNumberFormat="1" applyFont="1" applyBorder="1" applyAlignment="1">
      <alignment horizontal="center" vertical="center" wrapText="1"/>
    </xf>
    <xf numFmtId="1" fontId="7" fillId="0" borderId="0" xfId="10" applyNumberFormat="1" applyFont="1" applyAlignment="1" applyProtection="1">
      <alignment horizontal="center"/>
      <protection locked="0"/>
    </xf>
    <xf numFmtId="1" fontId="4" fillId="0" borderId="0" xfId="10" applyNumberFormat="1" applyFont="1" applyAlignment="1" applyProtection="1">
      <alignment vertical="center" wrapText="1"/>
      <protection locked="0"/>
    </xf>
    <xf numFmtId="1" fontId="64" fillId="0" borderId="0" xfId="10" applyNumberFormat="1" applyFont="1" applyProtection="1">
      <protection locked="0"/>
    </xf>
    <xf numFmtId="1" fontId="64" fillId="0" borderId="1" xfId="10" applyNumberFormat="1" applyFont="1" applyBorder="1" applyAlignment="1" applyProtection="1">
      <alignment vertical="top"/>
      <protection locked="0"/>
    </xf>
    <xf numFmtId="0" fontId="8" fillId="0" borderId="2" xfId="3" applyFont="1" applyFill="1" applyBorder="1" applyAlignment="1">
      <alignment horizontal="center" vertical="center" wrapText="1"/>
    </xf>
    <xf numFmtId="3" fontId="8" fillId="0" borderId="2" xfId="3" applyNumberFormat="1" applyFont="1" applyFill="1" applyBorder="1" applyAlignment="1">
      <alignment horizontal="center" vertical="center" wrapText="1"/>
    </xf>
    <xf numFmtId="0" fontId="8" fillId="0" borderId="2" xfId="3" applyFont="1" applyFill="1" applyBorder="1" applyAlignment="1">
      <alignment horizontal="center" vertical="center" wrapText="1"/>
    </xf>
    <xf numFmtId="0" fontId="8" fillId="0" borderId="2" xfId="3" applyFont="1" applyBorder="1" applyAlignment="1">
      <alignment horizontal="center" vertical="center" wrapText="1"/>
    </xf>
    <xf numFmtId="3" fontId="2" fillId="0" borderId="2" xfId="10" applyNumberFormat="1" applyFont="1" applyFill="1" applyBorder="1" applyAlignment="1" applyProtection="1">
      <alignment horizontal="center" vertical="center"/>
      <protection locked="0"/>
    </xf>
    <xf numFmtId="1" fontId="3" fillId="0" borderId="2" xfId="10" applyNumberFormat="1" applyFont="1" applyFill="1" applyBorder="1" applyAlignment="1" applyProtection="1">
      <alignment vertical="center"/>
      <protection locked="0"/>
    </xf>
    <xf numFmtId="164" fontId="69" fillId="0" borderId="2" xfId="10" applyNumberFormat="1" applyFont="1" applyFill="1" applyBorder="1" applyAlignment="1" applyProtection="1">
      <alignment horizontal="center" vertical="center"/>
      <protection locked="0"/>
    </xf>
    <xf numFmtId="3" fontId="69" fillId="0" borderId="2" xfId="10" applyNumberFormat="1" applyFont="1" applyFill="1" applyBorder="1" applyAlignment="1" applyProtection="1">
      <alignment horizontal="center" vertical="center"/>
      <protection locked="0"/>
    </xf>
    <xf numFmtId="1" fontId="69" fillId="0" borderId="2" xfId="12" applyNumberFormat="1" applyFont="1" applyFill="1" applyBorder="1" applyAlignment="1">
      <alignment horizontal="center" vertical="center" wrapText="1"/>
    </xf>
    <xf numFmtId="1" fontId="69" fillId="0" borderId="2" xfId="10" applyNumberFormat="1" applyFont="1" applyFill="1" applyBorder="1" applyAlignment="1" applyProtection="1">
      <alignment horizontal="center" vertical="center"/>
      <protection locked="0"/>
    </xf>
    <xf numFmtId="0" fontId="8" fillId="0" borderId="0" xfId="3" applyFont="1" applyFill="1" applyAlignment="1">
      <alignment vertical="center"/>
    </xf>
    <xf numFmtId="0" fontId="2" fillId="0" borderId="0" xfId="3" applyFont="1" applyFill="1"/>
    <xf numFmtId="2" fontId="8" fillId="0" borderId="2" xfId="0" applyNumberFormat="1" applyFont="1" applyFill="1" applyBorder="1" applyAlignment="1">
      <alignment vertical="center" wrapText="1"/>
    </xf>
    <xf numFmtId="1" fontId="7" fillId="0" borderId="0" xfId="10" applyNumberFormat="1" applyFont="1" applyAlignment="1" applyProtection="1">
      <alignment horizontal="center"/>
      <protection locked="0"/>
    </xf>
    <xf numFmtId="0" fontId="2" fillId="0" borderId="2" xfId="3" applyFont="1" applyFill="1" applyBorder="1" applyAlignment="1">
      <alignment horizontal="center" vertical="center" wrapText="1"/>
    </xf>
    <xf numFmtId="0" fontId="8" fillId="0" borderId="2" xfId="3" applyFont="1" applyFill="1" applyBorder="1" applyAlignment="1">
      <alignment horizontal="center" vertical="center" wrapText="1"/>
    </xf>
    <xf numFmtId="0" fontId="2" fillId="0" borderId="2" xfId="3" applyFont="1" applyFill="1" applyBorder="1" applyAlignment="1">
      <alignment horizontal="center" vertical="center" wrapText="1"/>
    </xf>
    <xf numFmtId="3" fontId="44" fillId="0" borderId="9" xfId="14" applyNumberFormat="1" applyFont="1" applyFill="1" applyBorder="1" applyAlignment="1">
      <alignment horizontal="center" vertical="center"/>
    </xf>
    <xf numFmtId="0" fontId="41" fillId="0" borderId="2" xfId="14" applyFont="1" applyFill="1" applyBorder="1" applyAlignment="1">
      <alignment horizontal="left" vertical="center" wrapText="1"/>
    </xf>
    <xf numFmtId="0" fontId="3" fillId="0" borderId="2" xfId="9" applyFont="1" applyFill="1" applyBorder="1" applyAlignment="1">
      <alignment horizontal="left" vertical="top" wrapText="1"/>
    </xf>
    <xf numFmtId="0" fontId="8" fillId="0" borderId="8" xfId="3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/>
    </xf>
    <xf numFmtId="1" fontId="13" fillId="0" borderId="2" xfId="10" applyNumberFormat="1" applyFont="1" applyFill="1" applyBorder="1" applyAlignment="1" applyProtection="1">
      <alignment vertical="center"/>
      <protection locked="0"/>
    </xf>
    <xf numFmtId="0" fontId="2" fillId="0" borderId="2" xfId="3" applyFont="1" applyBorder="1" applyAlignment="1">
      <alignment horizontal="center" vertical="center" wrapText="1"/>
    </xf>
    <xf numFmtId="1" fontId="1" fillId="0" borderId="2" xfId="10" applyNumberFormat="1" applyFont="1" applyBorder="1" applyAlignment="1">
      <alignment horizontal="center"/>
    </xf>
    <xf numFmtId="1" fontId="1" fillId="0" borderId="0" xfId="10" applyNumberFormat="1" applyFont="1" applyProtection="1">
      <protection locked="0"/>
    </xf>
    <xf numFmtId="2" fontId="8" fillId="0" borderId="2" xfId="3" applyNumberFormat="1" applyFont="1" applyFill="1" applyBorder="1" applyAlignment="1">
      <alignment horizontal="center" vertical="center" wrapText="1"/>
    </xf>
    <xf numFmtId="2" fontId="8" fillId="0" borderId="2" xfId="3" applyNumberFormat="1" applyFont="1" applyFill="1" applyBorder="1" applyAlignment="1">
      <alignment horizontal="center" vertical="center" wrapText="1"/>
    </xf>
    <xf numFmtId="0" fontId="2" fillId="0" borderId="2" xfId="3" applyFont="1" applyFill="1" applyBorder="1" applyAlignment="1">
      <alignment horizontal="center" vertical="center" wrapText="1"/>
    </xf>
    <xf numFmtId="0" fontId="8" fillId="0" borderId="2" xfId="3" applyFont="1" applyFill="1" applyBorder="1" applyAlignment="1">
      <alignment horizontal="center" vertical="center" wrapText="1"/>
    </xf>
    <xf numFmtId="0" fontId="8" fillId="0" borderId="2" xfId="0" applyFont="1" applyBorder="1" applyAlignment="1">
      <alignment vertical="center"/>
    </xf>
    <xf numFmtId="3" fontId="8" fillId="0" borderId="2" xfId="10" applyNumberFormat="1" applyFont="1" applyFill="1" applyBorder="1" applyAlignment="1" applyProtection="1">
      <alignment horizontal="center" vertical="center"/>
      <protection locked="0"/>
    </xf>
    <xf numFmtId="3" fontId="70" fillId="0" borderId="2" xfId="10" applyNumberFormat="1" applyFont="1" applyFill="1" applyBorder="1" applyAlignment="1" applyProtection="1">
      <alignment horizontal="center" vertical="center"/>
      <protection locked="0"/>
    </xf>
    <xf numFmtId="3" fontId="70" fillId="0" borderId="2" xfId="10" applyNumberFormat="1" applyFont="1" applyFill="1" applyBorder="1" applyAlignment="1" applyProtection="1">
      <alignment horizontal="center" vertical="center" wrapText="1"/>
      <protection locked="0"/>
    </xf>
    <xf numFmtId="3" fontId="70" fillId="0" borderId="2" xfId="12" applyNumberFormat="1" applyFont="1" applyFill="1" applyBorder="1" applyAlignment="1">
      <alignment horizontal="center" vertical="center" wrapText="1"/>
    </xf>
    <xf numFmtId="1" fontId="1" fillId="0" borderId="0" xfId="10" applyNumberFormat="1" applyFont="1" applyFill="1" applyAlignment="1" applyProtection="1">
      <alignment vertical="top"/>
      <protection locked="0"/>
    </xf>
    <xf numFmtId="1" fontId="1" fillId="0" borderId="2" xfId="10" applyNumberFormat="1" applyFont="1" applyFill="1" applyBorder="1" applyAlignment="1">
      <alignment horizontal="center"/>
    </xf>
    <xf numFmtId="1" fontId="4" fillId="0" borderId="11" xfId="10" applyNumberFormat="1" applyFont="1" applyFill="1" applyBorder="1" applyAlignment="1" applyProtection="1">
      <alignment vertical="center"/>
      <protection locked="0"/>
    </xf>
    <xf numFmtId="1" fontId="4" fillId="0" borderId="0" xfId="10" applyNumberFormat="1" applyFont="1" applyFill="1" applyAlignment="1" applyProtection="1">
      <alignment vertical="center"/>
      <protection locked="0"/>
    </xf>
    <xf numFmtId="1" fontId="7" fillId="0" borderId="0" xfId="10" applyNumberFormat="1" applyFont="1" applyAlignment="1" applyProtection="1">
      <alignment horizontal="center"/>
      <protection locked="0"/>
    </xf>
    <xf numFmtId="0" fontId="2" fillId="0" borderId="2" xfId="3" applyNumberFormat="1" applyFont="1" applyFill="1" applyBorder="1" applyAlignment="1">
      <alignment horizontal="center" vertical="center" wrapText="1"/>
    </xf>
    <xf numFmtId="3" fontId="24" fillId="0" borderId="9" xfId="14" applyNumberFormat="1" applyFont="1" applyFill="1" applyBorder="1" applyAlignment="1">
      <alignment horizontal="center" vertical="center"/>
    </xf>
    <xf numFmtId="0" fontId="2" fillId="0" borderId="2" xfId="3" applyFont="1" applyFill="1" applyBorder="1" applyAlignment="1">
      <alignment horizontal="center" vertical="center" wrapText="1"/>
    </xf>
    <xf numFmtId="3" fontId="36" fillId="0" borderId="2" xfId="6" applyNumberFormat="1" applyFont="1" applyFill="1" applyBorder="1" applyAlignment="1">
      <alignment horizontal="center" vertical="center"/>
    </xf>
    <xf numFmtId="165" fontId="36" fillId="2" borderId="2" xfId="6" applyNumberFormat="1" applyFont="1" applyFill="1" applyBorder="1" applyAlignment="1">
      <alignment horizontal="center" vertical="center"/>
    </xf>
    <xf numFmtId="3" fontId="36" fillId="2" borderId="2" xfId="6" applyNumberFormat="1" applyFont="1" applyFill="1" applyBorder="1" applyAlignment="1">
      <alignment horizontal="center" vertical="center"/>
    </xf>
    <xf numFmtId="0" fontId="37" fillId="0" borderId="2" xfId="13" applyFont="1" applyFill="1" applyBorder="1" applyAlignment="1">
      <alignment horizontal="center" vertical="center"/>
    </xf>
    <xf numFmtId="0" fontId="37" fillId="0" borderId="2" xfId="13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3" fontId="24" fillId="0" borderId="3" xfId="14" applyNumberFormat="1" applyFont="1" applyFill="1" applyBorder="1" applyAlignment="1">
      <alignment vertical="top"/>
    </xf>
    <xf numFmtId="165" fontId="36" fillId="0" borderId="3" xfId="6" applyNumberFormat="1" applyFont="1" applyFill="1" applyBorder="1" applyAlignment="1">
      <alignment vertical="top"/>
    </xf>
    <xf numFmtId="3" fontId="36" fillId="0" borderId="3" xfId="6" applyNumberFormat="1" applyFont="1" applyFill="1" applyBorder="1" applyAlignment="1">
      <alignment vertical="top"/>
    </xf>
    <xf numFmtId="165" fontId="36" fillId="0" borderId="9" xfId="6" applyNumberFormat="1" applyFont="1" applyFill="1" applyBorder="1" applyAlignment="1">
      <alignment horizontal="center" vertical="center"/>
    </xf>
    <xf numFmtId="3" fontId="36" fillId="0" borderId="9" xfId="6" applyNumberFormat="1" applyFont="1" applyFill="1" applyBorder="1" applyAlignment="1">
      <alignment horizontal="center" vertical="center"/>
    </xf>
    <xf numFmtId="3" fontId="31" fillId="0" borderId="3" xfId="14" applyNumberFormat="1" applyFont="1" applyFill="1" applyBorder="1" applyAlignment="1">
      <alignment vertical="top"/>
    </xf>
    <xf numFmtId="3" fontId="31" fillId="0" borderId="9" xfId="14" applyNumberFormat="1" applyFont="1" applyFill="1" applyBorder="1" applyAlignment="1">
      <alignment horizontal="center" vertical="center"/>
    </xf>
    <xf numFmtId="0" fontId="19" fillId="0" borderId="12" xfId="14" applyFont="1" applyFill="1" applyBorder="1" applyAlignment="1">
      <alignment vertical="center" wrapText="1"/>
    </xf>
    <xf numFmtId="1" fontId="5" fillId="0" borderId="0" xfId="10" applyNumberFormat="1" applyFont="1" applyAlignment="1" applyProtection="1">
      <alignment vertical="top"/>
      <protection locked="0"/>
    </xf>
    <xf numFmtId="1" fontId="13" fillId="0" borderId="2" xfId="10" applyNumberFormat="1" applyFont="1" applyFill="1" applyBorder="1" applyAlignment="1" applyProtection="1">
      <alignment vertical="top" wrapText="1"/>
      <protection locked="0"/>
    </xf>
    <xf numFmtId="2" fontId="2" fillId="0" borderId="2" xfId="3" applyNumberFormat="1" applyFont="1" applyFill="1" applyBorder="1" applyAlignment="1">
      <alignment horizontal="center" vertical="center" wrapText="1"/>
    </xf>
    <xf numFmtId="0" fontId="1" fillId="0" borderId="2" xfId="3" applyFont="1" applyBorder="1" applyAlignment="1">
      <alignment horizontal="center" vertical="center" wrapText="1"/>
    </xf>
    <xf numFmtId="0" fontId="34" fillId="0" borderId="1" xfId="3" applyFont="1" applyFill="1" applyBorder="1" applyAlignment="1"/>
    <xf numFmtId="0" fontId="8" fillId="0" borderId="12" xfId="0" applyFont="1" applyBorder="1" applyAlignment="1">
      <alignment horizontal="center" vertical="center"/>
    </xf>
    <xf numFmtId="164" fontId="56" fillId="0" borderId="3" xfId="1" applyNumberFormat="1" applyFont="1" applyFill="1" applyBorder="1" applyAlignment="1">
      <alignment horizontal="center" vertical="center" wrapText="1"/>
    </xf>
    <xf numFmtId="0" fontId="8" fillId="0" borderId="2" xfId="0" applyFont="1" applyBorder="1" applyAlignment="1">
      <alignment wrapText="1"/>
    </xf>
    <xf numFmtId="0" fontId="8" fillId="0" borderId="2" xfId="3" applyFont="1" applyFill="1" applyBorder="1" applyAlignment="1">
      <alignment horizontal="center" vertical="center" wrapText="1"/>
    </xf>
    <xf numFmtId="3" fontId="8" fillId="0" borderId="2" xfId="3" applyNumberFormat="1" applyFont="1" applyFill="1" applyBorder="1" applyAlignment="1">
      <alignment horizontal="center" vertical="center" wrapText="1"/>
    </xf>
    <xf numFmtId="0" fontId="18" fillId="0" borderId="2" xfId="14" applyFont="1" applyFill="1" applyBorder="1" applyAlignment="1">
      <alignment horizontal="center" vertical="center" wrapText="1"/>
    </xf>
    <xf numFmtId="3" fontId="3" fillId="0" borderId="2" xfId="9" applyNumberFormat="1" applyFont="1" applyFill="1" applyBorder="1" applyAlignment="1">
      <alignment horizontal="left" vertical="center" wrapText="1"/>
    </xf>
    <xf numFmtId="0" fontId="13" fillId="0" borderId="2" xfId="7" applyFont="1" applyFill="1" applyBorder="1" applyAlignment="1">
      <alignment horizontal="left" vertical="center" wrapText="1"/>
    </xf>
    <xf numFmtId="165" fontId="13" fillId="0" borderId="2" xfId="9" applyNumberFormat="1" applyFont="1" applyFill="1" applyBorder="1" applyAlignment="1">
      <alignment horizontal="center" vertical="center"/>
    </xf>
    <xf numFmtId="3" fontId="13" fillId="0" borderId="2" xfId="7" applyNumberFormat="1" applyFont="1" applyFill="1" applyBorder="1" applyAlignment="1">
      <alignment horizontal="center" vertical="center" wrapText="1"/>
    </xf>
    <xf numFmtId="3" fontId="1" fillId="0" borderId="2" xfId="7" applyNumberFormat="1" applyFont="1" applyFill="1" applyBorder="1" applyAlignment="1">
      <alignment horizontal="center" vertical="center" wrapText="1"/>
    </xf>
    <xf numFmtId="165" fontId="1" fillId="0" borderId="2" xfId="9" applyNumberFormat="1" applyFont="1" applyFill="1" applyBorder="1" applyAlignment="1">
      <alignment horizontal="center" vertical="center"/>
    </xf>
    <xf numFmtId="1" fontId="5" fillId="0" borderId="0" xfId="10" applyNumberFormat="1" applyFont="1" applyFill="1" applyAlignment="1" applyProtection="1">
      <alignment horizontal="right"/>
      <protection locked="0"/>
    </xf>
    <xf numFmtId="1" fontId="1" fillId="0" borderId="0" xfId="10" applyNumberFormat="1" applyFont="1" applyFill="1" applyProtection="1">
      <protection locked="0"/>
    </xf>
    <xf numFmtId="1" fontId="1" fillId="0" borderId="2" xfId="10" applyNumberFormat="1" applyFont="1" applyFill="1" applyBorder="1" applyAlignment="1" applyProtection="1">
      <alignment horizontal="center"/>
    </xf>
    <xf numFmtId="1" fontId="72" fillId="0" borderId="0" xfId="10" applyNumberFormat="1" applyFont="1" applyFill="1" applyBorder="1" applyProtection="1">
      <protection locked="0"/>
    </xf>
    <xf numFmtId="1" fontId="1" fillId="0" borderId="0" xfId="10" applyNumberFormat="1" applyFont="1" applyFill="1" applyBorder="1" applyProtection="1">
      <protection locked="0"/>
    </xf>
    <xf numFmtId="165" fontId="36" fillId="2" borderId="2" xfId="6" applyNumberFormat="1" applyFont="1" applyFill="1" applyBorder="1" applyAlignment="1">
      <alignment horizontal="center"/>
    </xf>
    <xf numFmtId="3" fontId="36" fillId="0" borderId="2" xfId="6" applyNumberFormat="1" applyFont="1" applyFill="1" applyBorder="1" applyAlignment="1">
      <alignment horizontal="center"/>
    </xf>
    <xf numFmtId="3" fontId="2" fillId="0" borderId="2" xfId="3" applyNumberFormat="1" applyFont="1" applyFill="1" applyBorder="1" applyAlignment="1">
      <alignment horizontal="center" vertical="center" wrapText="1"/>
    </xf>
    <xf numFmtId="1" fontId="13" fillId="0" borderId="2" xfId="7" applyNumberFormat="1" applyFont="1" applyFill="1" applyBorder="1" applyAlignment="1">
      <alignment horizontal="center" vertical="center"/>
    </xf>
    <xf numFmtId="3" fontId="8" fillId="0" borderId="2" xfId="3" applyNumberFormat="1" applyFont="1" applyFill="1" applyBorder="1" applyAlignment="1">
      <alignment horizontal="center" vertical="center" wrapText="1"/>
    </xf>
    <xf numFmtId="165" fontId="48" fillId="0" borderId="19" xfId="14" applyNumberFormat="1" applyFont="1" applyFill="1" applyBorder="1" applyAlignment="1">
      <alignment horizontal="center" vertical="center" wrapText="1"/>
    </xf>
    <xf numFmtId="0" fontId="27" fillId="0" borderId="0" xfId="13" applyFont="1" applyFill="1" applyAlignment="1">
      <alignment horizontal="center" vertical="center" wrapText="1"/>
    </xf>
    <xf numFmtId="0" fontId="3" fillId="0" borderId="2" xfId="13" applyFont="1" applyFill="1" applyBorder="1" applyAlignment="1">
      <alignment horizontal="center" vertical="top" wrapText="1"/>
    </xf>
    <xf numFmtId="0" fontId="3" fillId="0" borderId="2" xfId="13" applyFont="1" applyFill="1" applyBorder="1" applyAlignment="1">
      <alignment horizontal="center" vertical="center" wrapText="1"/>
    </xf>
    <xf numFmtId="0" fontId="3" fillId="0" borderId="2" xfId="13" applyFont="1" applyBorder="1" applyAlignment="1">
      <alignment horizontal="center" vertical="center" wrapText="1"/>
    </xf>
    <xf numFmtId="0" fontId="4" fillId="0" borderId="0" xfId="13" applyFont="1" applyFill="1" applyAlignment="1">
      <alignment horizontal="center" vertical="top" wrapText="1"/>
    </xf>
    <xf numFmtId="0" fontId="2" fillId="0" borderId="0" xfId="13" applyFont="1" applyFill="1" applyAlignment="1">
      <alignment horizontal="center" vertical="top" wrapText="1"/>
    </xf>
    <xf numFmtId="0" fontId="14" fillId="0" borderId="0" xfId="14" applyFont="1" applyFill="1" applyAlignment="1">
      <alignment horizontal="center" vertical="center" wrapText="1"/>
    </xf>
    <xf numFmtId="0" fontId="67" fillId="0" borderId="0" xfId="14" applyFont="1" applyFill="1" applyAlignment="1">
      <alignment horizontal="center"/>
    </xf>
    <xf numFmtId="0" fontId="23" fillId="0" borderId="9" xfId="14" applyFont="1" applyFill="1" applyBorder="1" applyAlignment="1">
      <alignment horizontal="center"/>
    </xf>
    <xf numFmtId="0" fontId="23" fillId="0" borderId="3" xfId="14" applyFont="1" applyFill="1" applyBorder="1" applyAlignment="1">
      <alignment horizontal="center"/>
    </xf>
    <xf numFmtId="0" fontId="3" fillId="0" borderId="9" xfId="13" applyFont="1" applyFill="1" applyBorder="1" applyAlignment="1">
      <alignment horizontal="center" vertical="center" wrapText="1"/>
    </xf>
    <xf numFmtId="0" fontId="3" fillId="0" borderId="3" xfId="13" applyFont="1" applyFill="1" applyBorder="1" applyAlignment="1">
      <alignment horizontal="center" vertical="center" wrapText="1"/>
    </xf>
    <xf numFmtId="14" fontId="18" fillId="0" borderId="2" xfId="1" applyNumberFormat="1" applyFont="1" applyBorder="1" applyAlignment="1">
      <alignment horizontal="center" vertical="center" wrapText="1"/>
    </xf>
    <xf numFmtId="0" fontId="39" fillId="0" borderId="0" xfId="14" applyFont="1" applyFill="1" applyBorder="1" applyAlignment="1">
      <alignment horizontal="center" vertical="center" wrapText="1"/>
    </xf>
    <xf numFmtId="0" fontId="38" fillId="0" borderId="0" xfId="14" applyFont="1" applyFill="1" applyBorder="1" applyAlignment="1">
      <alignment horizontal="center" vertical="center" wrapText="1"/>
    </xf>
    <xf numFmtId="1" fontId="18" fillId="0" borderId="26" xfId="1" applyNumberFormat="1" applyFont="1" applyFill="1" applyBorder="1" applyAlignment="1">
      <alignment horizontal="center" vertical="center" wrapText="1"/>
    </xf>
    <xf numFmtId="1" fontId="18" fillId="0" borderId="3" xfId="1" applyNumberFormat="1" applyFont="1" applyFill="1" applyBorder="1" applyAlignment="1">
      <alignment horizontal="center" vertical="center" wrapText="1"/>
    </xf>
    <xf numFmtId="0" fontId="16" fillId="0" borderId="0" xfId="14" applyFont="1" applyFill="1" applyAlignment="1">
      <alignment horizontal="center"/>
    </xf>
    <xf numFmtId="0" fontId="17" fillId="0" borderId="28" xfId="14" applyFont="1" applyFill="1" applyBorder="1" applyAlignment="1">
      <alignment horizontal="center"/>
    </xf>
    <xf numFmtId="0" fontId="17" fillId="0" borderId="23" xfId="14" applyFont="1" applyFill="1" applyBorder="1" applyAlignment="1">
      <alignment horizontal="center"/>
    </xf>
    <xf numFmtId="0" fontId="18" fillId="0" borderId="26" xfId="14" applyFont="1" applyFill="1" applyBorder="1" applyAlignment="1">
      <alignment horizontal="center" vertical="center" wrapText="1"/>
    </xf>
    <xf numFmtId="0" fontId="18" fillId="0" borderId="3" xfId="14" applyFont="1" applyFill="1" applyBorder="1" applyAlignment="1">
      <alignment horizontal="center" vertical="center" wrapText="1"/>
    </xf>
    <xf numFmtId="0" fontId="18" fillId="0" borderId="25" xfId="14" applyFont="1" applyFill="1" applyBorder="1" applyAlignment="1">
      <alignment horizontal="center" vertical="center" wrapText="1"/>
    </xf>
    <xf numFmtId="0" fontId="18" fillId="0" borderId="24" xfId="14" applyFont="1" applyFill="1" applyBorder="1" applyAlignment="1">
      <alignment horizontal="center" vertical="center" wrapText="1"/>
    </xf>
    <xf numFmtId="1" fontId="31" fillId="0" borderId="27" xfId="1" applyNumberFormat="1" applyFont="1" applyFill="1" applyBorder="1" applyAlignment="1">
      <alignment horizontal="center" vertical="center" wrapText="1"/>
    </xf>
    <xf numFmtId="1" fontId="31" fillId="0" borderId="4" xfId="1" applyNumberFormat="1" applyFont="1" applyFill="1" applyBorder="1" applyAlignment="1">
      <alignment horizontal="center" vertical="center" wrapText="1"/>
    </xf>
    <xf numFmtId="1" fontId="18" fillId="0" borderId="27" xfId="1" applyNumberFormat="1" applyFont="1" applyFill="1" applyBorder="1" applyAlignment="1">
      <alignment horizontal="center" vertical="center" wrapText="1"/>
    </xf>
    <xf numFmtId="1" fontId="18" fillId="0" borderId="4" xfId="1" applyNumberFormat="1" applyFont="1" applyFill="1" applyBorder="1" applyAlignment="1">
      <alignment horizontal="center" vertical="center" wrapText="1"/>
    </xf>
    <xf numFmtId="0" fontId="16" fillId="0" borderId="0" xfId="14" applyFont="1" applyFill="1" applyAlignment="1">
      <alignment horizontal="center" wrapText="1"/>
    </xf>
    <xf numFmtId="0" fontId="23" fillId="0" borderId="2" xfId="14" applyFont="1" applyFill="1" applyBorder="1" applyAlignment="1">
      <alignment horizontal="center"/>
    </xf>
    <xf numFmtId="0" fontId="18" fillId="0" borderId="2" xfId="14" applyFont="1" applyFill="1" applyBorder="1" applyAlignment="1">
      <alignment horizontal="center" vertical="center" wrapText="1"/>
    </xf>
    <xf numFmtId="0" fontId="41" fillId="0" borderId="0" xfId="14" applyFont="1" applyFill="1" applyBorder="1" applyAlignment="1">
      <alignment horizontal="center" vertical="center" wrapText="1"/>
    </xf>
    <xf numFmtId="0" fontId="41" fillId="0" borderId="1" xfId="14" applyFont="1" applyFill="1" applyBorder="1" applyAlignment="1">
      <alignment horizontal="right" wrapText="1"/>
    </xf>
    <xf numFmtId="0" fontId="19" fillId="0" borderId="28" xfId="14" applyFont="1" applyFill="1" applyBorder="1" applyAlignment="1">
      <alignment horizontal="center"/>
    </xf>
    <xf numFmtId="0" fontId="19" fillId="0" borderId="23" xfId="14" applyFont="1" applyFill="1" applyBorder="1" applyAlignment="1">
      <alignment horizontal="center"/>
    </xf>
    <xf numFmtId="0" fontId="24" fillId="0" borderId="26" xfId="14" applyFont="1" applyFill="1" applyBorder="1" applyAlignment="1">
      <alignment horizontal="center" vertical="center" wrapText="1"/>
    </xf>
    <xf numFmtId="0" fontId="24" fillId="0" borderId="3" xfId="14" applyFont="1" applyFill="1" applyBorder="1" applyAlignment="1">
      <alignment horizontal="center" vertical="center" wrapText="1"/>
    </xf>
    <xf numFmtId="1" fontId="24" fillId="0" borderId="27" xfId="1" applyNumberFormat="1" applyFont="1" applyFill="1" applyBorder="1" applyAlignment="1">
      <alignment horizontal="center" vertical="center" wrapText="1"/>
    </xf>
    <xf numFmtId="1" fontId="24" fillId="0" borderId="4" xfId="1" applyNumberFormat="1" applyFont="1" applyFill="1" applyBorder="1" applyAlignment="1">
      <alignment horizontal="center" vertical="center" wrapText="1"/>
    </xf>
    <xf numFmtId="1" fontId="24" fillId="0" borderId="26" xfId="1" applyNumberFormat="1" applyFont="1" applyFill="1" applyBorder="1" applyAlignment="1">
      <alignment horizontal="center" vertical="center" wrapText="1"/>
    </xf>
    <xf numFmtId="1" fontId="24" fillId="0" borderId="3" xfId="1" applyNumberFormat="1" applyFont="1" applyFill="1" applyBorder="1" applyAlignment="1">
      <alignment horizontal="center" vertical="center" wrapText="1"/>
    </xf>
    <xf numFmtId="0" fontId="24" fillId="0" borderId="25" xfId="14" applyFont="1" applyFill="1" applyBorder="1" applyAlignment="1">
      <alignment horizontal="center" vertical="center" wrapText="1"/>
    </xf>
    <xf numFmtId="0" fontId="24" fillId="0" borderId="24" xfId="14" applyFont="1" applyFill="1" applyBorder="1" applyAlignment="1">
      <alignment horizontal="center" vertical="center" wrapText="1"/>
    </xf>
    <xf numFmtId="0" fontId="14" fillId="0" borderId="0" xfId="14" applyFont="1" applyFill="1" applyAlignment="1">
      <alignment horizontal="center" wrapText="1"/>
    </xf>
    <xf numFmtId="0" fontId="22" fillId="0" borderId="0" xfId="14" applyFont="1" applyFill="1" applyAlignment="1">
      <alignment horizontal="center"/>
    </xf>
    <xf numFmtId="1" fontId="15" fillId="0" borderId="27" xfId="1" applyNumberFormat="1" applyFont="1" applyFill="1" applyBorder="1" applyAlignment="1">
      <alignment horizontal="center" vertical="center" wrapText="1"/>
    </xf>
    <xf numFmtId="1" fontId="15" fillId="0" borderId="4" xfId="1" applyNumberFormat="1" applyFont="1" applyFill="1" applyBorder="1" applyAlignment="1">
      <alignment horizontal="center" vertical="center" wrapText="1"/>
    </xf>
    <xf numFmtId="1" fontId="15" fillId="0" borderId="26" xfId="1" applyNumberFormat="1" applyFont="1" applyFill="1" applyBorder="1" applyAlignment="1">
      <alignment horizontal="center" vertical="center" wrapText="1"/>
    </xf>
    <xf numFmtId="1" fontId="15" fillId="0" borderId="3" xfId="1" applyNumberFormat="1" applyFont="1" applyFill="1" applyBorder="1" applyAlignment="1">
      <alignment horizontal="center" vertical="center" wrapText="1"/>
    </xf>
    <xf numFmtId="14" fontId="15" fillId="0" borderId="27" xfId="1" applyNumberFormat="1" applyFont="1" applyFill="1" applyBorder="1" applyAlignment="1">
      <alignment horizontal="center" vertical="center" wrapText="1"/>
    </xf>
    <xf numFmtId="14" fontId="15" fillId="0" borderId="4" xfId="1" applyNumberFormat="1" applyFont="1" applyFill="1" applyBorder="1" applyAlignment="1">
      <alignment horizontal="center" vertical="center" wrapText="1"/>
    </xf>
    <xf numFmtId="14" fontId="15" fillId="0" borderId="26" xfId="1" applyNumberFormat="1" applyFont="1" applyFill="1" applyBorder="1" applyAlignment="1">
      <alignment horizontal="center" vertical="center" wrapText="1"/>
    </xf>
    <xf numFmtId="14" fontId="15" fillId="0" borderId="3" xfId="1" applyNumberFormat="1" applyFont="1" applyFill="1" applyBorder="1" applyAlignment="1">
      <alignment horizontal="center" vertical="center" wrapText="1"/>
    </xf>
    <xf numFmtId="0" fontId="15" fillId="0" borderId="25" xfId="14" applyFont="1" applyFill="1" applyBorder="1" applyAlignment="1">
      <alignment horizontal="center" vertical="center" wrapText="1"/>
    </xf>
    <xf numFmtId="0" fontId="15" fillId="0" borderId="24" xfId="14" applyFont="1" applyFill="1" applyBorder="1" applyAlignment="1">
      <alignment horizontal="center" vertical="center" wrapText="1"/>
    </xf>
    <xf numFmtId="0" fontId="27" fillId="0" borderId="0" xfId="3" applyFont="1" applyFill="1" applyAlignment="1">
      <alignment horizontal="center" vertical="center" wrapText="1"/>
    </xf>
    <xf numFmtId="0" fontId="8" fillId="2" borderId="2" xfId="3" applyFont="1" applyFill="1" applyBorder="1" applyAlignment="1">
      <alignment horizontal="center"/>
    </xf>
    <xf numFmtId="2" fontId="8" fillId="0" borderId="2" xfId="3" applyNumberFormat="1" applyFont="1" applyFill="1" applyBorder="1" applyAlignment="1">
      <alignment horizontal="center" vertical="center" wrapText="1"/>
    </xf>
    <xf numFmtId="0" fontId="2" fillId="0" borderId="8" xfId="3" applyFont="1" applyFill="1" applyBorder="1" applyAlignment="1">
      <alignment horizontal="center" vertical="center" wrapText="1"/>
    </xf>
    <xf numFmtId="0" fontId="8" fillId="0" borderId="17" xfId="3" applyFont="1" applyFill="1" applyBorder="1" applyAlignment="1">
      <alignment horizontal="center" vertical="center" wrapText="1"/>
    </xf>
    <xf numFmtId="0" fontId="8" fillId="0" borderId="12" xfId="3" applyFont="1" applyFill="1" applyBorder="1" applyAlignment="1">
      <alignment horizontal="center" vertical="center" wrapText="1"/>
    </xf>
    <xf numFmtId="0" fontId="8" fillId="0" borderId="9" xfId="3" applyFont="1" applyFill="1" applyBorder="1" applyAlignment="1">
      <alignment horizontal="center" vertical="center" wrapText="1"/>
    </xf>
    <xf numFmtId="0" fontId="8" fillId="0" borderId="3" xfId="3" applyFont="1" applyFill="1" applyBorder="1" applyAlignment="1">
      <alignment horizontal="center" vertical="center" wrapText="1"/>
    </xf>
    <xf numFmtId="0" fontId="2" fillId="0" borderId="2" xfId="3" applyNumberFormat="1" applyFont="1" applyFill="1" applyBorder="1" applyAlignment="1">
      <alignment horizontal="center" vertical="center" wrapText="1"/>
    </xf>
    <xf numFmtId="0" fontId="42" fillId="0" borderId="0" xfId="3" applyFont="1" applyFill="1" applyAlignment="1">
      <alignment horizontal="right"/>
    </xf>
    <xf numFmtId="0" fontId="3" fillId="0" borderId="0" xfId="3" applyFont="1" applyFill="1" applyAlignment="1">
      <alignment horizontal="center" vertical="center" wrapText="1"/>
    </xf>
    <xf numFmtId="0" fontId="8" fillId="0" borderId="2" xfId="3" applyFont="1" applyFill="1" applyBorder="1" applyAlignment="1">
      <alignment horizontal="center" vertical="center" wrapText="1"/>
    </xf>
    <xf numFmtId="0" fontId="46" fillId="0" borderId="0" xfId="3" applyFont="1" applyFill="1" applyAlignment="1">
      <alignment horizontal="center" vertical="center" wrapText="1"/>
    </xf>
    <xf numFmtId="0" fontId="3" fillId="3" borderId="8" xfId="3" applyFont="1" applyFill="1" applyBorder="1" applyAlignment="1">
      <alignment horizontal="center" vertical="center" wrapText="1"/>
    </xf>
    <xf numFmtId="0" fontId="3" fillId="3" borderId="17" xfId="3" applyFont="1" applyFill="1" applyBorder="1" applyAlignment="1">
      <alignment horizontal="center" vertical="center" wrapText="1"/>
    </xf>
    <xf numFmtId="0" fontId="3" fillId="3" borderId="12" xfId="3" applyFont="1" applyFill="1" applyBorder="1" applyAlignment="1">
      <alignment horizontal="center" vertical="center" wrapText="1"/>
    </xf>
    <xf numFmtId="0" fontId="3" fillId="0" borderId="2" xfId="3" applyNumberFormat="1" applyFont="1" applyFill="1" applyBorder="1" applyAlignment="1">
      <alignment horizontal="center" vertical="center" wrapText="1"/>
    </xf>
    <xf numFmtId="0" fontId="3" fillId="3" borderId="2" xfId="3" applyFont="1" applyFill="1" applyBorder="1" applyAlignment="1">
      <alignment horizontal="center" vertical="center" wrapText="1"/>
    </xf>
    <xf numFmtId="3" fontId="8" fillId="0" borderId="2" xfId="3" applyNumberFormat="1" applyFont="1" applyFill="1" applyBorder="1" applyAlignment="1">
      <alignment horizontal="center" vertical="center" wrapText="1"/>
    </xf>
    <xf numFmtId="0" fontId="47" fillId="0" borderId="0" xfId="14" applyFont="1" applyFill="1" applyAlignment="1">
      <alignment horizontal="center"/>
    </xf>
    <xf numFmtId="0" fontId="17" fillId="0" borderId="29" xfId="14" applyFont="1" applyFill="1" applyBorder="1" applyAlignment="1">
      <alignment horizontal="center"/>
    </xf>
    <xf numFmtId="0" fontId="17" fillId="0" borderId="31" xfId="14" applyFont="1" applyFill="1" applyBorder="1" applyAlignment="1">
      <alignment horizontal="center"/>
    </xf>
    <xf numFmtId="1" fontId="15" fillId="0" borderId="30" xfId="1" applyNumberFormat="1" applyFont="1" applyFill="1" applyBorder="1" applyAlignment="1">
      <alignment horizontal="center" vertical="center" wrapText="1"/>
    </xf>
    <xf numFmtId="1" fontId="15" fillId="0" borderId="10" xfId="1" applyNumberFormat="1" applyFont="1" applyFill="1" applyBorder="1" applyAlignment="1">
      <alignment horizontal="center" vertical="center" wrapText="1"/>
    </xf>
    <xf numFmtId="0" fontId="17" fillId="0" borderId="2" xfId="14" applyFont="1" applyFill="1" applyBorder="1" applyAlignment="1">
      <alignment horizontal="center"/>
    </xf>
    <xf numFmtId="0" fontId="18" fillId="0" borderId="8" xfId="14" applyFont="1" applyFill="1" applyBorder="1" applyAlignment="1">
      <alignment horizontal="center" vertical="center"/>
    </xf>
    <xf numFmtId="0" fontId="18" fillId="0" borderId="17" xfId="14" applyFont="1" applyFill="1" applyBorder="1" applyAlignment="1">
      <alignment horizontal="center" vertical="center"/>
    </xf>
    <xf numFmtId="0" fontId="18" fillId="0" borderId="12" xfId="14" applyFont="1" applyFill="1" applyBorder="1" applyAlignment="1">
      <alignment horizontal="center" vertical="center"/>
    </xf>
    <xf numFmtId="0" fontId="18" fillId="0" borderId="8" xfId="14" applyFont="1" applyFill="1" applyBorder="1" applyAlignment="1">
      <alignment horizontal="center" vertical="center" wrapText="1"/>
    </xf>
    <xf numFmtId="0" fontId="18" fillId="0" borderId="17" xfId="14" applyFont="1" applyFill="1" applyBorder="1" applyAlignment="1">
      <alignment horizontal="center" vertical="center" wrapText="1"/>
    </xf>
    <xf numFmtId="0" fontId="18" fillId="0" borderId="12" xfId="14" applyFont="1" applyFill="1" applyBorder="1" applyAlignment="1">
      <alignment horizontal="center" vertical="center" wrapText="1"/>
    </xf>
    <xf numFmtId="0" fontId="41" fillId="0" borderId="0" xfId="14" applyFont="1" applyFill="1" applyAlignment="1">
      <alignment horizontal="center"/>
    </xf>
    <xf numFmtId="0" fontId="27" fillId="0" borderId="0" xfId="3" applyFont="1" applyAlignment="1">
      <alignment horizontal="center" vertical="center" wrapText="1"/>
    </xf>
    <xf numFmtId="0" fontId="24" fillId="0" borderId="2" xfId="14" applyFont="1" applyFill="1" applyBorder="1" applyAlignment="1">
      <alignment horizontal="center" vertical="center"/>
    </xf>
    <xf numFmtId="0" fontId="8" fillId="0" borderId="9" xfId="3" applyFont="1" applyFill="1" applyBorder="1" applyAlignment="1">
      <alignment horizontal="center"/>
    </xf>
    <xf numFmtId="0" fontId="8" fillId="0" borderId="18" xfId="3" applyFont="1" applyFill="1" applyBorder="1" applyAlignment="1">
      <alignment horizontal="center"/>
    </xf>
    <xf numFmtId="0" fontId="8" fillId="0" borderId="3" xfId="3" applyFont="1" applyFill="1" applyBorder="1" applyAlignment="1">
      <alignment horizontal="center"/>
    </xf>
    <xf numFmtId="0" fontId="3" fillId="0" borderId="2" xfId="3" applyFont="1" applyFill="1" applyBorder="1" applyAlignment="1">
      <alignment horizontal="center" vertical="center" wrapText="1"/>
    </xf>
    <xf numFmtId="0" fontId="3" fillId="0" borderId="8" xfId="3" applyFont="1" applyFill="1" applyBorder="1" applyAlignment="1">
      <alignment horizontal="center" vertical="center" wrapText="1"/>
    </xf>
    <xf numFmtId="0" fontId="3" fillId="0" borderId="17" xfId="3" applyFont="1" applyFill="1" applyBorder="1" applyAlignment="1">
      <alignment horizontal="center" vertical="center" wrapText="1"/>
    </xf>
    <xf numFmtId="0" fontId="3" fillId="0" borderId="12" xfId="3" applyFont="1" applyFill="1" applyBorder="1" applyAlignment="1">
      <alignment horizontal="center" vertical="center" wrapText="1"/>
    </xf>
    <xf numFmtId="0" fontId="46" fillId="0" borderId="0" xfId="3" applyFont="1" applyAlignment="1">
      <alignment horizontal="center" vertical="center" wrapText="1"/>
    </xf>
    <xf numFmtId="0" fontId="3" fillId="0" borderId="0" xfId="3" applyFont="1" applyAlignment="1">
      <alignment horizontal="center" vertical="center" wrapText="1"/>
    </xf>
    <xf numFmtId="0" fontId="66" fillId="0" borderId="0" xfId="3" applyFont="1" applyAlignment="1">
      <alignment horizontal="center" vertical="center" wrapText="1"/>
    </xf>
    <xf numFmtId="0" fontId="47" fillId="0" borderId="38" xfId="14" applyFont="1" applyFill="1" applyBorder="1" applyAlignment="1">
      <alignment horizontal="center" vertical="center" wrapText="1"/>
    </xf>
    <xf numFmtId="0" fontId="47" fillId="0" borderId="11" xfId="14" applyFont="1" applyFill="1" applyBorder="1" applyAlignment="1">
      <alignment horizontal="center" vertical="center" wrapText="1"/>
    </xf>
    <xf numFmtId="0" fontId="47" fillId="0" borderId="14" xfId="14" applyFont="1" applyFill="1" applyBorder="1" applyAlignment="1">
      <alignment horizontal="center" vertical="center" wrapText="1"/>
    </xf>
    <xf numFmtId="0" fontId="47" fillId="0" borderId="34" xfId="14" applyFont="1" applyFill="1" applyBorder="1" applyAlignment="1">
      <alignment horizontal="center" vertical="center" wrapText="1"/>
    </xf>
    <xf numFmtId="0" fontId="47" fillId="0" borderId="1" xfId="14" applyFont="1" applyFill="1" applyBorder="1" applyAlignment="1">
      <alignment horizontal="center" vertical="center" wrapText="1"/>
    </xf>
    <xf numFmtId="0" fontId="47" fillId="0" borderId="10" xfId="14" applyFont="1" applyFill="1" applyBorder="1" applyAlignment="1">
      <alignment horizontal="center" vertical="center" wrapText="1"/>
    </xf>
    <xf numFmtId="0" fontId="51" fillId="0" borderId="0" xfId="14" applyFont="1" applyFill="1" applyBorder="1" applyAlignment="1">
      <alignment horizontal="center" vertical="center" wrapText="1"/>
    </xf>
    <xf numFmtId="0" fontId="23" fillId="0" borderId="23" xfId="14" applyFont="1" applyFill="1" applyBorder="1" applyAlignment="1">
      <alignment horizontal="center"/>
    </xf>
    <xf numFmtId="2" fontId="15" fillId="0" borderId="2" xfId="14" applyNumberFormat="1" applyFont="1" applyFill="1" applyBorder="1" applyAlignment="1">
      <alignment horizontal="center" vertical="center" wrapText="1"/>
    </xf>
    <xf numFmtId="0" fontId="15" fillId="0" borderId="2" xfId="14" applyFont="1" applyFill="1" applyBorder="1" applyAlignment="1">
      <alignment horizontal="center" vertical="center" wrapText="1"/>
    </xf>
    <xf numFmtId="14" fontId="15" fillId="0" borderId="2" xfId="1" applyNumberFormat="1" applyFont="1" applyBorder="1" applyAlignment="1">
      <alignment horizontal="center" vertical="center" wrapText="1"/>
    </xf>
    <xf numFmtId="14" fontId="15" fillId="0" borderId="2" xfId="1" applyNumberFormat="1" applyFont="1" applyFill="1" applyBorder="1" applyAlignment="1">
      <alignment horizontal="center" vertical="center" wrapText="1"/>
    </xf>
    <xf numFmtId="3" fontId="24" fillId="0" borderId="9" xfId="14" applyNumberFormat="1" applyFont="1" applyFill="1" applyBorder="1" applyAlignment="1">
      <alignment horizontal="center" vertical="center"/>
    </xf>
    <xf numFmtId="3" fontId="24" fillId="0" borderId="3" xfId="14" applyNumberFormat="1" applyFont="1" applyFill="1" applyBorder="1" applyAlignment="1">
      <alignment horizontal="center" vertical="center"/>
    </xf>
    <xf numFmtId="0" fontId="47" fillId="0" borderId="0" xfId="14" applyFont="1" applyFill="1" applyBorder="1" applyAlignment="1">
      <alignment horizontal="center" vertical="center"/>
    </xf>
    <xf numFmtId="0" fontId="18" fillId="0" borderId="0" xfId="14" applyFont="1" applyFill="1" applyAlignment="1">
      <alignment horizontal="center" vertical="center" wrapText="1"/>
    </xf>
    <xf numFmtId="0" fontId="33" fillId="0" borderId="13" xfId="9" applyFont="1" applyFill="1" applyBorder="1" applyAlignment="1">
      <alignment horizontal="center" vertical="center" wrapText="1"/>
    </xf>
    <xf numFmtId="0" fontId="33" fillId="0" borderId="11" xfId="9" applyFont="1" applyFill="1" applyBorder="1" applyAlignment="1">
      <alignment horizontal="center" vertical="center" wrapText="1"/>
    </xf>
    <xf numFmtId="0" fontId="33" fillId="0" borderId="14" xfId="9" applyFont="1" applyFill="1" applyBorder="1" applyAlignment="1">
      <alignment horizontal="center" vertical="center" wrapText="1"/>
    </xf>
    <xf numFmtId="0" fontId="33" fillId="0" borderId="4" xfId="9" applyFont="1" applyFill="1" applyBorder="1" applyAlignment="1">
      <alignment horizontal="center" vertical="center" wrapText="1"/>
    </xf>
    <xf numFmtId="0" fontId="33" fillId="0" borderId="1" xfId="9" applyFont="1" applyFill="1" applyBorder="1" applyAlignment="1">
      <alignment horizontal="center" vertical="center" wrapText="1"/>
    </xf>
    <xf numFmtId="0" fontId="33" fillId="0" borderId="10" xfId="9" applyFont="1" applyFill="1" applyBorder="1" applyAlignment="1">
      <alignment horizontal="center" vertical="center" wrapText="1"/>
    </xf>
    <xf numFmtId="0" fontId="3" fillId="0" borderId="9" xfId="9" applyFont="1" applyFill="1" applyBorder="1" applyAlignment="1">
      <alignment horizontal="center" vertical="center" wrapText="1"/>
    </xf>
    <xf numFmtId="0" fontId="3" fillId="0" borderId="3" xfId="9" applyFont="1" applyFill="1" applyBorder="1" applyAlignment="1">
      <alignment horizontal="center" vertical="center" wrapText="1"/>
    </xf>
    <xf numFmtId="0" fontId="2" fillId="0" borderId="9" xfId="9" applyFont="1" applyFill="1" applyBorder="1" applyAlignment="1">
      <alignment horizontal="center" vertical="center" wrapText="1"/>
    </xf>
    <xf numFmtId="0" fontId="2" fillId="0" borderId="3" xfId="9" applyFont="1" applyFill="1" applyBorder="1" applyAlignment="1">
      <alignment horizontal="center" vertical="center" wrapText="1"/>
    </xf>
    <xf numFmtId="0" fontId="8" fillId="0" borderId="8" xfId="9" applyFont="1" applyFill="1" applyBorder="1" applyAlignment="1">
      <alignment horizontal="center" vertical="center"/>
    </xf>
    <xf numFmtId="0" fontId="8" fillId="0" borderId="12" xfId="9" applyFont="1" applyFill="1" applyBorder="1" applyAlignment="1">
      <alignment horizontal="center" vertical="center"/>
    </xf>
    <xf numFmtId="0" fontId="65" fillId="0" borderId="0" xfId="9" applyFont="1" applyFill="1" applyAlignment="1">
      <alignment horizontal="center"/>
    </xf>
    <xf numFmtId="0" fontId="65" fillId="0" borderId="1" xfId="9" applyFont="1" applyFill="1" applyBorder="1" applyAlignment="1">
      <alignment horizontal="center" vertical="top" wrapText="1"/>
    </xf>
    <xf numFmtId="49" fontId="3" fillId="0" borderId="9" xfId="9" applyNumberFormat="1" applyFont="1" applyFill="1" applyBorder="1" applyAlignment="1">
      <alignment horizontal="center" vertical="center" wrapText="1"/>
    </xf>
    <xf numFmtId="49" fontId="3" fillId="0" borderId="3" xfId="9" applyNumberFormat="1" applyFont="1" applyFill="1" applyBorder="1" applyAlignment="1">
      <alignment horizontal="center" vertical="center" wrapText="1"/>
    </xf>
    <xf numFmtId="1" fontId="9" fillId="0" borderId="9" xfId="10" applyNumberFormat="1" applyFont="1" applyBorder="1" applyAlignment="1">
      <alignment horizontal="center" vertical="center" wrapText="1"/>
    </xf>
    <xf numFmtId="1" fontId="9" fillId="0" borderId="3" xfId="10" applyNumberFormat="1" applyFont="1" applyBorder="1" applyAlignment="1">
      <alignment horizontal="center" vertical="center" wrapText="1"/>
    </xf>
    <xf numFmtId="1" fontId="10" fillId="0" borderId="2" xfId="10" applyNumberFormat="1" applyFont="1" applyBorder="1" applyAlignment="1">
      <alignment horizontal="center" vertical="center" wrapText="1"/>
    </xf>
    <xf numFmtId="1" fontId="8" fillId="0" borderId="9" xfId="10" applyNumberFormat="1" applyFont="1" applyFill="1" applyBorder="1" applyAlignment="1">
      <alignment horizontal="center" vertical="center" wrapText="1"/>
    </xf>
    <xf numFmtId="1" fontId="8" fillId="0" borderId="18" xfId="10" applyNumberFormat="1" applyFont="1" applyFill="1" applyBorder="1" applyAlignment="1">
      <alignment horizontal="center" vertical="center" wrapText="1"/>
    </xf>
    <xf numFmtId="1" fontId="8" fillId="0" borderId="3" xfId="10" applyNumberFormat="1" applyFont="1" applyFill="1" applyBorder="1" applyAlignment="1">
      <alignment horizontal="center" vertical="center" wrapText="1"/>
    </xf>
    <xf numFmtId="1" fontId="9" fillId="0" borderId="9" xfId="10" applyNumberFormat="1" applyFont="1" applyFill="1" applyBorder="1" applyAlignment="1">
      <alignment horizontal="center" vertical="center" wrapText="1"/>
    </xf>
    <xf numFmtId="1" fontId="9" fillId="0" borderId="3" xfId="10" applyNumberFormat="1" applyFont="1" applyFill="1" applyBorder="1" applyAlignment="1">
      <alignment horizontal="center" vertical="center" wrapText="1"/>
    </xf>
    <xf numFmtId="1" fontId="1" fillId="0" borderId="9" xfId="10" applyNumberFormat="1" applyFont="1" applyBorder="1" applyAlignment="1" applyProtection="1">
      <alignment horizontal="center" vertical="center"/>
      <protection locked="0"/>
    </xf>
    <xf numFmtId="1" fontId="1" fillId="0" borderId="3" xfId="10" applyNumberFormat="1" applyFont="1" applyBorder="1" applyAlignment="1" applyProtection="1">
      <alignment horizontal="center" vertical="center"/>
      <protection locked="0"/>
    </xf>
    <xf numFmtId="1" fontId="10" fillId="0" borderId="13" xfId="10" applyNumberFormat="1" applyFont="1" applyBorder="1" applyAlignment="1">
      <alignment horizontal="center" vertical="center" wrapText="1"/>
    </xf>
    <xf numFmtId="1" fontId="10" fillId="0" borderId="14" xfId="10" applyNumberFormat="1" applyFont="1" applyBorder="1" applyAlignment="1">
      <alignment horizontal="center" vertical="center" wrapText="1"/>
    </xf>
    <xf numFmtId="1" fontId="13" fillId="0" borderId="13" xfId="10" applyNumberFormat="1" applyFont="1" applyFill="1" applyBorder="1" applyAlignment="1">
      <alignment horizontal="center" vertical="center" wrapText="1"/>
    </xf>
    <xf numFmtId="1" fontId="13" fillId="0" borderId="11" xfId="10" applyNumberFormat="1" applyFont="1" applyFill="1" applyBorder="1" applyAlignment="1">
      <alignment horizontal="center" vertical="center" wrapText="1"/>
    </xf>
    <xf numFmtId="1" fontId="13" fillId="0" borderId="14" xfId="10" applyNumberFormat="1" applyFont="1" applyFill="1" applyBorder="1" applyAlignment="1">
      <alignment horizontal="center" vertical="center" wrapText="1"/>
    </xf>
    <xf numFmtId="1" fontId="13" fillId="0" borderId="15" xfId="10" applyNumberFormat="1" applyFont="1" applyFill="1" applyBorder="1" applyAlignment="1">
      <alignment horizontal="center" vertical="center" wrapText="1"/>
    </xf>
    <xf numFmtId="1" fontId="13" fillId="0" borderId="0" xfId="10" applyNumberFormat="1" applyFont="1" applyFill="1" applyAlignment="1">
      <alignment horizontal="center" vertical="center" wrapText="1"/>
    </xf>
    <xf numFmtId="1" fontId="13" fillId="0" borderId="16" xfId="10" applyNumberFormat="1" applyFont="1" applyFill="1" applyBorder="1" applyAlignment="1">
      <alignment horizontal="center" vertical="center" wrapText="1"/>
    </xf>
    <xf numFmtId="1" fontId="13" fillId="0" borderId="4" xfId="10" applyNumberFormat="1" applyFont="1" applyFill="1" applyBorder="1" applyAlignment="1">
      <alignment horizontal="center" vertical="center" wrapText="1"/>
    </xf>
    <xf numFmtId="1" fontId="13" fillId="0" borderId="1" xfId="10" applyNumberFormat="1" applyFont="1" applyFill="1" applyBorder="1" applyAlignment="1">
      <alignment horizontal="center" vertical="center" wrapText="1"/>
    </xf>
    <xf numFmtId="1" fontId="13" fillId="0" borderId="10" xfId="10" applyNumberFormat="1" applyFont="1" applyFill="1" applyBorder="1" applyAlignment="1">
      <alignment horizontal="center" vertical="center" wrapText="1"/>
    </xf>
    <xf numFmtId="1" fontId="13" fillId="0" borderId="2" xfId="10" applyNumberFormat="1" applyFont="1" applyFill="1" applyBorder="1" applyAlignment="1">
      <alignment horizontal="center" vertical="center" wrapText="1"/>
    </xf>
    <xf numFmtId="1" fontId="13" fillId="0" borderId="9" xfId="10" applyNumberFormat="1" applyFont="1" applyFill="1" applyBorder="1" applyAlignment="1" applyProtection="1">
      <alignment horizontal="center" vertical="center" wrapText="1"/>
    </xf>
    <xf numFmtId="1" fontId="13" fillId="0" borderId="18" xfId="10" applyNumberFormat="1" applyFont="1" applyFill="1" applyBorder="1" applyAlignment="1" applyProtection="1">
      <alignment horizontal="center" vertical="center" wrapText="1"/>
    </xf>
    <xf numFmtId="1" fontId="13" fillId="0" borderId="3" xfId="10" applyNumberFormat="1" applyFont="1" applyFill="1" applyBorder="1" applyAlignment="1" applyProtection="1">
      <alignment horizontal="center" vertical="center" wrapText="1"/>
    </xf>
    <xf numFmtId="1" fontId="13" fillId="0" borderId="2" xfId="10" applyNumberFormat="1" applyFont="1" applyFill="1" applyBorder="1" applyAlignment="1" applyProtection="1">
      <alignment horizontal="center" vertical="center" wrapText="1"/>
    </xf>
    <xf numFmtId="1" fontId="71" fillId="0" borderId="2" xfId="10" applyNumberFormat="1" applyFont="1" applyFill="1" applyBorder="1" applyAlignment="1" applyProtection="1">
      <alignment horizontal="center"/>
      <protection locked="0"/>
    </xf>
    <xf numFmtId="1" fontId="7" fillId="0" borderId="0" xfId="10" applyNumberFormat="1" applyFont="1" applyAlignment="1" applyProtection="1">
      <alignment horizontal="center"/>
      <protection locked="0"/>
    </xf>
    <xf numFmtId="1" fontId="64" fillId="0" borderId="1" xfId="10" applyNumberFormat="1" applyFont="1" applyBorder="1" applyAlignment="1" applyProtection="1">
      <alignment horizontal="center" vertical="top"/>
      <protection locked="0"/>
    </xf>
    <xf numFmtId="1" fontId="1" fillId="0" borderId="9" xfId="10" applyNumberFormat="1" applyFont="1" applyBorder="1" applyAlignment="1">
      <alignment horizontal="center"/>
    </xf>
    <xf numFmtId="1" fontId="1" fillId="0" borderId="18" xfId="10" applyNumberFormat="1" applyFont="1" applyBorder="1" applyAlignment="1">
      <alignment horizontal="center"/>
    </xf>
    <xf numFmtId="1" fontId="1" fillId="0" borderId="3" xfId="10" applyNumberFormat="1" applyFont="1" applyBorder="1" applyAlignment="1">
      <alignment horizontal="center"/>
    </xf>
    <xf numFmtId="1" fontId="13" fillId="0" borderId="9" xfId="10" applyNumberFormat="1" applyFont="1" applyFill="1" applyBorder="1" applyAlignment="1">
      <alignment horizontal="center" vertical="center" wrapText="1"/>
    </xf>
    <xf numFmtId="1" fontId="13" fillId="0" borderId="2" xfId="10" applyNumberFormat="1" applyFont="1" applyFill="1" applyBorder="1" applyAlignment="1" applyProtection="1">
      <alignment horizontal="center" vertical="center" wrapText="1"/>
      <protection locked="0"/>
    </xf>
    <xf numFmtId="1" fontId="64" fillId="0" borderId="0" xfId="10" applyNumberFormat="1" applyFont="1" applyAlignment="1" applyProtection="1">
      <alignment horizontal="center"/>
      <protection locked="0"/>
    </xf>
    <xf numFmtId="1" fontId="10" fillId="0" borderId="8" xfId="10" applyNumberFormat="1" applyFont="1" applyBorder="1" applyAlignment="1">
      <alignment horizontal="center" vertical="center" wrapText="1"/>
    </xf>
    <xf numFmtId="1" fontId="10" fillId="0" borderId="12" xfId="10" applyNumberFormat="1" applyFont="1" applyBorder="1" applyAlignment="1">
      <alignment horizontal="center" vertical="center" wrapText="1"/>
    </xf>
    <xf numFmtId="1" fontId="9" fillId="0" borderId="9" xfId="10" applyNumberFormat="1" applyFont="1" applyFill="1" applyBorder="1" applyAlignment="1" applyProtection="1">
      <alignment horizontal="center" vertical="center" wrapText="1"/>
    </xf>
    <xf numFmtId="1" fontId="9" fillId="0" borderId="3" xfId="10" applyNumberFormat="1" applyFont="1" applyFill="1" applyBorder="1" applyAlignment="1" applyProtection="1">
      <alignment horizontal="center" vertical="center" wrapText="1"/>
    </xf>
    <xf numFmtId="1" fontId="9" fillId="0" borderId="13" xfId="10" applyNumberFormat="1" applyFont="1" applyFill="1" applyBorder="1" applyAlignment="1" applyProtection="1">
      <alignment horizontal="center" vertical="center" wrapText="1"/>
    </xf>
    <xf numFmtId="1" fontId="9" fillId="0" borderId="11" xfId="10" applyNumberFormat="1" applyFont="1" applyFill="1" applyBorder="1" applyAlignment="1" applyProtection="1">
      <alignment horizontal="center" vertical="center" wrapText="1"/>
    </xf>
    <xf numFmtId="1" fontId="9" fillId="0" borderId="14" xfId="10" applyNumberFormat="1" applyFont="1" applyFill="1" applyBorder="1" applyAlignment="1" applyProtection="1">
      <alignment horizontal="center" vertical="center" wrapText="1"/>
    </xf>
    <xf numFmtId="1" fontId="9" fillId="0" borderId="4" xfId="10" applyNumberFormat="1" applyFont="1" applyFill="1" applyBorder="1" applyAlignment="1" applyProtection="1">
      <alignment horizontal="center" vertical="center" wrapText="1"/>
    </xf>
    <xf numFmtId="1" fontId="9" fillId="0" borderId="1" xfId="10" applyNumberFormat="1" applyFont="1" applyFill="1" applyBorder="1" applyAlignment="1" applyProtection="1">
      <alignment horizontal="center" vertical="center" wrapText="1"/>
    </xf>
    <xf numFmtId="1" fontId="9" fillId="0" borderId="10" xfId="10" applyNumberFormat="1" applyFont="1" applyFill="1" applyBorder="1" applyAlignment="1" applyProtection="1">
      <alignment horizontal="center" vertical="center" wrapText="1"/>
    </xf>
    <xf numFmtId="0" fontId="27" fillId="0" borderId="1" xfId="3" applyFont="1" applyFill="1" applyBorder="1" applyAlignment="1">
      <alignment horizontal="center"/>
    </xf>
    <xf numFmtId="0" fontId="27" fillId="0" borderId="1" xfId="3" applyFont="1" applyFill="1" applyBorder="1" applyAlignment="1">
      <alignment horizontal="center" vertical="center"/>
    </xf>
    <xf numFmtId="0" fontId="2" fillId="0" borderId="2" xfId="3" applyFont="1" applyBorder="1" applyAlignment="1">
      <alignment horizontal="center" vertical="center" wrapText="1"/>
    </xf>
    <xf numFmtId="2" fontId="2" fillId="0" borderId="2" xfId="3" applyNumberFormat="1" applyFont="1" applyFill="1" applyBorder="1" applyAlignment="1">
      <alignment horizontal="center" vertical="center" wrapText="1"/>
    </xf>
    <xf numFmtId="0" fontId="27" fillId="0" borderId="0" xfId="3" applyFont="1" applyFill="1" applyAlignment="1">
      <alignment horizontal="center" wrapText="1"/>
    </xf>
    <xf numFmtId="0" fontId="3" fillId="0" borderId="0" xfId="3" applyFont="1" applyFill="1" applyAlignment="1">
      <alignment horizontal="center" wrapText="1"/>
    </xf>
    <xf numFmtId="0" fontId="66" fillId="0" borderId="0" xfId="3" applyFont="1" applyFill="1" applyAlignment="1">
      <alignment horizontal="center" vertical="center" wrapText="1"/>
    </xf>
    <xf numFmtId="0" fontId="2" fillId="0" borderId="2" xfId="3" applyFont="1" applyFill="1" applyBorder="1" applyAlignment="1">
      <alignment horizontal="center" vertical="center" wrapText="1"/>
    </xf>
    <xf numFmtId="0" fontId="59" fillId="0" borderId="1" xfId="3" applyFont="1" applyFill="1" applyBorder="1" applyAlignment="1">
      <alignment horizontal="center" vertical="center"/>
    </xf>
    <xf numFmtId="0" fontId="3" fillId="3" borderId="8" xfId="3" applyFont="1" applyFill="1" applyBorder="1" applyAlignment="1">
      <alignment horizontal="center" wrapText="1"/>
    </xf>
    <xf numFmtId="0" fontId="3" fillId="3" borderId="17" xfId="3" applyFont="1" applyFill="1" applyBorder="1" applyAlignment="1">
      <alignment horizontal="center" wrapText="1"/>
    </xf>
    <xf numFmtId="0" fontId="3" fillId="3" borderId="12" xfId="3" applyFont="1" applyFill="1" applyBorder="1" applyAlignment="1">
      <alignment horizontal="center" wrapText="1"/>
    </xf>
    <xf numFmtId="0" fontId="34" fillId="0" borderId="1" xfId="3" applyFont="1" applyFill="1" applyBorder="1" applyAlignment="1">
      <alignment horizontal="center"/>
    </xf>
    <xf numFmtId="0" fontId="3" fillId="0" borderId="1" xfId="3" applyFont="1" applyFill="1" applyBorder="1" applyAlignment="1">
      <alignment horizontal="center" vertical="center"/>
    </xf>
  </cellXfs>
  <cellStyles count="20">
    <cellStyle name="Звичайний 2 3" xfId="1"/>
    <cellStyle name="Звичайний 3 2" xfId="17"/>
    <cellStyle name="Звичайний 3 2 3" xfId="2"/>
    <cellStyle name="Обычный" xfId="0" builtinId="0"/>
    <cellStyle name="Обычный 2" xfId="3"/>
    <cellStyle name="Обычный 2 2" xfId="4"/>
    <cellStyle name="Обычный 2 2 2" xfId="18"/>
    <cellStyle name="Обычный 3" xfId="5"/>
    <cellStyle name="Обычный 4" xfId="6"/>
    <cellStyle name="Обычный 5" xfId="16"/>
    <cellStyle name="Обычный 5 2" xfId="7"/>
    <cellStyle name="Обычный 5 3" xfId="8"/>
    <cellStyle name="Обычный 6" xfId="15"/>
    <cellStyle name="Обычный 6 2" xfId="19"/>
    <cellStyle name="Обычный 6 3" xfId="9"/>
    <cellStyle name="Обычный_06" xfId="10"/>
    <cellStyle name="Обычный_09_Професійний склад" xfId="11"/>
    <cellStyle name="Обычный_12 Зинкевич" xfId="12"/>
    <cellStyle name="Обычный_27.08.2013" xfId="13"/>
    <cellStyle name="Обычный_Форма7Н" xfId="14"/>
  </cellStyles>
  <dxfs count="0"/>
  <tableStyles count="0" defaultTableStyle="TableStyleMedium2" defaultPivotStyle="PivotStyleLight16"/>
  <colors>
    <mruColors>
      <color rgb="FFFF66FF"/>
      <color rgb="FFCC3300"/>
      <color rgb="FF9966FF"/>
      <color rgb="FF66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externalLink" Target="externalLinks/externalLink7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externalLink" Target="externalLinks/externalLink3.xml"/><Relationship Id="rId46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externalLink" Target="externalLinks/externalLink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externalLink" Target="externalLinks/externalLink2.xml"/><Relationship Id="rId40" Type="http://schemas.openxmlformats.org/officeDocument/2006/relationships/externalLink" Target="externalLinks/externalLink5.xml"/><Relationship Id="rId45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AppData\Local\Temp\Rar$DI00.418\&#1060;&#1080;&#1083;&#1100;&#1090;&#1088;_1908&#1086;&#1073;&#1083;&#1110;&#1082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Local\Temp\Rar$DI00.418\&#1060;&#1080;&#1083;&#1100;&#1090;&#1088;_1908&#1086;&#1073;&#1083;&#1110;&#1082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AppData\Local\Temp\Rar$DI00.418\23062014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Local\Temp\Rar$DI00.418\2306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F23"/>
  <sheetViews>
    <sheetView topLeftCell="B1" zoomScale="85" zoomScaleNormal="85" zoomScaleSheetLayoutView="85" workbookViewId="0">
      <pane xSplit="1" ySplit="6" topLeftCell="C7" activePane="bottomRight" state="frozen"/>
      <selection activeCell="F31" sqref="F31"/>
      <selection pane="topRight" activeCell="F31" sqref="F31"/>
      <selection pane="bottomLeft" activeCell="F31" sqref="F31"/>
      <selection pane="bottomRight" activeCell="R9" sqref="R9"/>
    </sheetView>
  </sheetViews>
  <sheetFormatPr defaultRowHeight="12.75" x14ac:dyDescent="0.2"/>
  <cols>
    <col min="1" max="1" width="1.28515625" style="13" hidden="1" customWidth="1"/>
    <col min="2" max="2" width="40.7109375" style="13" customWidth="1"/>
    <col min="3" max="3" width="11.7109375" style="13" customWidth="1"/>
    <col min="4" max="4" width="12.5703125" style="13" customWidth="1"/>
    <col min="5" max="5" width="11.140625" style="13" customWidth="1"/>
    <col min="6" max="6" width="11.28515625" style="13" customWidth="1"/>
    <col min="7" max="7" width="9.140625" style="13"/>
    <col min="8" max="8" width="9.140625" style="13" customWidth="1"/>
    <col min="9" max="9" width="7.7109375" style="13" customWidth="1"/>
    <col min="10" max="16384" width="9.140625" style="13"/>
  </cols>
  <sheetData>
    <row r="1" spans="1:6" s="10" customFormat="1" ht="42" customHeight="1" x14ac:dyDescent="0.25">
      <c r="A1" s="511" t="s">
        <v>269</v>
      </c>
      <c r="B1" s="511"/>
      <c r="C1" s="511"/>
      <c r="D1" s="511"/>
      <c r="E1" s="511"/>
      <c r="F1" s="511"/>
    </row>
    <row r="2" spans="1:6" s="10" customFormat="1" ht="20.25" customHeight="1" x14ac:dyDescent="0.25">
      <c r="A2" s="11"/>
      <c r="B2" s="515" t="s">
        <v>25</v>
      </c>
      <c r="C2" s="515"/>
      <c r="D2" s="515"/>
      <c r="E2" s="515"/>
      <c r="F2" s="515"/>
    </row>
    <row r="3" spans="1:6" s="10" customFormat="1" ht="16.5" customHeight="1" x14ac:dyDescent="0.25">
      <c r="A3" s="11"/>
      <c r="B3" s="515" t="s">
        <v>26</v>
      </c>
      <c r="C3" s="516"/>
      <c r="D3" s="516"/>
      <c r="E3" s="516"/>
      <c r="F3" s="516"/>
    </row>
    <row r="4" spans="1:6" s="10" customFormat="1" ht="16.5" customHeight="1" x14ac:dyDescent="0.25">
      <c r="A4" s="29"/>
      <c r="B4" s="31"/>
      <c r="C4" s="32"/>
      <c r="D4" s="32"/>
      <c r="E4" s="32"/>
      <c r="F4" s="148" t="s">
        <v>121</v>
      </c>
    </row>
    <row r="5" spans="1:6" s="10" customFormat="1" ht="28.5" customHeight="1" x14ac:dyDescent="0.25">
      <c r="A5" s="11"/>
      <c r="B5" s="512"/>
      <c r="C5" s="513" t="s">
        <v>460</v>
      </c>
      <c r="D5" s="513" t="s">
        <v>461</v>
      </c>
      <c r="E5" s="514" t="s">
        <v>20</v>
      </c>
      <c r="F5" s="514"/>
    </row>
    <row r="6" spans="1:6" s="10" customFormat="1" ht="31.5" customHeight="1" x14ac:dyDescent="0.25">
      <c r="A6" s="12"/>
      <c r="B6" s="512"/>
      <c r="C6" s="513"/>
      <c r="D6" s="513"/>
      <c r="E6" s="393" t="s">
        <v>2</v>
      </c>
      <c r="F6" s="392" t="s">
        <v>6</v>
      </c>
    </row>
    <row r="7" spans="1:6" ht="25.5" customHeight="1" x14ac:dyDescent="0.2">
      <c r="B7" s="237" t="s">
        <v>24</v>
      </c>
      <c r="C7" s="468">
        <f>SUM(C8:C11)</f>
        <v>454</v>
      </c>
      <c r="D7" s="468">
        <f>SUM(D8:D11)</f>
        <v>511</v>
      </c>
      <c r="E7" s="469">
        <f>D7/C7*100</f>
        <v>112.55506607929516</v>
      </c>
      <c r="F7" s="470">
        <f>D7-C7</f>
        <v>57</v>
      </c>
    </row>
    <row r="8" spans="1:6" ht="25.5" customHeight="1" x14ac:dyDescent="0.2">
      <c r="B8" s="378" t="s">
        <v>275</v>
      </c>
      <c r="C8" s="471">
        <v>32</v>
      </c>
      <c r="D8" s="471">
        <v>32</v>
      </c>
      <c r="E8" s="469">
        <f>D8/C8*100</f>
        <v>100</v>
      </c>
      <c r="F8" s="470">
        <f t="shared" ref="F8:F11" si="0">D8-C8</f>
        <v>0</v>
      </c>
    </row>
    <row r="9" spans="1:6" ht="23.25" customHeight="1" x14ac:dyDescent="0.2">
      <c r="B9" s="378" t="s">
        <v>276</v>
      </c>
      <c r="C9" s="472">
        <v>159</v>
      </c>
      <c r="D9" s="472">
        <v>56</v>
      </c>
      <c r="E9" s="469">
        <f>D9/C9*100</f>
        <v>35.220125786163521</v>
      </c>
      <c r="F9" s="470">
        <f t="shared" si="0"/>
        <v>-103</v>
      </c>
    </row>
    <row r="10" spans="1:6" ht="24" customHeight="1" x14ac:dyDescent="0.2">
      <c r="B10" s="378" t="s">
        <v>277</v>
      </c>
      <c r="C10" s="472">
        <v>33</v>
      </c>
      <c r="D10" s="472">
        <v>36</v>
      </c>
      <c r="E10" s="469">
        <f>D10/C10*100</f>
        <v>109.09090909090908</v>
      </c>
      <c r="F10" s="470">
        <f t="shared" si="0"/>
        <v>3</v>
      </c>
    </row>
    <row r="11" spans="1:6" ht="24" customHeight="1" x14ac:dyDescent="0.2">
      <c r="B11" s="378" t="s">
        <v>278</v>
      </c>
      <c r="C11" s="472">
        <v>230</v>
      </c>
      <c r="D11" s="472">
        <v>387</v>
      </c>
      <c r="E11" s="469">
        <f>D11/C11*100</f>
        <v>168.2608695652174</v>
      </c>
      <c r="F11" s="470">
        <f t="shared" si="0"/>
        <v>157</v>
      </c>
    </row>
    <row r="17" ht="20.25" customHeight="1" x14ac:dyDescent="0.2"/>
    <row r="20" ht="18.75" customHeight="1" x14ac:dyDescent="0.2"/>
    <row r="21" ht="22.5" customHeight="1" x14ac:dyDescent="0.2"/>
    <row r="23" ht="22.5" customHeight="1" x14ac:dyDescent="0.2"/>
  </sheetData>
  <sortState ref="I8:J11">
    <sortCondition descending="1" ref="J8:J11"/>
  </sortState>
  <mergeCells count="7">
    <mergeCell ref="A1:F1"/>
    <mergeCell ref="B5:B6"/>
    <mergeCell ref="C5:C6"/>
    <mergeCell ref="D5:D6"/>
    <mergeCell ref="E5:F5"/>
    <mergeCell ref="B2:F2"/>
    <mergeCell ref="B3:F3"/>
  </mergeCells>
  <printOptions horizontalCentered="1"/>
  <pageMargins left="0" right="0" top="0" bottom="0" header="0" footer="0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/>
  <dimension ref="A1:N30"/>
  <sheetViews>
    <sheetView zoomScale="80" zoomScaleNormal="80" zoomScaleSheetLayoutView="78" workbookViewId="0">
      <selection activeCell="P10" sqref="P10"/>
    </sheetView>
  </sheetViews>
  <sheetFormatPr defaultColWidth="8.85546875" defaultRowHeight="12.75" x14ac:dyDescent="0.2"/>
  <cols>
    <col min="1" max="1" width="47.42578125" style="30" customWidth="1"/>
    <col min="2" max="2" width="10.5703125" style="185" customWidth="1"/>
    <col min="3" max="3" width="13.42578125" style="185" customWidth="1"/>
    <col min="4" max="4" width="9.85546875" style="185" customWidth="1"/>
    <col min="5" max="5" width="13.7109375" style="185" customWidth="1"/>
    <col min="6" max="6" width="8.85546875" style="185" customWidth="1"/>
    <col min="7" max="7" width="13.28515625" style="185" customWidth="1"/>
    <col min="8" max="8" width="11.85546875" style="185" customWidth="1"/>
    <col min="9" max="9" width="12.7109375" style="185" customWidth="1"/>
    <col min="10" max="256" width="8.85546875" style="30"/>
    <col min="257" max="257" width="37.140625" style="30" customWidth="1"/>
    <col min="258" max="259" width="10.5703125" style="30" customWidth="1"/>
    <col min="260" max="260" width="13" style="30" customWidth="1"/>
    <col min="261" max="262" width="10.28515625" style="30" customWidth="1"/>
    <col min="263" max="263" width="12.42578125" style="30" customWidth="1"/>
    <col min="264" max="265" width="8.85546875" style="30"/>
    <col min="266" max="266" width="7.85546875" style="30" customWidth="1"/>
    <col min="267" max="512" width="8.85546875" style="30"/>
    <col min="513" max="513" width="37.140625" style="30" customWidth="1"/>
    <col min="514" max="515" width="10.5703125" style="30" customWidth="1"/>
    <col min="516" max="516" width="13" style="30" customWidth="1"/>
    <col min="517" max="518" width="10.28515625" style="30" customWidth="1"/>
    <col min="519" max="519" width="12.42578125" style="30" customWidth="1"/>
    <col min="520" max="521" width="8.85546875" style="30"/>
    <col min="522" max="522" width="7.85546875" style="30" customWidth="1"/>
    <col min="523" max="768" width="8.85546875" style="30"/>
    <col min="769" max="769" width="37.140625" style="30" customWidth="1"/>
    <col min="770" max="771" width="10.5703125" style="30" customWidth="1"/>
    <col min="772" max="772" width="13" style="30" customWidth="1"/>
    <col min="773" max="774" width="10.28515625" style="30" customWidth="1"/>
    <col min="775" max="775" width="12.42578125" style="30" customWidth="1"/>
    <col min="776" max="777" width="8.85546875" style="30"/>
    <col min="778" max="778" width="7.85546875" style="30" customWidth="1"/>
    <col min="779" max="1024" width="8.85546875" style="30"/>
    <col min="1025" max="1025" width="37.140625" style="30" customWidth="1"/>
    <col min="1026" max="1027" width="10.5703125" style="30" customWidth="1"/>
    <col min="1028" max="1028" width="13" style="30" customWidth="1"/>
    <col min="1029" max="1030" width="10.28515625" style="30" customWidth="1"/>
    <col min="1031" max="1031" width="12.42578125" style="30" customWidth="1"/>
    <col min="1032" max="1033" width="8.85546875" style="30"/>
    <col min="1034" max="1034" width="7.85546875" style="30" customWidth="1"/>
    <col min="1035" max="1280" width="8.85546875" style="30"/>
    <col min="1281" max="1281" width="37.140625" style="30" customWidth="1"/>
    <col min="1282" max="1283" width="10.5703125" style="30" customWidth="1"/>
    <col min="1284" max="1284" width="13" style="30" customWidth="1"/>
    <col min="1285" max="1286" width="10.28515625" style="30" customWidth="1"/>
    <col min="1287" max="1287" width="12.42578125" style="30" customWidth="1"/>
    <col min="1288" max="1289" width="8.85546875" style="30"/>
    <col min="1290" max="1290" width="7.85546875" style="30" customWidth="1"/>
    <col min="1291" max="1536" width="8.85546875" style="30"/>
    <col min="1537" max="1537" width="37.140625" style="30" customWidth="1"/>
    <col min="1538" max="1539" width="10.5703125" style="30" customWidth="1"/>
    <col min="1540" max="1540" width="13" style="30" customWidth="1"/>
    <col min="1541" max="1542" width="10.28515625" style="30" customWidth="1"/>
    <col min="1543" max="1543" width="12.42578125" style="30" customWidth="1"/>
    <col min="1544" max="1545" width="8.85546875" style="30"/>
    <col min="1546" max="1546" width="7.85546875" style="30" customWidth="1"/>
    <col min="1547" max="1792" width="8.85546875" style="30"/>
    <col min="1793" max="1793" width="37.140625" style="30" customWidth="1"/>
    <col min="1794" max="1795" width="10.5703125" style="30" customWidth="1"/>
    <col min="1796" max="1796" width="13" style="30" customWidth="1"/>
    <col min="1797" max="1798" width="10.28515625" style="30" customWidth="1"/>
    <col min="1799" max="1799" width="12.42578125" style="30" customWidth="1"/>
    <col min="1800" max="1801" width="8.85546875" style="30"/>
    <col min="1802" max="1802" width="7.85546875" style="30" customWidth="1"/>
    <col min="1803" max="2048" width="8.85546875" style="30"/>
    <col min="2049" max="2049" width="37.140625" style="30" customWidth="1"/>
    <col min="2050" max="2051" width="10.5703125" style="30" customWidth="1"/>
    <col min="2052" max="2052" width="13" style="30" customWidth="1"/>
    <col min="2053" max="2054" width="10.28515625" style="30" customWidth="1"/>
    <col min="2055" max="2055" width="12.42578125" style="30" customWidth="1"/>
    <col min="2056" max="2057" width="8.85546875" style="30"/>
    <col min="2058" max="2058" width="7.85546875" style="30" customWidth="1"/>
    <col min="2059" max="2304" width="8.85546875" style="30"/>
    <col min="2305" max="2305" width="37.140625" style="30" customWidth="1"/>
    <col min="2306" max="2307" width="10.5703125" style="30" customWidth="1"/>
    <col min="2308" max="2308" width="13" style="30" customWidth="1"/>
    <col min="2309" max="2310" width="10.28515625" style="30" customWidth="1"/>
    <col min="2311" max="2311" width="12.42578125" style="30" customWidth="1"/>
    <col min="2312" max="2313" width="8.85546875" style="30"/>
    <col min="2314" max="2314" width="7.85546875" style="30" customWidth="1"/>
    <col min="2315" max="2560" width="8.85546875" style="30"/>
    <col min="2561" max="2561" width="37.140625" style="30" customWidth="1"/>
    <col min="2562" max="2563" width="10.5703125" style="30" customWidth="1"/>
    <col min="2564" max="2564" width="13" style="30" customWidth="1"/>
    <col min="2565" max="2566" width="10.28515625" style="30" customWidth="1"/>
    <col min="2567" max="2567" width="12.42578125" style="30" customWidth="1"/>
    <col min="2568" max="2569" width="8.85546875" style="30"/>
    <col min="2570" max="2570" width="7.85546875" style="30" customWidth="1"/>
    <col min="2571" max="2816" width="8.85546875" style="30"/>
    <col min="2817" max="2817" width="37.140625" style="30" customWidth="1"/>
    <col min="2818" max="2819" width="10.5703125" style="30" customWidth="1"/>
    <col min="2820" max="2820" width="13" style="30" customWidth="1"/>
    <col min="2821" max="2822" width="10.28515625" style="30" customWidth="1"/>
    <col min="2823" max="2823" width="12.42578125" style="30" customWidth="1"/>
    <col min="2824" max="2825" width="8.85546875" style="30"/>
    <col min="2826" max="2826" width="7.85546875" style="30" customWidth="1"/>
    <col min="2827" max="3072" width="8.85546875" style="30"/>
    <col min="3073" max="3073" width="37.140625" style="30" customWidth="1"/>
    <col min="3074" max="3075" width="10.5703125" style="30" customWidth="1"/>
    <col min="3076" max="3076" width="13" style="30" customWidth="1"/>
    <col min="3077" max="3078" width="10.28515625" style="30" customWidth="1"/>
    <col min="3079" max="3079" width="12.42578125" style="30" customWidth="1"/>
    <col min="3080" max="3081" width="8.85546875" style="30"/>
    <col min="3082" max="3082" width="7.85546875" style="30" customWidth="1"/>
    <col min="3083" max="3328" width="8.85546875" style="30"/>
    <col min="3329" max="3329" width="37.140625" style="30" customWidth="1"/>
    <col min="3330" max="3331" width="10.5703125" style="30" customWidth="1"/>
    <col min="3332" max="3332" width="13" style="30" customWidth="1"/>
    <col min="3333" max="3334" width="10.28515625" style="30" customWidth="1"/>
    <col min="3335" max="3335" width="12.42578125" style="30" customWidth="1"/>
    <col min="3336" max="3337" width="8.85546875" style="30"/>
    <col min="3338" max="3338" width="7.85546875" style="30" customWidth="1"/>
    <col min="3339" max="3584" width="8.85546875" style="30"/>
    <col min="3585" max="3585" width="37.140625" style="30" customWidth="1"/>
    <col min="3586" max="3587" width="10.5703125" style="30" customWidth="1"/>
    <col min="3588" max="3588" width="13" style="30" customWidth="1"/>
    <col min="3589" max="3590" width="10.28515625" style="30" customWidth="1"/>
    <col min="3591" max="3591" width="12.42578125" style="30" customWidth="1"/>
    <col min="3592" max="3593" width="8.85546875" style="30"/>
    <col min="3594" max="3594" width="7.85546875" style="30" customWidth="1"/>
    <col min="3595" max="3840" width="8.85546875" style="30"/>
    <col min="3841" max="3841" width="37.140625" style="30" customWidth="1"/>
    <col min="3842" max="3843" width="10.5703125" style="30" customWidth="1"/>
    <col min="3844" max="3844" width="13" style="30" customWidth="1"/>
    <col min="3845" max="3846" width="10.28515625" style="30" customWidth="1"/>
    <col min="3847" max="3847" width="12.42578125" style="30" customWidth="1"/>
    <col min="3848" max="3849" width="8.85546875" style="30"/>
    <col min="3850" max="3850" width="7.85546875" style="30" customWidth="1"/>
    <col min="3851" max="4096" width="8.85546875" style="30"/>
    <col min="4097" max="4097" width="37.140625" style="30" customWidth="1"/>
    <col min="4098" max="4099" width="10.5703125" style="30" customWidth="1"/>
    <col min="4100" max="4100" width="13" style="30" customWidth="1"/>
    <col min="4101" max="4102" width="10.28515625" style="30" customWidth="1"/>
    <col min="4103" max="4103" width="12.42578125" style="30" customWidth="1"/>
    <col min="4104" max="4105" width="8.85546875" style="30"/>
    <col min="4106" max="4106" width="7.85546875" style="30" customWidth="1"/>
    <col min="4107" max="4352" width="8.85546875" style="30"/>
    <col min="4353" max="4353" width="37.140625" style="30" customWidth="1"/>
    <col min="4354" max="4355" width="10.5703125" style="30" customWidth="1"/>
    <col min="4356" max="4356" width="13" style="30" customWidth="1"/>
    <col min="4357" max="4358" width="10.28515625" style="30" customWidth="1"/>
    <col min="4359" max="4359" width="12.42578125" style="30" customWidth="1"/>
    <col min="4360" max="4361" width="8.85546875" style="30"/>
    <col min="4362" max="4362" width="7.85546875" style="30" customWidth="1"/>
    <col min="4363" max="4608" width="8.85546875" style="30"/>
    <col min="4609" max="4609" width="37.140625" style="30" customWidth="1"/>
    <col min="4610" max="4611" width="10.5703125" style="30" customWidth="1"/>
    <col min="4612" max="4612" width="13" style="30" customWidth="1"/>
    <col min="4613" max="4614" width="10.28515625" style="30" customWidth="1"/>
    <col min="4615" max="4615" width="12.42578125" style="30" customWidth="1"/>
    <col min="4616" max="4617" width="8.85546875" style="30"/>
    <col min="4618" max="4618" width="7.85546875" style="30" customWidth="1"/>
    <col min="4619" max="4864" width="8.85546875" style="30"/>
    <col min="4865" max="4865" width="37.140625" style="30" customWidth="1"/>
    <col min="4866" max="4867" width="10.5703125" style="30" customWidth="1"/>
    <col min="4868" max="4868" width="13" style="30" customWidth="1"/>
    <col min="4869" max="4870" width="10.28515625" style="30" customWidth="1"/>
    <col min="4871" max="4871" width="12.42578125" style="30" customWidth="1"/>
    <col min="4872" max="4873" width="8.85546875" style="30"/>
    <col min="4874" max="4874" width="7.85546875" style="30" customWidth="1"/>
    <col min="4875" max="5120" width="8.85546875" style="30"/>
    <col min="5121" max="5121" width="37.140625" style="30" customWidth="1"/>
    <col min="5122" max="5123" width="10.5703125" style="30" customWidth="1"/>
    <col min="5124" max="5124" width="13" style="30" customWidth="1"/>
    <col min="5125" max="5126" width="10.28515625" style="30" customWidth="1"/>
    <col min="5127" max="5127" width="12.42578125" style="30" customWidth="1"/>
    <col min="5128" max="5129" width="8.85546875" style="30"/>
    <col min="5130" max="5130" width="7.85546875" style="30" customWidth="1"/>
    <col min="5131" max="5376" width="8.85546875" style="30"/>
    <col min="5377" max="5377" width="37.140625" style="30" customWidth="1"/>
    <col min="5378" max="5379" width="10.5703125" style="30" customWidth="1"/>
    <col min="5380" max="5380" width="13" style="30" customWidth="1"/>
    <col min="5381" max="5382" width="10.28515625" style="30" customWidth="1"/>
    <col min="5383" max="5383" width="12.42578125" style="30" customWidth="1"/>
    <col min="5384" max="5385" width="8.85546875" style="30"/>
    <col min="5386" max="5386" width="7.85546875" style="30" customWidth="1"/>
    <col min="5387" max="5632" width="8.85546875" style="30"/>
    <col min="5633" max="5633" width="37.140625" style="30" customWidth="1"/>
    <col min="5634" max="5635" width="10.5703125" style="30" customWidth="1"/>
    <col min="5636" max="5636" width="13" style="30" customWidth="1"/>
    <col min="5637" max="5638" width="10.28515625" style="30" customWidth="1"/>
    <col min="5639" max="5639" width="12.42578125" style="30" customWidth="1"/>
    <col min="5640" max="5641" width="8.85546875" style="30"/>
    <col min="5642" max="5642" width="7.85546875" style="30" customWidth="1"/>
    <col min="5643" max="5888" width="8.85546875" style="30"/>
    <col min="5889" max="5889" width="37.140625" style="30" customWidth="1"/>
    <col min="5890" max="5891" width="10.5703125" style="30" customWidth="1"/>
    <col min="5892" max="5892" width="13" style="30" customWidth="1"/>
    <col min="5893" max="5894" width="10.28515625" style="30" customWidth="1"/>
    <col min="5895" max="5895" width="12.42578125" style="30" customWidth="1"/>
    <col min="5896" max="5897" width="8.85546875" style="30"/>
    <col min="5898" max="5898" width="7.85546875" style="30" customWidth="1"/>
    <col min="5899" max="6144" width="8.85546875" style="30"/>
    <col min="6145" max="6145" width="37.140625" style="30" customWidth="1"/>
    <col min="6146" max="6147" width="10.5703125" style="30" customWidth="1"/>
    <col min="6148" max="6148" width="13" style="30" customWidth="1"/>
    <col min="6149" max="6150" width="10.28515625" style="30" customWidth="1"/>
    <col min="6151" max="6151" width="12.42578125" style="30" customWidth="1"/>
    <col min="6152" max="6153" width="8.85546875" style="30"/>
    <col min="6154" max="6154" width="7.85546875" style="30" customWidth="1"/>
    <col min="6155" max="6400" width="8.85546875" style="30"/>
    <col min="6401" max="6401" width="37.140625" style="30" customWidth="1"/>
    <col min="6402" max="6403" width="10.5703125" style="30" customWidth="1"/>
    <col min="6404" max="6404" width="13" style="30" customWidth="1"/>
    <col min="6405" max="6406" width="10.28515625" style="30" customWidth="1"/>
    <col min="6407" max="6407" width="12.42578125" style="30" customWidth="1"/>
    <col min="6408" max="6409" width="8.85546875" style="30"/>
    <col min="6410" max="6410" width="7.85546875" style="30" customWidth="1"/>
    <col min="6411" max="6656" width="8.85546875" style="30"/>
    <col min="6657" max="6657" width="37.140625" style="30" customWidth="1"/>
    <col min="6658" max="6659" width="10.5703125" style="30" customWidth="1"/>
    <col min="6660" max="6660" width="13" style="30" customWidth="1"/>
    <col min="6661" max="6662" width="10.28515625" style="30" customWidth="1"/>
    <col min="6663" max="6663" width="12.42578125" style="30" customWidth="1"/>
    <col min="6664" max="6665" width="8.85546875" style="30"/>
    <col min="6666" max="6666" width="7.85546875" style="30" customWidth="1"/>
    <col min="6667" max="6912" width="8.85546875" style="30"/>
    <col min="6913" max="6913" width="37.140625" style="30" customWidth="1"/>
    <col min="6914" max="6915" width="10.5703125" style="30" customWidth="1"/>
    <col min="6916" max="6916" width="13" style="30" customWidth="1"/>
    <col min="6917" max="6918" width="10.28515625" style="30" customWidth="1"/>
    <col min="6919" max="6919" width="12.42578125" style="30" customWidth="1"/>
    <col min="6920" max="6921" width="8.85546875" style="30"/>
    <col min="6922" max="6922" width="7.85546875" style="30" customWidth="1"/>
    <col min="6923" max="7168" width="8.85546875" style="30"/>
    <col min="7169" max="7169" width="37.140625" style="30" customWidth="1"/>
    <col min="7170" max="7171" width="10.5703125" style="30" customWidth="1"/>
    <col min="7172" max="7172" width="13" style="30" customWidth="1"/>
    <col min="7173" max="7174" width="10.28515625" style="30" customWidth="1"/>
    <col min="7175" max="7175" width="12.42578125" style="30" customWidth="1"/>
    <col min="7176" max="7177" width="8.85546875" style="30"/>
    <col min="7178" max="7178" width="7.85546875" style="30" customWidth="1"/>
    <col min="7179" max="7424" width="8.85546875" style="30"/>
    <col min="7425" max="7425" width="37.140625" style="30" customWidth="1"/>
    <col min="7426" max="7427" width="10.5703125" style="30" customWidth="1"/>
    <col min="7428" max="7428" width="13" style="30" customWidth="1"/>
    <col min="7429" max="7430" width="10.28515625" style="30" customWidth="1"/>
    <col min="7431" max="7431" width="12.42578125" style="30" customWidth="1"/>
    <col min="7432" max="7433" width="8.85546875" style="30"/>
    <col min="7434" max="7434" width="7.85546875" style="30" customWidth="1"/>
    <col min="7435" max="7680" width="8.85546875" style="30"/>
    <col min="7681" max="7681" width="37.140625" style="30" customWidth="1"/>
    <col min="7682" max="7683" width="10.5703125" style="30" customWidth="1"/>
    <col min="7684" max="7684" width="13" style="30" customWidth="1"/>
    <col min="7685" max="7686" width="10.28515625" style="30" customWidth="1"/>
    <col min="7687" max="7687" width="12.42578125" style="30" customWidth="1"/>
    <col min="7688" max="7689" width="8.85546875" style="30"/>
    <col min="7690" max="7690" width="7.85546875" style="30" customWidth="1"/>
    <col min="7691" max="7936" width="8.85546875" style="30"/>
    <col min="7937" max="7937" width="37.140625" style="30" customWidth="1"/>
    <col min="7938" max="7939" width="10.5703125" style="30" customWidth="1"/>
    <col min="7940" max="7940" width="13" style="30" customWidth="1"/>
    <col min="7941" max="7942" width="10.28515625" style="30" customWidth="1"/>
    <col min="7943" max="7943" width="12.42578125" style="30" customWidth="1"/>
    <col min="7944" max="7945" width="8.85546875" style="30"/>
    <col min="7946" max="7946" width="7.85546875" style="30" customWidth="1"/>
    <col min="7947" max="8192" width="8.85546875" style="30"/>
    <col min="8193" max="8193" width="37.140625" style="30" customWidth="1"/>
    <col min="8194" max="8195" width="10.5703125" style="30" customWidth="1"/>
    <col min="8196" max="8196" width="13" style="30" customWidth="1"/>
    <col min="8197" max="8198" width="10.28515625" style="30" customWidth="1"/>
    <col min="8199" max="8199" width="12.42578125" style="30" customWidth="1"/>
    <col min="8200" max="8201" width="8.85546875" style="30"/>
    <col min="8202" max="8202" width="7.85546875" style="30" customWidth="1"/>
    <col min="8203" max="8448" width="8.85546875" style="30"/>
    <col min="8449" max="8449" width="37.140625" style="30" customWidth="1"/>
    <col min="8450" max="8451" width="10.5703125" style="30" customWidth="1"/>
    <col min="8452" max="8452" width="13" style="30" customWidth="1"/>
    <col min="8453" max="8454" width="10.28515625" style="30" customWidth="1"/>
    <col min="8455" max="8455" width="12.42578125" style="30" customWidth="1"/>
    <col min="8456" max="8457" width="8.85546875" style="30"/>
    <col min="8458" max="8458" width="7.85546875" style="30" customWidth="1"/>
    <col min="8459" max="8704" width="8.85546875" style="30"/>
    <col min="8705" max="8705" width="37.140625" style="30" customWidth="1"/>
    <col min="8706" max="8707" width="10.5703125" style="30" customWidth="1"/>
    <col min="8708" max="8708" width="13" style="30" customWidth="1"/>
    <col min="8709" max="8710" width="10.28515625" style="30" customWidth="1"/>
    <col min="8711" max="8711" width="12.42578125" style="30" customWidth="1"/>
    <col min="8712" max="8713" width="8.85546875" style="30"/>
    <col min="8714" max="8714" width="7.85546875" style="30" customWidth="1"/>
    <col min="8715" max="8960" width="8.85546875" style="30"/>
    <col min="8961" max="8961" width="37.140625" style="30" customWidth="1"/>
    <col min="8962" max="8963" width="10.5703125" style="30" customWidth="1"/>
    <col min="8964" max="8964" width="13" style="30" customWidth="1"/>
    <col min="8965" max="8966" width="10.28515625" style="30" customWidth="1"/>
    <col min="8967" max="8967" width="12.42578125" style="30" customWidth="1"/>
    <col min="8968" max="8969" width="8.85546875" style="30"/>
    <col min="8970" max="8970" width="7.85546875" style="30" customWidth="1"/>
    <col min="8971" max="9216" width="8.85546875" style="30"/>
    <col min="9217" max="9217" width="37.140625" style="30" customWidth="1"/>
    <col min="9218" max="9219" width="10.5703125" style="30" customWidth="1"/>
    <col min="9220" max="9220" width="13" style="30" customWidth="1"/>
    <col min="9221" max="9222" width="10.28515625" style="30" customWidth="1"/>
    <col min="9223" max="9223" width="12.42578125" style="30" customWidth="1"/>
    <col min="9224" max="9225" width="8.85546875" style="30"/>
    <col min="9226" max="9226" width="7.85546875" style="30" customWidth="1"/>
    <col min="9227" max="9472" width="8.85546875" style="30"/>
    <col min="9473" max="9473" width="37.140625" style="30" customWidth="1"/>
    <col min="9474" max="9475" width="10.5703125" style="30" customWidth="1"/>
    <col min="9476" max="9476" width="13" style="30" customWidth="1"/>
    <col min="9477" max="9478" width="10.28515625" style="30" customWidth="1"/>
    <col min="9479" max="9479" width="12.42578125" style="30" customWidth="1"/>
    <col min="9480" max="9481" width="8.85546875" style="30"/>
    <col min="9482" max="9482" width="7.85546875" style="30" customWidth="1"/>
    <col min="9483" max="9728" width="8.85546875" style="30"/>
    <col min="9729" max="9729" width="37.140625" style="30" customWidth="1"/>
    <col min="9730" max="9731" width="10.5703125" style="30" customWidth="1"/>
    <col min="9732" max="9732" width="13" style="30" customWidth="1"/>
    <col min="9733" max="9734" width="10.28515625" style="30" customWidth="1"/>
    <col min="9735" max="9735" width="12.42578125" style="30" customWidth="1"/>
    <col min="9736" max="9737" width="8.85546875" style="30"/>
    <col min="9738" max="9738" width="7.85546875" style="30" customWidth="1"/>
    <col min="9739" max="9984" width="8.85546875" style="30"/>
    <col min="9985" max="9985" width="37.140625" style="30" customWidth="1"/>
    <col min="9986" max="9987" width="10.5703125" style="30" customWidth="1"/>
    <col min="9988" max="9988" width="13" style="30" customWidth="1"/>
    <col min="9989" max="9990" width="10.28515625" style="30" customWidth="1"/>
    <col min="9991" max="9991" width="12.42578125" style="30" customWidth="1"/>
    <col min="9992" max="9993" width="8.85546875" style="30"/>
    <col min="9994" max="9994" width="7.85546875" style="30" customWidth="1"/>
    <col min="9995" max="10240" width="8.85546875" style="30"/>
    <col min="10241" max="10241" width="37.140625" style="30" customWidth="1"/>
    <col min="10242" max="10243" width="10.5703125" style="30" customWidth="1"/>
    <col min="10244" max="10244" width="13" style="30" customWidth="1"/>
    <col min="10245" max="10246" width="10.28515625" style="30" customWidth="1"/>
    <col min="10247" max="10247" width="12.42578125" style="30" customWidth="1"/>
    <col min="10248" max="10249" width="8.85546875" style="30"/>
    <col min="10250" max="10250" width="7.85546875" style="30" customWidth="1"/>
    <col min="10251" max="10496" width="8.85546875" style="30"/>
    <col min="10497" max="10497" width="37.140625" style="30" customWidth="1"/>
    <col min="10498" max="10499" width="10.5703125" style="30" customWidth="1"/>
    <col min="10500" max="10500" width="13" style="30" customWidth="1"/>
    <col min="10501" max="10502" width="10.28515625" style="30" customWidth="1"/>
    <col min="10503" max="10503" width="12.42578125" style="30" customWidth="1"/>
    <col min="10504" max="10505" width="8.85546875" style="30"/>
    <col min="10506" max="10506" width="7.85546875" style="30" customWidth="1"/>
    <col min="10507" max="10752" width="8.85546875" style="30"/>
    <col min="10753" max="10753" width="37.140625" style="30" customWidth="1"/>
    <col min="10754" max="10755" width="10.5703125" style="30" customWidth="1"/>
    <col min="10756" max="10756" width="13" style="30" customWidth="1"/>
    <col min="10757" max="10758" width="10.28515625" style="30" customWidth="1"/>
    <col min="10759" max="10759" width="12.42578125" style="30" customWidth="1"/>
    <col min="10760" max="10761" width="8.85546875" style="30"/>
    <col min="10762" max="10762" width="7.85546875" style="30" customWidth="1"/>
    <col min="10763" max="11008" width="8.85546875" style="30"/>
    <col min="11009" max="11009" width="37.140625" style="30" customWidth="1"/>
    <col min="11010" max="11011" width="10.5703125" style="30" customWidth="1"/>
    <col min="11012" max="11012" width="13" style="30" customWidth="1"/>
    <col min="11013" max="11014" width="10.28515625" style="30" customWidth="1"/>
    <col min="11015" max="11015" width="12.42578125" style="30" customWidth="1"/>
    <col min="11016" max="11017" width="8.85546875" style="30"/>
    <col min="11018" max="11018" width="7.85546875" style="30" customWidth="1"/>
    <col min="11019" max="11264" width="8.85546875" style="30"/>
    <col min="11265" max="11265" width="37.140625" style="30" customWidth="1"/>
    <col min="11266" max="11267" width="10.5703125" style="30" customWidth="1"/>
    <col min="11268" max="11268" width="13" style="30" customWidth="1"/>
    <col min="11269" max="11270" width="10.28515625" style="30" customWidth="1"/>
    <col min="11271" max="11271" width="12.42578125" style="30" customWidth="1"/>
    <col min="11272" max="11273" width="8.85546875" style="30"/>
    <col min="11274" max="11274" width="7.85546875" style="30" customWidth="1"/>
    <col min="11275" max="11520" width="8.85546875" style="30"/>
    <col min="11521" max="11521" width="37.140625" style="30" customWidth="1"/>
    <col min="11522" max="11523" width="10.5703125" style="30" customWidth="1"/>
    <col min="11524" max="11524" width="13" style="30" customWidth="1"/>
    <col min="11525" max="11526" width="10.28515625" style="30" customWidth="1"/>
    <col min="11527" max="11527" width="12.42578125" style="30" customWidth="1"/>
    <col min="11528" max="11529" width="8.85546875" style="30"/>
    <col min="11530" max="11530" width="7.85546875" style="30" customWidth="1"/>
    <col min="11531" max="11776" width="8.85546875" style="30"/>
    <col min="11777" max="11777" width="37.140625" style="30" customWidth="1"/>
    <col min="11778" max="11779" width="10.5703125" style="30" customWidth="1"/>
    <col min="11780" max="11780" width="13" style="30" customWidth="1"/>
    <col min="11781" max="11782" width="10.28515625" style="30" customWidth="1"/>
    <col min="11783" max="11783" width="12.42578125" style="30" customWidth="1"/>
    <col min="11784" max="11785" width="8.85546875" style="30"/>
    <col min="11786" max="11786" width="7.85546875" style="30" customWidth="1"/>
    <col min="11787" max="12032" width="8.85546875" style="30"/>
    <col min="12033" max="12033" width="37.140625" style="30" customWidth="1"/>
    <col min="12034" max="12035" width="10.5703125" style="30" customWidth="1"/>
    <col min="12036" max="12036" width="13" style="30" customWidth="1"/>
    <col min="12037" max="12038" width="10.28515625" style="30" customWidth="1"/>
    <col min="12039" max="12039" width="12.42578125" style="30" customWidth="1"/>
    <col min="12040" max="12041" width="8.85546875" style="30"/>
    <col min="12042" max="12042" width="7.85546875" style="30" customWidth="1"/>
    <col min="12043" max="12288" width="8.85546875" style="30"/>
    <col min="12289" max="12289" width="37.140625" style="30" customWidth="1"/>
    <col min="12290" max="12291" width="10.5703125" style="30" customWidth="1"/>
    <col min="12292" max="12292" width="13" style="30" customWidth="1"/>
    <col min="12293" max="12294" width="10.28515625" style="30" customWidth="1"/>
    <col min="12295" max="12295" width="12.42578125" style="30" customWidth="1"/>
    <col min="12296" max="12297" width="8.85546875" style="30"/>
    <col min="12298" max="12298" width="7.85546875" style="30" customWidth="1"/>
    <col min="12299" max="12544" width="8.85546875" style="30"/>
    <col min="12545" max="12545" width="37.140625" style="30" customWidth="1"/>
    <col min="12546" max="12547" width="10.5703125" style="30" customWidth="1"/>
    <col min="12548" max="12548" width="13" style="30" customWidth="1"/>
    <col min="12549" max="12550" width="10.28515625" style="30" customWidth="1"/>
    <col min="12551" max="12551" width="12.42578125" style="30" customWidth="1"/>
    <col min="12552" max="12553" width="8.85546875" style="30"/>
    <col min="12554" max="12554" width="7.85546875" style="30" customWidth="1"/>
    <col min="12555" max="12800" width="8.85546875" style="30"/>
    <col min="12801" max="12801" width="37.140625" style="30" customWidth="1"/>
    <col min="12802" max="12803" width="10.5703125" style="30" customWidth="1"/>
    <col min="12804" max="12804" width="13" style="30" customWidth="1"/>
    <col min="12805" max="12806" width="10.28515625" style="30" customWidth="1"/>
    <col min="12807" max="12807" width="12.42578125" style="30" customWidth="1"/>
    <col min="12808" max="12809" width="8.85546875" style="30"/>
    <col min="12810" max="12810" width="7.85546875" style="30" customWidth="1"/>
    <col min="12811" max="13056" width="8.85546875" style="30"/>
    <col min="13057" max="13057" width="37.140625" style="30" customWidth="1"/>
    <col min="13058" max="13059" width="10.5703125" style="30" customWidth="1"/>
    <col min="13060" max="13060" width="13" style="30" customWidth="1"/>
    <col min="13061" max="13062" width="10.28515625" style="30" customWidth="1"/>
    <col min="13063" max="13063" width="12.42578125" style="30" customWidth="1"/>
    <col min="13064" max="13065" width="8.85546875" style="30"/>
    <col min="13066" max="13066" width="7.85546875" style="30" customWidth="1"/>
    <col min="13067" max="13312" width="8.85546875" style="30"/>
    <col min="13313" max="13313" width="37.140625" style="30" customWidth="1"/>
    <col min="13314" max="13315" width="10.5703125" style="30" customWidth="1"/>
    <col min="13316" max="13316" width="13" style="30" customWidth="1"/>
    <col min="13317" max="13318" width="10.28515625" style="30" customWidth="1"/>
    <col min="13319" max="13319" width="12.42578125" style="30" customWidth="1"/>
    <col min="13320" max="13321" width="8.85546875" style="30"/>
    <col min="13322" max="13322" width="7.85546875" style="30" customWidth="1"/>
    <col min="13323" max="13568" width="8.85546875" style="30"/>
    <col min="13569" max="13569" width="37.140625" style="30" customWidth="1"/>
    <col min="13570" max="13571" width="10.5703125" style="30" customWidth="1"/>
    <col min="13572" max="13572" width="13" style="30" customWidth="1"/>
    <col min="13573" max="13574" width="10.28515625" style="30" customWidth="1"/>
    <col min="13575" max="13575" width="12.42578125" style="30" customWidth="1"/>
    <col min="13576" max="13577" width="8.85546875" style="30"/>
    <col min="13578" max="13578" width="7.85546875" style="30" customWidth="1"/>
    <col min="13579" max="13824" width="8.85546875" style="30"/>
    <col min="13825" max="13825" width="37.140625" style="30" customWidth="1"/>
    <col min="13826" max="13827" width="10.5703125" style="30" customWidth="1"/>
    <col min="13828" max="13828" width="13" style="30" customWidth="1"/>
    <col min="13829" max="13830" width="10.28515625" style="30" customWidth="1"/>
    <col min="13831" max="13831" width="12.42578125" style="30" customWidth="1"/>
    <col min="13832" max="13833" width="8.85546875" style="30"/>
    <col min="13834" max="13834" width="7.85546875" style="30" customWidth="1"/>
    <col min="13835" max="14080" width="8.85546875" style="30"/>
    <col min="14081" max="14081" width="37.140625" style="30" customWidth="1"/>
    <col min="14082" max="14083" width="10.5703125" style="30" customWidth="1"/>
    <col min="14084" max="14084" width="13" style="30" customWidth="1"/>
    <col min="14085" max="14086" width="10.28515625" style="30" customWidth="1"/>
    <col min="14087" max="14087" width="12.42578125" style="30" customWidth="1"/>
    <col min="14088" max="14089" width="8.85546875" style="30"/>
    <col min="14090" max="14090" width="7.85546875" style="30" customWidth="1"/>
    <col min="14091" max="14336" width="8.85546875" style="30"/>
    <col min="14337" max="14337" width="37.140625" style="30" customWidth="1"/>
    <col min="14338" max="14339" width="10.5703125" style="30" customWidth="1"/>
    <col min="14340" max="14340" width="13" style="30" customWidth="1"/>
    <col min="14341" max="14342" width="10.28515625" style="30" customWidth="1"/>
    <col min="14343" max="14343" width="12.42578125" style="30" customWidth="1"/>
    <col min="14344" max="14345" width="8.85546875" style="30"/>
    <col min="14346" max="14346" width="7.85546875" style="30" customWidth="1"/>
    <col min="14347" max="14592" width="8.85546875" style="30"/>
    <col min="14593" max="14593" width="37.140625" style="30" customWidth="1"/>
    <col min="14594" max="14595" width="10.5703125" style="30" customWidth="1"/>
    <col min="14596" max="14596" width="13" style="30" customWidth="1"/>
    <col min="14597" max="14598" width="10.28515625" style="30" customWidth="1"/>
    <col min="14599" max="14599" width="12.42578125" style="30" customWidth="1"/>
    <col min="14600" max="14601" width="8.85546875" style="30"/>
    <col min="14602" max="14602" width="7.85546875" style="30" customWidth="1"/>
    <col min="14603" max="14848" width="8.85546875" style="30"/>
    <col min="14849" max="14849" width="37.140625" style="30" customWidth="1"/>
    <col min="14850" max="14851" width="10.5703125" style="30" customWidth="1"/>
    <col min="14852" max="14852" width="13" style="30" customWidth="1"/>
    <col min="14853" max="14854" width="10.28515625" style="30" customWidth="1"/>
    <col min="14855" max="14855" width="12.42578125" style="30" customWidth="1"/>
    <col min="14856" max="14857" width="8.85546875" style="30"/>
    <col min="14858" max="14858" width="7.85546875" style="30" customWidth="1"/>
    <col min="14859" max="15104" width="8.85546875" style="30"/>
    <col min="15105" max="15105" width="37.140625" style="30" customWidth="1"/>
    <col min="15106" max="15107" width="10.5703125" style="30" customWidth="1"/>
    <col min="15108" max="15108" width="13" style="30" customWidth="1"/>
    <col min="15109" max="15110" width="10.28515625" style="30" customWidth="1"/>
    <col min="15111" max="15111" width="12.42578125" style="30" customWidth="1"/>
    <col min="15112" max="15113" width="8.85546875" style="30"/>
    <col min="15114" max="15114" width="7.85546875" style="30" customWidth="1"/>
    <col min="15115" max="15360" width="8.85546875" style="30"/>
    <col min="15361" max="15361" width="37.140625" style="30" customWidth="1"/>
    <col min="15362" max="15363" width="10.5703125" style="30" customWidth="1"/>
    <col min="15364" max="15364" width="13" style="30" customWidth="1"/>
    <col min="15365" max="15366" width="10.28515625" style="30" customWidth="1"/>
    <col min="15367" max="15367" width="12.42578125" style="30" customWidth="1"/>
    <col min="15368" max="15369" width="8.85546875" style="30"/>
    <col min="15370" max="15370" width="7.85546875" style="30" customWidth="1"/>
    <col min="15371" max="15616" width="8.85546875" style="30"/>
    <col min="15617" max="15617" width="37.140625" style="30" customWidth="1"/>
    <col min="15618" max="15619" width="10.5703125" style="30" customWidth="1"/>
    <col min="15620" max="15620" width="13" style="30" customWidth="1"/>
    <col min="15621" max="15622" width="10.28515625" style="30" customWidth="1"/>
    <col min="15623" max="15623" width="12.42578125" style="30" customWidth="1"/>
    <col min="15624" max="15625" width="8.85546875" style="30"/>
    <col min="15626" max="15626" width="7.85546875" style="30" customWidth="1"/>
    <col min="15627" max="15872" width="8.85546875" style="30"/>
    <col min="15873" max="15873" width="37.140625" style="30" customWidth="1"/>
    <col min="15874" max="15875" width="10.5703125" style="30" customWidth="1"/>
    <col min="15876" max="15876" width="13" style="30" customWidth="1"/>
    <col min="15877" max="15878" width="10.28515625" style="30" customWidth="1"/>
    <col min="15879" max="15879" width="12.42578125" style="30" customWidth="1"/>
    <col min="15880" max="15881" width="8.85546875" style="30"/>
    <col min="15882" max="15882" width="7.85546875" style="30" customWidth="1"/>
    <col min="15883" max="16128" width="8.85546875" style="30"/>
    <col min="16129" max="16129" width="37.140625" style="30" customWidth="1"/>
    <col min="16130" max="16131" width="10.5703125" style="30" customWidth="1"/>
    <col min="16132" max="16132" width="13" style="30" customWidth="1"/>
    <col min="16133" max="16134" width="10.28515625" style="30" customWidth="1"/>
    <col min="16135" max="16135" width="12.42578125" style="30" customWidth="1"/>
    <col min="16136" max="16137" width="8.85546875" style="30"/>
    <col min="16138" max="16138" width="7.85546875" style="30" customWidth="1"/>
    <col min="16139" max="16384" width="8.85546875" style="30"/>
  </cols>
  <sheetData>
    <row r="1" spans="1:14" s="1" customFormat="1" ht="35.25" customHeight="1" x14ac:dyDescent="0.3">
      <c r="A1" s="517" t="s">
        <v>425</v>
      </c>
      <c r="B1" s="517"/>
      <c r="C1" s="517"/>
      <c r="D1" s="517"/>
      <c r="E1" s="517"/>
      <c r="F1" s="517"/>
      <c r="G1" s="517"/>
      <c r="H1" s="517"/>
      <c r="I1" s="517"/>
      <c r="J1" s="168"/>
    </row>
    <row r="2" spans="1:14" s="1" customFormat="1" ht="18.75" x14ac:dyDescent="0.3">
      <c r="A2" s="585" t="s">
        <v>101</v>
      </c>
      <c r="B2" s="585"/>
      <c r="C2" s="585"/>
      <c r="D2" s="585"/>
      <c r="E2" s="585"/>
      <c r="F2" s="585"/>
      <c r="G2" s="585"/>
      <c r="H2" s="585"/>
      <c r="I2" s="585"/>
      <c r="J2" s="169"/>
    </row>
    <row r="3" spans="1:14" s="3" customFormat="1" ht="15.75" x14ac:dyDescent="0.2">
      <c r="A3" s="2"/>
      <c r="B3" s="170"/>
      <c r="C3" s="170"/>
      <c r="D3" s="170"/>
      <c r="E3" s="170"/>
      <c r="F3" s="170"/>
      <c r="G3" s="170"/>
      <c r="H3" s="170"/>
      <c r="I3" s="171" t="s">
        <v>121</v>
      </c>
    </row>
    <row r="4" spans="1:14" s="3" customFormat="1" ht="24.75" customHeight="1" x14ac:dyDescent="0.2">
      <c r="A4" s="590"/>
      <c r="B4" s="591" t="s">
        <v>464</v>
      </c>
      <c r="C4" s="592"/>
      <c r="D4" s="592"/>
      <c r="E4" s="593"/>
      <c r="F4" s="594" t="s">
        <v>463</v>
      </c>
      <c r="G4" s="595"/>
      <c r="H4" s="595"/>
      <c r="I4" s="596"/>
    </row>
    <row r="5" spans="1:14" s="3" customFormat="1" ht="75" customHeight="1" x14ac:dyDescent="0.2">
      <c r="A5" s="590"/>
      <c r="B5" s="172" t="s">
        <v>147</v>
      </c>
      <c r="C5" s="172" t="s">
        <v>439</v>
      </c>
      <c r="D5" s="172" t="s">
        <v>148</v>
      </c>
      <c r="E5" s="172" t="s">
        <v>439</v>
      </c>
      <c r="F5" s="172" t="s">
        <v>147</v>
      </c>
      <c r="G5" s="172" t="s">
        <v>439</v>
      </c>
      <c r="H5" s="172" t="s">
        <v>148</v>
      </c>
      <c r="I5" s="172" t="s">
        <v>439</v>
      </c>
    </row>
    <row r="6" spans="1:14" s="4" customFormat="1" ht="35.25" customHeight="1" x14ac:dyDescent="0.25">
      <c r="A6" s="276" t="s">
        <v>9</v>
      </c>
      <c r="B6" s="257">
        <v>6399</v>
      </c>
      <c r="C6" s="173">
        <v>68.828654404646656</v>
      </c>
      <c r="D6" s="257">
        <v>2898</v>
      </c>
      <c r="E6" s="174">
        <v>31.171345595353344</v>
      </c>
      <c r="F6" s="257">
        <v>1776</v>
      </c>
      <c r="G6" s="173">
        <v>62.03283269297939</v>
      </c>
      <c r="H6" s="257">
        <v>1087</v>
      </c>
      <c r="I6" s="174">
        <v>37.96716730702061</v>
      </c>
      <c r="K6" s="185"/>
    </row>
    <row r="7" spans="1:14" s="4" customFormat="1" ht="24.75" customHeight="1" x14ac:dyDescent="0.25">
      <c r="A7" s="288" t="s">
        <v>103</v>
      </c>
      <c r="B7" s="257">
        <f>SUM(B9:B27)</f>
        <v>5301</v>
      </c>
      <c r="C7" s="173">
        <v>68</v>
      </c>
      <c r="D7" s="257">
        <f>SUM(D9:D27)</f>
        <v>2489</v>
      </c>
      <c r="E7" s="176">
        <v>31.96</v>
      </c>
      <c r="F7" s="257">
        <f>SUM(F9:F27)</f>
        <v>1461</v>
      </c>
      <c r="G7" s="174">
        <v>60.15</v>
      </c>
      <c r="H7" s="257">
        <f>SUM(H9:H27)</f>
        <v>968</v>
      </c>
      <c r="I7" s="174">
        <v>39.799999999999997</v>
      </c>
    </row>
    <row r="8" spans="1:14" s="4" customFormat="1" ht="22.5" customHeight="1" x14ac:dyDescent="0.25">
      <c r="A8" s="443" t="s">
        <v>27</v>
      </c>
      <c r="B8" s="356"/>
      <c r="C8" s="175"/>
      <c r="D8" s="356"/>
      <c r="E8" s="176"/>
      <c r="F8" s="325"/>
      <c r="G8" s="178"/>
      <c r="H8" s="177"/>
      <c r="I8" s="176"/>
    </row>
    <row r="9" spans="1:14" ht="19.5" customHeight="1" x14ac:dyDescent="0.2">
      <c r="A9" s="192" t="s">
        <v>271</v>
      </c>
      <c r="B9" s="179">
        <v>385</v>
      </c>
      <c r="C9" s="181">
        <v>59.505409582689339</v>
      </c>
      <c r="D9" s="180">
        <v>262</v>
      </c>
      <c r="E9" s="326">
        <v>40.494590417310661</v>
      </c>
      <c r="F9" s="179">
        <v>91</v>
      </c>
      <c r="G9" s="489">
        <v>56.172839506172842</v>
      </c>
      <c r="H9" s="180">
        <v>71</v>
      </c>
      <c r="I9" s="181">
        <v>43.827160493827158</v>
      </c>
      <c r="J9" s="33"/>
      <c r="K9" s="185"/>
      <c r="L9" s="121"/>
    </row>
    <row r="10" spans="1:14" ht="21" customHeight="1" x14ac:dyDescent="0.2">
      <c r="A10" s="192" t="s">
        <v>302</v>
      </c>
      <c r="B10" s="42">
        <v>22</v>
      </c>
      <c r="C10" s="182">
        <v>62.857142857142854</v>
      </c>
      <c r="D10" s="44">
        <v>13</v>
      </c>
      <c r="E10" s="324">
        <v>37.142857142857146</v>
      </c>
      <c r="F10" s="42">
        <v>8</v>
      </c>
      <c r="G10" s="194">
        <v>61.53846153846154</v>
      </c>
      <c r="H10" s="44">
        <v>5</v>
      </c>
      <c r="I10" s="182">
        <v>38.46153846153846</v>
      </c>
      <c r="J10" s="33"/>
      <c r="K10" s="185"/>
      <c r="L10" s="121"/>
    </row>
    <row r="11" spans="1:14" s="6" customFormat="1" ht="21.75" customHeight="1" x14ac:dyDescent="0.2">
      <c r="A11" s="192" t="s">
        <v>146</v>
      </c>
      <c r="B11" s="42">
        <v>802</v>
      </c>
      <c r="C11" s="182">
        <v>62.852664576802511</v>
      </c>
      <c r="D11" s="44">
        <v>474</v>
      </c>
      <c r="E11" s="324">
        <v>37.147335423197489</v>
      </c>
      <c r="F11" s="42">
        <v>208</v>
      </c>
      <c r="G11" s="194">
        <v>65</v>
      </c>
      <c r="H11" s="44">
        <v>112</v>
      </c>
      <c r="I11" s="182">
        <v>35</v>
      </c>
      <c r="J11" s="33"/>
      <c r="K11" s="185"/>
      <c r="L11" s="121"/>
    </row>
    <row r="12" spans="1:14" ht="20.25" customHeight="1" x14ac:dyDescent="0.2">
      <c r="A12" s="192" t="s">
        <v>311</v>
      </c>
      <c r="B12" s="42">
        <v>82</v>
      </c>
      <c r="C12" s="182">
        <v>49.397590361445779</v>
      </c>
      <c r="D12" s="44">
        <v>84</v>
      </c>
      <c r="E12" s="324">
        <v>50.602409638554221</v>
      </c>
      <c r="F12" s="42">
        <v>31</v>
      </c>
      <c r="G12" s="194">
        <v>40.789473684210527</v>
      </c>
      <c r="H12" s="44">
        <v>45</v>
      </c>
      <c r="I12" s="182">
        <v>59.210526315789473</v>
      </c>
      <c r="J12" s="33"/>
      <c r="K12" s="185"/>
      <c r="L12" s="121"/>
      <c r="N12" s="30" t="s">
        <v>257</v>
      </c>
    </row>
    <row r="13" spans="1:14" ht="19.5" customHeight="1" x14ac:dyDescent="0.2">
      <c r="A13" s="192" t="s">
        <v>303</v>
      </c>
      <c r="B13" s="42">
        <v>27</v>
      </c>
      <c r="C13" s="182">
        <v>42.1875</v>
      </c>
      <c r="D13" s="44">
        <v>37</v>
      </c>
      <c r="E13" s="324">
        <v>57.8125</v>
      </c>
      <c r="F13" s="42">
        <v>9</v>
      </c>
      <c r="G13" s="194">
        <v>40.909090909090914</v>
      </c>
      <c r="H13" s="44">
        <v>13</v>
      </c>
      <c r="I13" s="182">
        <v>59.090909090909086</v>
      </c>
      <c r="J13" s="33"/>
      <c r="K13" s="185"/>
      <c r="L13" s="121"/>
    </row>
    <row r="14" spans="1:14" ht="17.25" customHeight="1" x14ac:dyDescent="0.2">
      <c r="A14" s="192" t="s">
        <v>149</v>
      </c>
      <c r="B14" s="42">
        <v>72</v>
      </c>
      <c r="C14" s="182">
        <v>41.379310344827587</v>
      </c>
      <c r="D14" s="44">
        <v>102</v>
      </c>
      <c r="E14" s="324">
        <v>58.620689655172413</v>
      </c>
      <c r="F14" s="42">
        <v>19</v>
      </c>
      <c r="G14" s="194">
        <v>42.222222222222221</v>
      </c>
      <c r="H14" s="44">
        <v>26</v>
      </c>
      <c r="I14" s="182">
        <v>57.777777777777779</v>
      </c>
      <c r="J14" s="33"/>
      <c r="K14" s="185"/>
      <c r="L14" s="121"/>
    </row>
    <row r="15" spans="1:14" ht="19.5" customHeight="1" x14ac:dyDescent="0.2">
      <c r="A15" s="192" t="s">
        <v>304</v>
      </c>
      <c r="B15" s="42">
        <v>1452</v>
      </c>
      <c r="C15" s="182">
        <v>85.56275780789629</v>
      </c>
      <c r="D15" s="44">
        <v>245</v>
      </c>
      <c r="E15" s="324">
        <v>14.43724219210371</v>
      </c>
      <c r="F15" s="42">
        <v>348</v>
      </c>
      <c r="G15" s="194">
        <v>85.085574572127143</v>
      </c>
      <c r="H15" s="44">
        <v>61</v>
      </c>
      <c r="I15" s="182">
        <v>14.914425427872857</v>
      </c>
      <c r="J15" s="33"/>
      <c r="K15" s="185"/>
      <c r="L15" s="121"/>
    </row>
    <row r="16" spans="1:14" ht="19.5" customHeight="1" x14ac:dyDescent="0.2">
      <c r="A16" s="192" t="s">
        <v>305</v>
      </c>
      <c r="B16" s="42">
        <v>364</v>
      </c>
      <c r="C16" s="182">
        <v>76.793248945147667</v>
      </c>
      <c r="D16" s="44">
        <v>110</v>
      </c>
      <c r="E16" s="324">
        <v>23.206751054852333</v>
      </c>
      <c r="F16" s="42">
        <v>87</v>
      </c>
      <c r="G16" s="194">
        <v>78.378378378378372</v>
      </c>
      <c r="H16" s="44">
        <v>24</v>
      </c>
      <c r="I16" s="182">
        <v>21.621621621621628</v>
      </c>
      <c r="J16" s="33"/>
      <c r="K16" s="185"/>
      <c r="L16" s="121"/>
    </row>
    <row r="17" spans="1:12" ht="31.5" x14ac:dyDescent="0.2">
      <c r="A17" s="192" t="s">
        <v>150</v>
      </c>
      <c r="B17" s="42">
        <v>283</v>
      </c>
      <c r="C17" s="182">
        <v>95.608108108108098</v>
      </c>
      <c r="D17" s="44">
        <v>13</v>
      </c>
      <c r="E17" s="324">
        <v>4.3918918918919019</v>
      </c>
      <c r="F17" s="42">
        <v>90</v>
      </c>
      <c r="G17" s="194">
        <v>90.909090909090907</v>
      </c>
      <c r="H17" s="44">
        <v>9</v>
      </c>
      <c r="I17" s="182">
        <v>9.0909090909090935</v>
      </c>
      <c r="J17" s="33"/>
      <c r="K17" s="185"/>
      <c r="L17" s="121"/>
    </row>
    <row r="18" spans="1:12" ht="20.25" customHeight="1" x14ac:dyDescent="0.2">
      <c r="A18" s="192" t="s">
        <v>151</v>
      </c>
      <c r="B18" s="42">
        <v>73</v>
      </c>
      <c r="C18" s="182">
        <v>76.041666666666657</v>
      </c>
      <c r="D18" s="44">
        <v>23</v>
      </c>
      <c r="E18" s="324">
        <v>23.958333333333343</v>
      </c>
      <c r="F18" s="42">
        <v>20</v>
      </c>
      <c r="G18" s="194">
        <v>71.428571428571431</v>
      </c>
      <c r="H18" s="44">
        <v>8</v>
      </c>
      <c r="I18" s="182">
        <v>28.571428571428569</v>
      </c>
      <c r="J18" s="33"/>
      <c r="K18" s="185"/>
      <c r="L18" s="121"/>
    </row>
    <row r="19" spans="1:12" ht="21.75" customHeight="1" x14ac:dyDescent="0.2">
      <c r="A19" s="192" t="s">
        <v>152</v>
      </c>
      <c r="B19" s="42">
        <v>149</v>
      </c>
      <c r="C19" s="182">
        <v>93.710691823899367</v>
      </c>
      <c r="D19" s="44">
        <v>10</v>
      </c>
      <c r="E19" s="324">
        <v>6.2893081761006329</v>
      </c>
      <c r="F19" s="42">
        <v>33</v>
      </c>
      <c r="G19" s="194">
        <v>86.842105263157904</v>
      </c>
      <c r="H19" s="44">
        <v>5</v>
      </c>
      <c r="I19" s="182">
        <v>13.157894736842096</v>
      </c>
      <c r="J19" s="33"/>
      <c r="K19" s="185"/>
      <c r="L19" s="121"/>
    </row>
    <row r="20" spans="1:12" ht="18.75" customHeight="1" x14ac:dyDescent="0.2">
      <c r="A20" s="192" t="s">
        <v>153</v>
      </c>
      <c r="B20" s="42">
        <v>34</v>
      </c>
      <c r="C20" s="182">
        <v>64.15094339622641</v>
      </c>
      <c r="D20" s="44">
        <v>19</v>
      </c>
      <c r="E20" s="324">
        <v>35.84905660377359</v>
      </c>
      <c r="F20" s="42">
        <v>10</v>
      </c>
      <c r="G20" s="194">
        <v>55.555555555555557</v>
      </c>
      <c r="H20" s="44">
        <v>8</v>
      </c>
      <c r="I20" s="182">
        <v>44.444444444444443</v>
      </c>
      <c r="J20" s="33"/>
      <c r="K20" s="185"/>
      <c r="L20" s="121"/>
    </row>
    <row r="21" spans="1:12" ht="23.25" customHeight="1" x14ac:dyDescent="0.2">
      <c r="A21" s="192" t="s">
        <v>154</v>
      </c>
      <c r="B21" s="42">
        <v>80</v>
      </c>
      <c r="C21" s="182">
        <v>78.431372549019613</v>
      </c>
      <c r="D21" s="44">
        <v>22</v>
      </c>
      <c r="E21" s="324">
        <v>21.568627450980387</v>
      </c>
      <c r="F21" s="42">
        <v>23</v>
      </c>
      <c r="G21" s="194">
        <v>76.666666666666671</v>
      </c>
      <c r="H21" s="44">
        <v>7</v>
      </c>
      <c r="I21" s="182">
        <v>23.333333333333329</v>
      </c>
      <c r="J21" s="33"/>
      <c r="K21" s="185"/>
      <c r="L21" s="121"/>
    </row>
    <row r="22" spans="1:12" ht="21" customHeight="1" x14ac:dyDescent="0.2">
      <c r="A22" s="192" t="s">
        <v>301</v>
      </c>
      <c r="B22" s="42">
        <v>105</v>
      </c>
      <c r="C22" s="182">
        <v>64.417177914110425</v>
      </c>
      <c r="D22" s="44">
        <v>58</v>
      </c>
      <c r="E22" s="324">
        <v>35.582822085889575</v>
      </c>
      <c r="F22" s="42">
        <v>26</v>
      </c>
      <c r="G22" s="194">
        <v>72.222222222222214</v>
      </c>
      <c r="H22" s="44">
        <v>10</v>
      </c>
      <c r="I22" s="182">
        <v>27.777777777777786</v>
      </c>
      <c r="J22" s="33"/>
      <c r="K22" s="185"/>
      <c r="L22" s="121"/>
    </row>
    <row r="23" spans="1:12" ht="21" customHeight="1" x14ac:dyDescent="0.2">
      <c r="A23" s="192" t="s">
        <v>306</v>
      </c>
      <c r="B23" s="42">
        <v>706</v>
      </c>
      <c r="C23" s="182">
        <v>46.143790849673202</v>
      </c>
      <c r="D23" s="44">
        <v>824</v>
      </c>
      <c r="E23" s="324">
        <v>53.856209150326798</v>
      </c>
      <c r="F23" s="42">
        <v>248</v>
      </c>
      <c r="G23" s="194">
        <v>34.065934065934066</v>
      </c>
      <c r="H23" s="44">
        <v>480</v>
      </c>
      <c r="I23" s="182">
        <v>65.934065934065927</v>
      </c>
      <c r="J23" s="33"/>
      <c r="K23" s="185"/>
      <c r="L23" s="121"/>
    </row>
    <row r="24" spans="1:12" ht="19.5" customHeight="1" x14ac:dyDescent="0.2">
      <c r="A24" s="192" t="s">
        <v>155</v>
      </c>
      <c r="B24" s="42">
        <v>209</v>
      </c>
      <c r="C24" s="182">
        <v>68.524590163934434</v>
      </c>
      <c r="D24" s="44">
        <v>96</v>
      </c>
      <c r="E24" s="324">
        <v>31.475409836065566</v>
      </c>
      <c r="F24" s="42">
        <v>70</v>
      </c>
      <c r="G24" s="194">
        <v>60.344827586206897</v>
      </c>
      <c r="H24" s="44">
        <v>46</v>
      </c>
      <c r="I24" s="182">
        <v>39.655172413793103</v>
      </c>
      <c r="J24" s="33"/>
      <c r="K24" s="185"/>
      <c r="L24" s="121"/>
    </row>
    <row r="25" spans="1:12" ht="15.75" x14ac:dyDescent="0.2">
      <c r="A25" s="192" t="s">
        <v>307</v>
      </c>
      <c r="B25" s="42">
        <v>360</v>
      </c>
      <c r="C25" s="182">
        <v>83.720930232558146</v>
      </c>
      <c r="D25" s="44">
        <v>70</v>
      </c>
      <c r="E25" s="324">
        <v>16.279069767441854</v>
      </c>
      <c r="F25" s="42">
        <v>111</v>
      </c>
      <c r="G25" s="194">
        <v>76.027397260273972</v>
      </c>
      <c r="H25" s="44">
        <v>35</v>
      </c>
      <c r="I25" s="182">
        <v>23.972602739726028</v>
      </c>
      <c r="J25" s="33"/>
      <c r="K25" s="185"/>
      <c r="L25" s="121"/>
    </row>
    <row r="26" spans="1:12" ht="19.5" customHeight="1" x14ac:dyDescent="0.2">
      <c r="A26" s="192" t="s">
        <v>308</v>
      </c>
      <c r="B26" s="42">
        <v>31</v>
      </c>
      <c r="C26" s="182">
        <v>72.093023255813947</v>
      </c>
      <c r="D26" s="44">
        <v>12</v>
      </c>
      <c r="E26" s="324">
        <v>27.906976744186053</v>
      </c>
      <c r="F26" s="42">
        <v>9</v>
      </c>
      <c r="G26" s="194">
        <v>90</v>
      </c>
      <c r="H26" s="44">
        <v>1</v>
      </c>
      <c r="I26" s="182">
        <v>10</v>
      </c>
      <c r="J26" s="33"/>
      <c r="K26" s="185"/>
      <c r="L26" s="121"/>
    </row>
    <row r="27" spans="1:12" ht="21" customHeight="1" x14ac:dyDescent="0.2">
      <c r="A27" s="192" t="s">
        <v>156</v>
      </c>
      <c r="B27" s="42">
        <v>65</v>
      </c>
      <c r="C27" s="182">
        <v>81.25</v>
      </c>
      <c r="D27" s="44">
        <v>15</v>
      </c>
      <c r="E27" s="324">
        <v>18.75</v>
      </c>
      <c r="F27" s="42">
        <v>20</v>
      </c>
      <c r="G27" s="194">
        <v>90.909090909090907</v>
      </c>
      <c r="H27" s="44">
        <v>2</v>
      </c>
      <c r="I27" s="182">
        <v>9.0909090909090935</v>
      </c>
      <c r="J27" s="33"/>
      <c r="K27" s="185"/>
      <c r="L27" s="121"/>
    </row>
    <row r="28" spans="1:12" x14ac:dyDescent="0.2">
      <c r="A28" s="7"/>
      <c r="B28" s="183"/>
      <c r="C28" s="183"/>
      <c r="D28" s="183"/>
      <c r="E28" s="183"/>
      <c r="F28" s="183"/>
      <c r="G28" s="183"/>
      <c r="H28" s="183"/>
      <c r="I28" s="183"/>
      <c r="K28" s="185"/>
    </row>
    <row r="29" spans="1:12" x14ac:dyDescent="0.2">
      <c r="A29" s="7"/>
      <c r="B29" s="183"/>
      <c r="C29" s="183"/>
      <c r="D29" s="184"/>
      <c r="E29" s="184"/>
      <c r="F29" s="183"/>
      <c r="G29" s="183"/>
      <c r="H29" s="183"/>
      <c r="I29" s="183"/>
      <c r="K29" s="185"/>
    </row>
    <row r="30" spans="1:12" x14ac:dyDescent="0.2">
      <c r="A30" s="7"/>
      <c r="B30" s="183"/>
      <c r="C30" s="183"/>
      <c r="D30" s="183"/>
      <c r="E30" s="183"/>
      <c r="F30" s="183"/>
      <c r="G30" s="183"/>
      <c r="H30" s="183"/>
      <c r="I30" s="183"/>
    </row>
  </sheetData>
  <mergeCells count="5">
    <mergeCell ref="A1:I1"/>
    <mergeCell ref="A2:I2"/>
    <mergeCell ref="A4:A5"/>
    <mergeCell ref="B4:E4"/>
    <mergeCell ref="F4:I4"/>
  </mergeCells>
  <pageMargins left="0.70866141732283472" right="0.70866141732283472" top="0.5" bottom="0.27" header="0.31496062992125984" footer="0.31496062992125984"/>
  <pageSetup paperSize="9" scale="85" orientation="landscape" verticalDpi="0" r:id="rId1"/>
  <colBreaks count="1" manualBreakCount="1">
    <brk id="9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/>
  <dimension ref="A1:O29"/>
  <sheetViews>
    <sheetView topLeftCell="A16" zoomScale="82" zoomScaleNormal="82" zoomScaleSheetLayoutView="78" workbookViewId="0">
      <selection activeCell="N13" sqref="N13"/>
    </sheetView>
  </sheetViews>
  <sheetFormatPr defaultColWidth="8.85546875" defaultRowHeight="18.75" x14ac:dyDescent="0.3"/>
  <cols>
    <col min="1" max="1" width="41.7109375" style="30" customWidth="1"/>
    <col min="2" max="2" width="12.42578125" style="30" customWidth="1"/>
    <col min="3" max="3" width="11.85546875" style="30" customWidth="1"/>
    <col min="4" max="4" width="15" style="30" customWidth="1"/>
    <col min="5" max="5" width="16.85546875" style="30" customWidth="1"/>
    <col min="6" max="6" width="16.28515625" style="30" customWidth="1"/>
    <col min="7" max="7" width="14.85546875" style="30" customWidth="1"/>
    <col min="8" max="8" width="8.42578125" style="30" customWidth="1"/>
    <col min="9" max="9" width="8.42578125" style="74" customWidth="1"/>
    <col min="10" max="22" width="8.42578125" style="30" customWidth="1"/>
    <col min="23" max="256" width="8.85546875" style="30"/>
    <col min="257" max="257" width="43.140625" style="30" customWidth="1"/>
    <col min="258" max="259" width="12" style="30" customWidth="1"/>
    <col min="260" max="260" width="13.7109375" style="30" customWidth="1"/>
    <col min="261" max="262" width="12" style="30" customWidth="1"/>
    <col min="263" max="263" width="13.7109375" style="30" customWidth="1"/>
    <col min="264" max="264" width="8.85546875" style="30"/>
    <col min="265" max="265" width="11.85546875" style="30" customWidth="1"/>
    <col min="266" max="266" width="9.28515625" style="30" bestFit="1" customWidth="1"/>
    <col min="267" max="512" width="8.85546875" style="30"/>
    <col min="513" max="513" width="43.140625" style="30" customWidth="1"/>
    <col min="514" max="515" width="12" style="30" customWidth="1"/>
    <col min="516" max="516" width="13.7109375" style="30" customWidth="1"/>
    <col min="517" max="518" width="12" style="30" customWidth="1"/>
    <col min="519" max="519" width="13.7109375" style="30" customWidth="1"/>
    <col min="520" max="520" width="8.85546875" style="30"/>
    <col min="521" max="521" width="11.85546875" style="30" customWidth="1"/>
    <col min="522" max="522" width="9.28515625" style="30" bestFit="1" customWidth="1"/>
    <col min="523" max="768" width="8.85546875" style="30"/>
    <col min="769" max="769" width="43.140625" style="30" customWidth="1"/>
    <col min="770" max="771" width="12" style="30" customWidth="1"/>
    <col min="772" max="772" width="13.7109375" style="30" customWidth="1"/>
    <col min="773" max="774" width="12" style="30" customWidth="1"/>
    <col min="775" max="775" width="13.7109375" style="30" customWidth="1"/>
    <col min="776" max="776" width="8.85546875" style="30"/>
    <col min="777" max="777" width="11.85546875" style="30" customWidth="1"/>
    <col min="778" max="778" width="9.28515625" style="30" bestFit="1" customWidth="1"/>
    <col min="779" max="1024" width="8.85546875" style="30"/>
    <col min="1025" max="1025" width="43.140625" style="30" customWidth="1"/>
    <col min="1026" max="1027" width="12" style="30" customWidth="1"/>
    <col min="1028" max="1028" width="13.7109375" style="30" customWidth="1"/>
    <col min="1029" max="1030" width="12" style="30" customWidth="1"/>
    <col min="1031" max="1031" width="13.7109375" style="30" customWidth="1"/>
    <col min="1032" max="1032" width="8.85546875" style="30"/>
    <col min="1033" max="1033" width="11.85546875" style="30" customWidth="1"/>
    <col min="1034" max="1034" width="9.28515625" style="30" bestFit="1" customWidth="1"/>
    <col min="1035" max="1280" width="8.85546875" style="30"/>
    <col min="1281" max="1281" width="43.140625" style="30" customWidth="1"/>
    <col min="1282" max="1283" width="12" style="30" customWidth="1"/>
    <col min="1284" max="1284" width="13.7109375" style="30" customWidth="1"/>
    <col min="1285" max="1286" width="12" style="30" customWidth="1"/>
    <col min="1287" max="1287" width="13.7109375" style="30" customWidth="1"/>
    <col min="1288" max="1288" width="8.85546875" style="30"/>
    <col min="1289" max="1289" width="11.85546875" style="30" customWidth="1"/>
    <col min="1290" max="1290" width="9.28515625" style="30" bestFit="1" customWidth="1"/>
    <col min="1291" max="1536" width="8.85546875" style="30"/>
    <col min="1537" max="1537" width="43.140625" style="30" customWidth="1"/>
    <col min="1538" max="1539" width="12" style="30" customWidth="1"/>
    <col min="1540" max="1540" width="13.7109375" style="30" customWidth="1"/>
    <col min="1541" max="1542" width="12" style="30" customWidth="1"/>
    <col min="1543" max="1543" width="13.7109375" style="30" customWidth="1"/>
    <col min="1544" max="1544" width="8.85546875" style="30"/>
    <col min="1545" max="1545" width="11.85546875" style="30" customWidth="1"/>
    <col min="1546" max="1546" width="9.28515625" style="30" bestFit="1" customWidth="1"/>
    <col min="1547" max="1792" width="8.85546875" style="30"/>
    <col min="1793" max="1793" width="43.140625" style="30" customWidth="1"/>
    <col min="1794" max="1795" width="12" style="30" customWidth="1"/>
    <col min="1796" max="1796" width="13.7109375" style="30" customWidth="1"/>
    <col min="1797" max="1798" width="12" style="30" customWidth="1"/>
    <col min="1799" max="1799" width="13.7109375" style="30" customWidth="1"/>
    <col min="1800" max="1800" width="8.85546875" style="30"/>
    <col min="1801" max="1801" width="11.85546875" style="30" customWidth="1"/>
    <col min="1802" max="1802" width="9.28515625" style="30" bestFit="1" customWidth="1"/>
    <col min="1803" max="2048" width="8.85546875" style="30"/>
    <col min="2049" max="2049" width="43.140625" style="30" customWidth="1"/>
    <col min="2050" max="2051" width="12" style="30" customWidth="1"/>
    <col min="2052" max="2052" width="13.7109375" style="30" customWidth="1"/>
    <col min="2053" max="2054" width="12" style="30" customWidth="1"/>
    <col min="2055" max="2055" width="13.7109375" style="30" customWidth="1"/>
    <col min="2056" max="2056" width="8.85546875" style="30"/>
    <col min="2057" max="2057" width="11.85546875" style="30" customWidth="1"/>
    <col min="2058" max="2058" width="9.28515625" style="30" bestFit="1" customWidth="1"/>
    <col min="2059" max="2304" width="8.85546875" style="30"/>
    <col min="2305" max="2305" width="43.140625" style="30" customWidth="1"/>
    <col min="2306" max="2307" width="12" style="30" customWidth="1"/>
    <col min="2308" max="2308" width="13.7109375" style="30" customWidth="1"/>
    <col min="2309" max="2310" width="12" style="30" customWidth="1"/>
    <col min="2311" max="2311" width="13.7109375" style="30" customWidth="1"/>
    <col min="2312" max="2312" width="8.85546875" style="30"/>
    <col min="2313" max="2313" width="11.85546875" style="30" customWidth="1"/>
    <col min="2314" max="2314" width="9.28515625" style="30" bestFit="1" customWidth="1"/>
    <col min="2315" max="2560" width="8.85546875" style="30"/>
    <col min="2561" max="2561" width="43.140625" style="30" customWidth="1"/>
    <col min="2562" max="2563" width="12" style="30" customWidth="1"/>
    <col min="2564" max="2564" width="13.7109375" style="30" customWidth="1"/>
    <col min="2565" max="2566" width="12" style="30" customWidth="1"/>
    <col min="2567" max="2567" width="13.7109375" style="30" customWidth="1"/>
    <col min="2568" max="2568" width="8.85546875" style="30"/>
    <col min="2569" max="2569" width="11.85546875" style="30" customWidth="1"/>
    <col min="2570" max="2570" width="9.28515625" style="30" bestFit="1" customWidth="1"/>
    <col min="2571" max="2816" width="8.85546875" style="30"/>
    <col min="2817" max="2817" width="43.140625" style="30" customWidth="1"/>
    <col min="2818" max="2819" width="12" style="30" customWidth="1"/>
    <col min="2820" max="2820" width="13.7109375" style="30" customWidth="1"/>
    <col min="2821" max="2822" width="12" style="30" customWidth="1"/>
    <col min="2823" max="2823" width="13.7109375" style="30" customWidth="1"/>
    <col min="2824" max="2824" width="8.85546875" style="30"/>
    <col min="2825" max="2825" width="11.85546875" style="30" customWidth="1"/>
    <col min="2826" max="2826" width="9.28515625" style="30" bestFit="1" customWidth="1"/>
    <col min="2827" max="3072" width="8.85546875" style="30"/>
    <col min="3073" max="3073" width="43.140625" style="30" customWidth="1"/>
    <col min="3074" max="3075" width="12" style="30" customWidth="1"/>
    <col min="3076" max="3076" width="13.7109375" style="30" customWidth="1"/>
    <col min="3077" max="3078" width="12" style="30" customWidth="1"/>
    <col min="3079" max="3079" width="13.7109375" style="30" customWidth="1"/>
    <col min="3080" max="3080" width="8.85546875" style="30"/>
    <col min="3081" max="3081" width="11.85546875" style="30" customWidth="1"/>
    <col min="3082" max="3082" width="9.28515625" style="30" bestFit="1" customWidth="1"/>
    <col min="3083" max="3328" width="8.85546875" style="30"/>
    <col min="3329" max="3329" width="43.140625" style="30" customWidth="1"/>
    <col min="3330" max="3331" width="12" style="30" customWidth="1"/>
    <col min="3332" max="3332" width="13.7109375" style="30" customWidth="1"/>
    <col min="3333" max="3334" width="12" style="30" customWidth="1"/>
    <col min="3335" max="3335" width="13.7109375" style="30" customWidth="1"/>
    <col min="3336" max="3336" width="8.85546875" style="30"/>
    <col min="3337" max="3337" width="11.85546875" style="30" customWidth="1"/>
    <col min="3338" max="3338" width="9.28515625" style="30" bestFit="1" customWidth="1"/>
    <col min="3339" max="3584" width="8.85546875" style="30"/>
    <col min="3585" max="3585" width="43.140625" style="30" customWidth="1"/>
    <col min="3586" max="3587" width="12" style="30" customWidth="1"/>
    <col min="3588" max="3588" width="13.7109375" style="30" customWidth="1"/>
    <col min="3589" max="3590" width="12" style="30" customWidth="1"/>
    <col min="3591" max="3591" width="13.7109375" style="30" customWidth="1"/>
    <col min="3592" max="3592" width="8.85546875" style="30"/>
    <col min="3593" max="3593" width="11.85546875" style="30" customWidth="1"/>
    <col min="3594" max="3594" width="9.28515625" style="30" bestFit="1" customWidth="1"/>
    <col min="3595" max="3840" width="8.85546875" style="30"/>
    <col min="3841" max="3841" width="43.140625" style="30" customWidth="1"/>
    <col min="3842" max="3843" width="12" style="30" customWidth="1"/>
    <col min="3844" max="3844" width="13.7109375" style="30" customWidth="1"/>
    <col min="3845" max="3846" width="12" style="30" customWidth="1"/>
    <col min="3847" max="3847" width="13.7109375" style="30" customWidth="1"/>
    <col min="3848" max="3848" width="8.85546875" style="30"/>
    <col min="3849" max="3849" width="11.85546875" style="30" customWidth="1"/>
    <col min="3850" max="3850" width="9.28515625" style="30" bestFit="1" customWidth="1"/>
    <col min="3851" max="4096" width="8.85546875" style="30"/>
    <col min="4097" max="4097" width="43.140625" style="30" customWidth="1"/>
    <col min="4098" max="4099" width="12" style="30" customWidth="1"/>
    <col min="4100" max="4100" width="13.7109375" style="30" customWidth="1"/>
    <col min="4101" max="4102" width="12" style="30" customWidth="1"/>
    <col min="4103" max="4103" width="13.7109375" style="30" customWidth="1"/>
    <col min="4104" max="4104" width="8.85546875" style="30"/>
    <col min="4105" max="4105" width="11.85546875" style="30" customWidth="1"/>
    <col min="4106" max="4106" width="9.28515625" style="30" bestFit="1" customWidth="1"/>
    <col min="4107" max="4352" width="8.85546875" style="30"/>
    <col min="4353" max="4353" width="43.140625" style="30" customWidth="1"/>
    <col min="4354" max="4355" width="12" style="30" customWidth="1"/>
    <col min="4356" max="4356" width="13.7109375" style="30" customWidth="1"/>
    <col min="4357" max="4358" width="12" style="30" customWidth="1"/>
    <col min="4359" max="4359" width="13.7109375" style="30" customWidth="1"/>
    <col min="4360" max="4360" width="8.85546875" style="30"/>
    <col min="4361" max="4361" width="11.85546875" style="30" customWidth="1"/>
    <col min="4362" max="4362" width="9.28515625" style="30" bestFit="1" customWidth="1"/>
    <col min="4363" max="4608" width="8.85546875" style="30"/>
    <col min="4609" max="4609" width="43.140625" style="30" customWidth="1"/>
    <col min="4610" max="4611" width="12" style="30" customWidth="1"/>
    <col min="4612" max="4612" width="13.7109375" style="30" customWidth="1"/>
    <col min="4613" max="4614" width="12" style="30" customWidth="1"/>
    <col min="4615" max="4615" width="13.7109375" style="30" customWidth="1"/>
    <col min="4616" max="4616" width="8.85546875" style="30"/>
    <col min="4617" max="4617" width="11.85546875" style="30" customWidth="1"/>
    <col min="4618" max="4618" width="9.28515625" style="30" bestFit="1" customWidth="1"/>
    <col min="4619" max="4864" width="8.85546875" style="30"/>
    <col min="4865" max="4865" width="43.140625" style="30" customWidth="1"/>
    <col min="4866" max="4867" width="12" style="30" customWidth="1"/>
    <col min="4868" max="4868" width="13.7109375" style="30" customWidth="1"/>
    <col min="4869" max="4870" width="12" style="30" customWidth="1"/>
    <col min="4871" max="4871" width="13.7109375" style="30" customWidth="1"/>
    <col min="4872" max="4872" width="8.85546875" style="30"/>
    <col min="4873" max="4873" width="11.85546875" style="30" customWidth="1"/>
    <col min="4874" max="4874" width="9.28515625" style="30" bestFit="1" customWidth="1"/>
    <col min="4875" max="5120" width="8.85546875" style="30"/>
    <col min="5121" max="5121" width="43.140625" style="30" customWidth="1"/>
    <col min="5122" max="5123" width="12" style="30" customWidth="1"/>
    <col min="5124" max="5124" width="13.7109375" style="30" customWidth="1"/>
    <col min="5125" max="5126" width="12" style="30" customWidth="1"/>
    <col min="5127" max="5127" width="13.7109375" style="30" customWidth="1"/>
    <col min="5128" max="5128" width="8.85546875" style="30"/>
    <col min="5129" max="5129" width="11.85546875" style="30" customWidth="1"/>
    <col min="5130" max="5130" width="9.28515625" style="30" bestFit="1" customWidth="1"/>
    <col min="5131" max="5376" width="8.85546875" style="30"/>
    <col min="5377" max="5377" width="43.140625" style="30" customWidth="1"/>
    <col min="5378" max="5379" width="12" style="30" customWidth="1"/>
    <col min="5380" max="5380" width="13.7109375" style="30" customWidth="1"/>
    <col min="5381" max="5382" width="12" style="30" customWidth="1"/>
    <col min="5383" max="5383" width="13.7109375" style="30" customWidth="1"/>
    <col min="5384" max="5384" width="8.85546875" style="30"/>
    <col min="5385" max="5385" width="11.85546875" style="30" customWidth="1"/>
    <col min="5386" max="5386" width="9.28515625" style="30" bestFit="1" customWidth="1"/>
    <col min="5387" max="5632" width="8.85546875" style="30"/>
    <col min="5633" max="5633" width="43.140625" style="30" customWidth="1"/>
    <col min="5634" max="5635" width="12" style="30" customWidth="1"/>
    <col min="5636" max="5636" width="13.7109375" style="30" customWidth="1"/>
    <col min="5637" max="5638" width="12" style="30" customWidth="1"/>
    <col min="5639" max="5639" width="13.7109375" style="30" customWidth="1"/>
    <col min="5640" max="5640" width="8.85546875" style="30"/>
    <col min="5641" max="5641" width="11.85546875" style="30" customWidth="1"/>
    <col min="5642" max="5642" width="9.28515625" style="30" bestFit="1" customWidth="1"/>
    <col min="5643" max="5888" width="8.85546875" style="30"/>
    <col min="5889" max="5889" width="43.140625" style="30" customWidth="1"/>
    <col min="5890" max="5891" width="12" style="30" customWidth="1"/>
    <col min="5892" max="5892" width="13.7109375" style="30" customWidth="1"/>
    <col min="5893" max="5894" width="12" style="30" customWidth="1"/>
    <col min="5895" max="5895" width="13.7109375" style="30" customWidth="1"/>
    <col min="5896" max="5896" width="8.85546875" style="30"/>
    <col min="5897" max="5897" width="11.85546875" style="30" customWidth="1"/>
    <col min="5898" max="5898" width="9.28515625" style="30" bestFit="1" customWidth="1"/>
    <col min="5899" max="6144" width="8.85546875" style="30"/>
    <col min="6145" max="6145" width="43.140625" style="30" customWidth="1"/>
    <col min="6146" max="6147" width="12" style="30" customWidth="1"/>
    <col min="6148" max="6148" width="13.7109375" style="30" customWidth="1"/>
    <col min="6149" max="6150" width="12" style="30" customWidth="1"/>
    <col min="6151" max="6151" width="13.7109375" style="30" customWidth="1"/>
    <col min="6152" max="6152" width="8.85546875" style="30"/>
    <col min="6153" max="6153" width="11.85546875" style="30" customWidth="1"/>
    <col min="6154" max="6154" width="9.28515625" style="30" bestFit="1" customWidth="1"/>
    <col min="6155" max="6400" width="8.85546875" style="30"/>
    <col min="6401" max="6401" width="43.140625" style="30" customWidth="1"/>
    <col min="6402" max="6403" width="12" style="30" customWidth="1"/>
    <col min="6404" max="6404" width="13.7109375" style="30" customWidth="1"/>
    <col min="6405" max="6406" width="12" style="30" customWidth="1"/>
    <col min="6407" max="6407" width="13.7109375" style="30" customWidth="1"/>
    <col min="6408" max="6408" width="8.85546875" style="30"/>
    <col min="6409" max="6409" width="11.85546875" style="30" customWidth="1"/>
    <col min="6410" max="6410" width="9.28515625" style="30" bestFit="1" customWidth="1"/>
    <col min="6411" max="6656" width="8.85546875" style="30"/>
    <col min="6657" max="6657" width="43.140625" style="30" customWidth="1"/>
    <col min="6658" max="6659" width="12" style="30" customWidth="1"/>
    <col min="6660" max="6660" width="13.7109375" style="30" customWidth="1"/>
    <col min="6661" max="6662" width="12" style="30" customWidth="1"/>
    <col min="6663" max="6663" width="13.7109375" style="30" customWidth="1"/>
    <col min="6664" max="6664" width="8.85546875" style="30"/>
    <col min="6665" max="6665" width="11.85546875" style="30" customWidth="1"/>
    <col min="6666" max="6666" width="9.28515625" style="30" bestFit="1" customWidth="1"/>
    <col min="6667" max="6912" width="8.85546875" style="30"/>
    <col min="6913" max="6913" width="43.140625" style="30" customWidth="1"/>
    <col min="6914" max="6915" width="12" style="30" customWidth="1"/>
    <col min="6916" max="6916" width="13.7109375" style="30" customWidth="1"/>
    <col min="6917" max="6918" width="12" style="30" customWidth="1"/>
    <col min="6919" max="6919" width="13.7109375" style="30" customWidth="1"/>
    <col min="6920" max="6920" width="8.85546875" style="30"/>
    <col min="6921" max="6921" width="11.85546875" style="30" customWidth="1"/>
    <col min="6922" max="6922" width="9.28515625" style="30" bestFit="1" customWidth="1"/>
    <col min="6923" max="7168" width="8.85546875" style="30"/>
    <col min="7169" max="7169" width="43.140625" style="30" customWidth="1"/>
    <col min="7170" max="7171" width="12" style="30" customWidth="1"/>
    <col min="7172" max="7172" width="13.7109375" style="30" customWidth="1"/>
    <col min="7173" max="7174" width="12" style="30" customWidth="1"/>
    <col min="7175" max="7175" width="13.7109375" style="30" customWidth="1"/>
    <col min="7176" max="7176" width="8.85546875" style="30"/>
    <col min="7177" max="7177" width="11.85546875" style="30" customWidth="1"/>
    <col min="7178" max="7178" width="9.28515625" style="30" bestFit="1" customWidth="1"/>
    <col min="7179" max="7424" width="8.85546875" style="30"/>
    <col min="7425" max="7425" width="43.140625" style="30" customWidth="1"/>
    <col min="7426" max="7427" width="12" style="30" customWidth="1"/>
    <col min="7428" max="7428" width="13.7109375" style="30" customWidth="1"/>
    <col min="7429" max="7430" width="12" style="30" customWidth="1"/>
    <col min="7431" max="7431" width="13.7109375" style="30" customWidth="1"/>
    <col min="7432" max="7432" width="8.85546875" style="30"/>
    <col min="7433" max="7433" width="11.85546875" style="30" customWidth="1"/>
    <col min="7434" max="7434" width="9.28515625" style="30" bestFit="1" customWidth="1"/>
    <col min="7435" max="7680" width="8.85546875" style="30"/>
    <col min="7681" max="7681" width="43.140625" style="30" customWidth="1"/>
    <col min="7682" max="7683" width="12" style="30" customWidth="1"/>
    <col min="7684" max="7684" width="13.7109375" style="30" customWidth="1"/>
    <col min="7685" max="7686" width="12" style="30" customWidth="1"/>
    <col min="7687" max="7687" width="13.7109375" style="30" customWidth="1"/>
    <col min="7688" max="7688" width="8.85546875" style="30"/>
    <col min="7689" max="7689" width="11.85546875" style="30" customWidth="1"/>
    <col min="7690" max="7690" width="9.28515625" style="30" bestFit="1" customWidth="1"/>
    <col min="7691" max="7936" width="8.85546875" style="30"/>
    <col min="7937" max="7937" width="43.140625" style="30" customWidth="1"/>
    <col min="7938" max="7939" width="12" style="30" customWidth="1"/>
    <col min="7940" max="7940" width="13.7109375" style="30" customWidth="1"/>
    <col min="7941" max="7942" width="12" style="30" customWidth="1"/>
    <col min="7943" max="7943" width="13.7109375" style="30" customWidth="1"/>
    <col min="7944" max="7944" width="8.85546875" style="30"/>
    <col min="7945" max="7945" width="11.85546875" style="30" customWidth="1"/>
    <col min="7946" max="7946" width="9.28515625" style="30" bestFit="1" customWidth="1"/>
    <col min="7947" max="8192" width="8.85546875" style="30"/>
    <col min="8193" max="8193" width="43.140625" style="30" customWidth="1"/>
    <col min="8194" max="8195" width="12" style="30" customWidth="1"/>
    <col min="8196" max="8196" width="13.7109375" style="30" customWidth="1"/>
    <col min="8197" max="8198" width="12" style="30" customWidth="1"/>
    <col min="8199" max="8199" width="13.7109375" style="30" customWidth="1"/>
    <col min="8200" max="8200" width="8.85546875" style="30"/>
    <col min="8201" max="8201" width="11.85546875" style="30" customWidth="1"/>
    <col min="8202" max="8202" width="9.28515625" style="30" bestFit="1" customWidth="1"/>
    <col min="8203" max="8448" width="8.85546875" style="30"/>
    <col min="8449" max="8449" width="43.140625" style="30" customWidth="1"/>
    <col min="8450" max="8451" width="12" style="30" customWidth="1"/>
    <col min="8452" max="8452" width="13.7109375" style="30" customWidth="1"/>
    <col min="8453" max="8454" width="12" style="30" customWidth="1"/>
    <col min="8455" max="8455" width="13.7109375" style="30" customWidth="1"/>
    <col min="8456" max="8456" width="8.85546875" style="30"/>
    <col min="8457" max="8457" width="11.85546875" style="30" customWidth="1"/>
    <col min="8458" max="8458" width="9.28515625" style="30" bestFit="1" customWidth="1"/>
    <col min="8459" max="8704" width="8.85546875" style="30"/>
    <col min="8705" max="8705" width="43.140625" style="30" customWidth="1"/>
    <col min="8706" max="8707" width="12" style="30" customWidth="1"/>
    <col min="8708" max="8708" width="13.7109375" style="30" customWidth="1"/>
    <col min="8709" max="8710" width="12" style="30" customWidth="1"/>
    <col min="8711" max="8711" width="13.7109375" style="30" customWidth="1"/>
    <col min="8712" max="8712" width="8.85546875" style="30"/>
    <col min="8713" max="8713" width="11.85546875" style="30" customWidth="1"/>
    <col min="8714" max="8714" width="9.28515625" style="30" bestFit="1" customWidth="1"/>
    <col min="8715" max="8960" width="8.85546875" style="30"/>
    <col min="8961" max="8961" width="43.140625" style="30" customWidth="1"/>
    <col min="8962" max="8963" width="12" style="30" customWidth="1"/>
    <col min="8964" max="8964" width="13.7109375" style="30" customWidth="1"/>
    <col min="8965" max="8966" width="12" style="30" customWidth="1"/>
    <col min="8967" max="8967" width="13.7109375" style="30" customWidth="1"/>
    <col min="8968" max="8968" width="8.85546875" style="30"/>
    <col min="8969" max="8969" width="11.85546875" style="30" customWidth="1"/>
    <col min="8970" max="8970" width="9.28515625" style="30" bestFit="1" customWidth="1"/>
    <col min="8971" max="9216" width="8.85546875" style="30"/>
    <col min="9217" max="9217" width="43.140625" style="30" customWidth="1"/>
    <col min="9218" max="9219" width="12" style="30" customWidth="1"/>
    <col min="9220" max="9220" width="13.7109375" style="30" customWidth="1"/>
    <col min="9221" max="9222" width="12" style="30" customWidth="1"/>
    <col min="9223" max="9223" width="13.7109375" style="30" customWidth="1"/>
    <col min="9224" max="9224" width="8.85546875" style="30"/>
    <col min="9225" max="9225" width="11.85546875" style="30" customWidth="1"/>
    <col min="9226" max="9226" width="9.28515625" style="30" bestFit="1" customWidth="1"/>
    <col min="9227" max="9472" width="8.85546875" style="30"/>
    <col min="9473" max="9473" width="43.140625" style="30" customWidth="1"/>
    <col min="9474" max="9475" width="12" style="30" customWidth="1"/>
    <col min="9476" max="9476" width="13.7109375" style="30" customWidth="1"/>
    <col min="9477" max="9478" width="12" style="30" customWidth="1"/>
    <col min="9479" max="9479" width="13.7109375" style="30" customWidth="1"/>
    <col min="9480" max="9480" width="8.85546875" style="30"/>
    <col min="9481" max="9481" width="11.85546875" style="30" customWidth="1"/>
    <col min="9482" max="9482" width="9.28515625" style="30" bestFit="1" customWidth="1"/>
    <col min="9483" max="9728" width="8.85546875" style="30"/>
    <col min="9729" max="9729" width="43.140625" style="30" customWidth="1"/>
    <col min="9730" max="9731" width="12" style="30" customWidth="1"/>
    <col min="9732" max="9732" width="13.7109375" style="30" customWidth="1"/>
    <col min="9733" max="9734" width="12" style="30" customWidth="1"/>
    <col min="9735" max="9735" width="13.7109375" style="30" customWidth="1"/>
    <col min="9736" max="9736" width="8.85546875" style="30"/>
    <col min="9737" max="9737" width="11.85546875" style="30" customWidth="1"/>
    <col min="9738" max="9738" width="9.28515625" style="30" bestFit="1" customWidth="1"/>
    <col min="9739" max="9984" width="8.85546875" style="30"/>
    <col min="9985" max="9985" width="43.140625" style="30" customWidth="1"/>
    <col min="9986" max="9987" width="12" style="30" customWidth="1"/>
    <col min="9988" max="9988" width="13.7109375" style="30" customWidth="1"/>
    <col min="9989" max="9990" width="12" style="30" customWidth="1"/>
    <col min="9991" max="9991" width="13.7109375" style="30" customWidth="1"/>
    <col min="9992" max="9992" width="8.85546875" style="30"/>
    <col min="9993" max="9993" width="11.85546875" style="30" customWidth="1"/>
    <col min="9994" max="9994" width="9.28515625" style="30" bestFit="1" customWidth="1"/>
    <col min="9995" max="10240" width="8.85546875" style="30"/>
    <col min="10241" max="10241" width="43.140625" style="30" customWidth="1"/>
    <col min="10242" max="10243" width="12" style="30" customWidth="1"/>
    <col min="10244" max="10244" width="13.7109375" style="30" customWidth="1"/>
    <col min="10245" max="10246" width="12" style="30" customWidth="1"/>
    <col min="10247" max="10247" width="13.7109375" style="30" customWidth="1"/>
    <col min="10248" max="10248" width="8.85546875" style="30"/>
    <col min="10249" max="10249" width="11.85546875" style="30" customWidth="1"/>
    <col min="10250" max="10250" width="9.28515625" style="30" bestFit="1" customWidth="1"/>
    <col min="10251" max="10496" width="8.85546875" style="30"/>
    <col min="10497" max="10497" width="43.140625" style="30" customWidth="1"/>
    <col min="10498" max="10499" width="12" style="30" customWidth="1"/>
    <col min="10500" max="10500" width="13.7109375" style="30" customWidth="1"/>
    <col min="10501" max="10502" width="12" style="30" customWidth="1"/>
    <col min="10503" max="10503" width="13.7109375" style="30" customWidth="1"/>
    <col min="10504" max="10504" width="8.85546875" style="30"/>
    <col min="10505" max="10505" width="11.85546875" style="30" customWidth="1"/>
    <col min="10506" max="10506" width="9.28515625" style="30" bestFit="1" customWidth="1"/>
    <col min="10507" max="10752" width="8.85546875" style="30"/>
    <col min="10753" max="10753" width="43.140625" style="30" customWidth="1"/>
    <col min="10754" max="10755" width="12" style="30" customWidth="1"/>
    <col min="10756" max="10756" width="13.7109375" style="30" customWidth="1"/>
    <col min="10757" max="10758" width="12" style="30" customWidth="1"/>
    <col min="10759" max="10759" width="13.7109375" style="30" customWidth="1"/>
    <col min="10760" max="10760" width="8.85546875" style="30"/>
    <col min="10761" max="10761" width="11.85546875" style="30" customWidth="1"/>
    <col min="10762" max="10762" width="9.28515625" style="30" bestFit="1" customWidth="1"/>
    <col min="10763" max="11008" width="8.85546875" style="30"/>
    <col min="11009" max="11009" width="43.140625" style="30" customWidth="1"/>
    <col min="11010" max="11011" width="12" style="30" customWidth="1"/>
    <col min="11012" max="11012" width="13.7109375" style="30" customWidth="1"/>
    <col min="11013" max="11014" width="12" style="30" customWidth="1"/>
    <col min="11015" max="11015" width="13.7109375" style="30" customWidth="1"/>
    <col min="11016" max="11016" width="8.85546875" style="30"/>
    <col min="11017" max="11017" width="11.85546875" style="30" customWidth="1"/>
    <col min="11018" max="11018" width="9.28515625" style="30" bestFit="1" customWidth="1"/>
    <col min="11019" max="11264" width="8.85546875" style="30"/>
    <col min="11265" max="11265" width="43.140625" style="30" customWidth="1"/>
    <col min="11266" max="11267" width="12" style="30" customWidth="1"/>
    <col min="11268" max="11268" width="13.7109375" style="30" customWidth="1"/>
    <col min="11269" max="11270" width="12" style="30" customWidth="1"/>
    <col min="11271" max="11271" width="13.7109375" style="30" customWidth="1"/>
    <col min="11272" max="11272" width="8.85546875" style="30"/>
    <col min="11273" max="11273" width="11.85546875" style="30" customWidth="1"/>
    <col min="11274" max="11274" width="9.28515625" style="30" bestFit="1" customWidth="1"/>
    <col min="11275" max="11520" width="8.85546875" style="30"/>
    <col min="11521" max="11521" width="43.140625" style="30" customWidth="1"/>
    <col min="11522" max="11523" width="12" style="30" customWidth="1"/>
    <col min="11524" max="11524" width="13.7109375" style="30" customWidth="1"/>
    <col min="11525" max="11526" width="12" style="30" customWidth="1"/>
    <col min="11527" max="11527" width="13.7109375" style="30" customWidth="1"/>
    <col min="11528" max="11528" width="8.85546875" style="30"/>
    <col min="11529" max="11529" width="11.85546875" style="30" customWidth="1"/>
    <col min="11530" max="11530" width="9.28515625" style="30" bestFit="1" customWidth="1"/>
    <col min="11531" max="11776" width="8.85546875" style="30"/>
    <col min="11777" max="11777" width="43.140625" style="30" customWidth="1"/>
    <col min="11778" max="11779" width="12" style="30" customWidth="1"/>
    <col min="11780" max="11780" width="13.7109375" style="30" customWidth="1"/>
    <col min="11781" max="11782" width="12" style="30" customWidth="1"/>
    <col min="11783" max="11783" width="13.7109375" style="30" customWidth="1"/>
    <col min="11784" max="11784" width="8.85546875" style="30"/>
    <col min="11785" max="11785" width="11.85546875" style="30" customWidth="1"/>
    <col min="11786" max="11786" width="9.28515625" style="30" bestFit="1" customWidth="1"/>
    <col min="11787" max="12032" width="8.85546875" style="30"/>
    <col min="12033" max="12033" width="43.140625" style="30" customWidth="1"/>
    <col min="12034" max="12035" width="12" style="30" customWidth="1"/>
    <col min="12036" max="12036" width="13.7109375" style="30" customWidth="1"/>
    <col min="12037" max="12038" width="12" style="30" customWidth="1"/>
    <col min="12039" max="12039" width="13.7109375" style="30" customWidth="1"/>
    <col min="12040" max="12040" width="8.85546875" style="30"/>
    <col min="12041" max="12041" width="11.85546875" style="30" customWidth="1"/>
    <col min="12042" max="12042" width="9.28515625" style="30" bestFit="1" customWidth="1"/>
    <col min="12043" max="12288" width="8.85546875" style="30"/>
    <col min="12289" max="12289" width="43.140625" style="30" customWidth="1"/>
    <col min="12290" max="12291" width="12" style="30" customWidth="1"/>
    <col min="12292" max="12292" width="13.7109375" style="30" customWidth="1"/>
    <col min="12293" max="12294" width="12" style="30" customWidth="1"/>
    <col min="12295" max="12295" width="13.7109375" style="30" customWidth="1"/>
    <col min="12296" max="12296" width="8.85546875" style="30"/>
    <col min="12297" max="12297" width="11.85546875" style="30" customWidth="1"/>
    <col min="12298" max="12298" width="9.28515625" style="30" bestFit="1" customWidth="1"/>
    <col min="12299" max="12544" width="8.85546875" style="30"/>
    <col min="12545" max="12545" width="43.140625" style="30" customWidth="1"/>
    <col min="12546" max="12547" width="12" style="30" customWidth="1"/>
    <col min="12548" max="12548" width="13.7109375" style="30" customWidth="1"/>
    <col min="12549" max="12550" width="12" style="30" customWidth="1"/>
    <col min="12551" max="12551" width="13.7109375" style="30" customWidth="1"/>
    <col min="12552" max="12552" width="8.85546875" style="30"/>
    <col min="12553" max="12553" width="11.85546875" style="30" customWidth="1"/>
    <col min="12554" max="12554" width="9.28515625" style="30" bestFit="1" customWidth="1"/>
    <col min="12555" max="12800" width="8.85546875" style="30"/>
    <col min="12801" max="12801" width="43.140625" style="30" customWidth="1"/>
    <col min="12802" max="12803" width="12" style="30" customWidth="1"/>
    <col min="12804" max="12804" width="13.7109375" style="30" customWidth="1"/>
    <col min="12805" max="12806" width="12" style="30" customWidth="1"/>
    <col min="12807" max="12807" width="13.7109375" style="30" customWidth="1"/>
    <col min="12808" max="12808" width="8.85546875" style="30"/>
    <col min="12809" max="12809" width="11.85546875" style="30" customWidth="1"/>
    <col min="12810" max="12810" width="9.28515625" style="30" bestFit="1" customWidth="1"/>
    <col min="12811" max="13056" width="8.85546875" style="30"/>
    <col min="13057" max="13057" width="43.140625" style="30" customWidth="1"/>
    <col min="13058" max="13059" width="12" style="30" customWidth="1"/>
    <col min="13060" max="13060" width="13.7109375" style="30" customWidth="1"/>
    <col min="13061" max="13062" width="12" style="30" customWidth="1"/>
    <col min="13063" max="13063" width="13.7109375" style="30" customWidth="1"/>
    <col min="13064" max="13064" width="8.85546875" style="30"/>
    <col min="13065" max="13065" width="11.85546875" style="30" customWidth="1"/>
    <col min="13066" max="13066" width="9.28515625" style="30" bestFit="1" customWidth="1"/>
    <col min="13067" max="13312" width="8.85546875" style="30"/>
    <col min="13313" max="13313" width="43.140625" style="30" customWidth="1"/>
    <col min="13314" max="13315" width="12" style="30" customWidth="1"/>
    <col min="13316" max="13316" width="13.7109375" style="30" customWidth="1"/>
    <col min="13317" max="13318" width="12" style="30" customWidth="1"/>
    <col min="13319" max="13319" width="13.7109375" style="30" customWidth="1"/>
    <col min="13320" max="13320" width="8.85546875" style="30"/>
    <col min="13321" max="13321" width="11.85546875" style="30" customWidth="1"/>
    <col min="13322" max="13322" width="9.28515625" style="30" bestFit="1" customWidth="1"/>
    <col min="13323" max="13568" width="8.85546875" style="30"/>
    <col min="13569" max="13569" width="43.140625" style="30" customWidth="1"/>
    <col min="13570" max="13571" width="12" style="30" customWidth="1"/>
    <col min="13572" max="13572" width="13.7109375" style="30" customWidth="1"/>
    <col min="13573" max="13574" width="12" style="30" customWidth="1"/>
    <col min="13575" max="13575" width="13.7109375" style="30" customWidth="1"/>
    <col min="13576" max="13576" width="8.85546875" style="30"/>
    <col min="13577" max="13577" width="11.85546875" style="30" customWidth="1"/>
    <col min="13578" max="13578" width="9.28515625" style="30" bestFit="1" customWidth="1"/>
    <col min="13579" max="13824" width="8.85546875" style="30"/>
    <col min="13825" max="13825" width="43.140625" style="30" customWidth="1"/>
    <col min="13826" max="13827" width="12" style="30" customWidth="1"/>
    <col min="13828" max="13828" width="13.7109375" style="30" customWidth="1"/>
    <col min="13829" max="13830" width="12" style="30" customWidth="1"/>
    <col min="13831" max="13831" width="13.7109375" style="30" customWidth="1"/>
    <col min="13832" max="13832" width="8.85546875" style="30"/>
    <col min="13833" max="13833" width="11.85546875" style="30" customWidth="1"/>
    <col min="13834" max="13834" width="9.28515625" style="30" bestFit="1" customWidth="1"/>
    <col min="13835" max="14080" width="8.85546875" style="30"/>
    <col min="14081" max="14081" width="43.140625" style="30" customWidth="1"/>
    <col min="14082" max="14083" width="12" style="30" customWidth="1"/>
    <col min="14084" max="14084" width="13.7109375" style="30" customWidth="1"/>
    <col min="14085" max="14086" width="12" style="30" customWidth="1"/>
    <col min="14087" max="14087" width="13.7109375" style="30" customWidth="1"/>
    <col min="14088" max="14088" width="8.85546875" style="30"/>
    <col min="14089" max="14089" width="11.85546875" style="30" customWidth="1"/>
    <col min="14090" max="14090" width="9.28515625" style="30" bestFit="1" customWidth="1"/>
    <col min="14091" max="14336" width="8.85546875" style="30"/>
    <col min="14337" max="14337" width="43.140625" style="30" customWidth="1"/>
    <col min="14338" max="14339" width="12" style="30" customWidth="1"/>
    <col min="14340" max="14340" width="13.7109375" style="30" customWidth="1"/>
    <col min="14341" max="14342" width="12" style="30" customWidth="1"/>
    <col min="14343" max="14343" width="13.7109375" style="30" customWidth="1"/>
    <col min="14344" max="14344" width="8.85546875" style="30"/>
    <col min="14345" max="14345" width="11.85546875" style="30" customWidth="1"/>
    <col min="14346" max="14346" width="9.28515625" style="30" bestFit="1" customWidth="1"/>
    <col min="14347" max="14592" width="8.85546875" style="30"/>
    <col min="14593" max="14593" width="43.140625" style="30" customWidth="1"/>
    <col min="14594" max="14595" width="12" style="30" customWidth="1"/>
    <col min="14596" max="14596" width="13.7109375" style="30" customWidth="1"/>
    <col min="14597" max="14598" width="12" style="30" customWidth="1"/>
    <col min="14599" max="14599" width="13.7109375" style="30" customWidth="1"/>
    <col min="14600" max="14600" width="8.85546875" style="30"/>
    <col min="14601" max="14601" width="11.85546875" style="30" customWidth="1"/>
    <col min="14602" max="14602" width="9.28515625" style="30" bestFit="1" customWidth="1"/>
    <col min="14603" max="14848" width="8.85546875" style="30"/>
    <col min="14849" max="14849" width="43.140625" style="30" customWidth="1"/>
    <col min="14850" max="14851" width="12" style="30" customWidth="1"/>
    <col min="14852" max="14852" width="13.7109375" style="30" customWidth="1"/>
    <col min="14853" max="14854" width="12" style="30" customWidth="1"/>
    <col min="14855" max="14855" width="13.7109375" style="30" customWidth="1"/>
    <col min="14856" max="14856" width="8.85546875" style="30"/>
    <col min="14857" max="14857" width="11.85546875" style="30" customWidth="1"/>
    <col min="14858" max="14858" width="9.28515625" style="30" bestFit="1" customWidth="1"/>
    <col min="14859" max="15104" width="8.85546875" style="30"/>
    <col min="15105" max="15105" width="43.140625" style="30" customWidth="1"/>
    <col min="15106" max="15107" width="12" style="30" customWidth="1"/>
    <col min="15108" max="15108" width="13.7109375" style="30" customWidth="1"/>
    <col min="15109" max="15110" width="12" style="30" customWidth="1"/>
    <col min="15111" max="15111" width="13.7109375" style="30" customWidth="1"/>
    <col min="15112" max="15112" width="8.85546875" style="30"/>
    <col min="15113" max="15113" width="11.85546875" style="30" customWidth="1"/>
    <col min="15114" max="15114" width="9.28515625" style="30" bestFit="1" customWidth="1"/>
    <col min="15115" max="15360" width="8.85546875" style="30"/>
    <col min="15361" max="15361" width="43.140625" style="30" customWidth="1"/>
    <col min="15362" max="15363" width="12" style="30" customWidth="1"/>
    <col min="15364" max="15364" width="13.7109375" style="30" customWidth="1"/>
    <col min="15365" max="15366" width="12" style="30" customWidth="1"/>
    <col min="15367" max="15367" width="13.7109375" style="30" customWidth="1"/>
    <col min="15368" max="15368" width="8.85546875" style="30"/>
    <col min="15369" max="15369" width="11.85546875" style="30" customWidth="1"/>
    <col min="15370" max="15370" width="9.28515625" style="30" bestFit="1" customWidth="1"/>
    <col min="15371" max="15616" width="8.85546875" style="30"/>
    <col min="15617" max="15617" width="43.140625" style="30" customWidth="1"/>
    <col min="15618" max="15619" width="12" style="30" customWidth="1"/>
    <col min="15620" max="15620" width="13.7109375" style="30" customWidth="1"/>
    <col min="15621" max="15622" width="12" style="30" customWidth="1"/>
    <col min="15623" max="15623" width="13.7109375" style="30" customWidth="1"/>
    <col min="15624" max="15624" width="8.85546875" style="30"/>
    <col min="15625" max="15625" width="11.85546875" style="30" customWidth="1"/>
    <col min="15626" max="15626" width="9.28515625" style="30" bestFit="1" customWidth="1"/>
    <col min="15627" max="15872" width="8.85546875" style="30"/>
    <col min="15873" max="15873" width="43.140625" style="30" customWidth="1"/>
    <col min="15874" max="15875" width="12" style="30" customWidth="1"/>
    <col min="15876" max="15876" width="13.7109375" style="30" customWidth="1"/>
    <col min="15877" max="15878" width="12" style="30" customWidth="1"/>
    <col min="15879" max="15879" width="13.7109375" style="30" customWidth="1"/>
    <col min="15880" max="15880" width="8.85546875" style="30"/>
    <col min="15881" max="15881" width="11.85546875" style="30" customWidth="1"/>
    <col min="15882" max="15882" width="9.28515625" style="30" bestFit="1" customWidth="1"/>
    <col min="15883" max="16128" width="8.85546875" style="30"/>
    <col min="16129" max="16129" width="43.140625" style="30" customWidth="1"/>
    <col min="16130" max="16131" width="12" style="30" customWidth="1"/>
    <col min="16132" max="16132" width="13.7109375" style="30" customWidth="1"/>
    <col min="16133" max="16134" width="12" style="30" customWidth="1"/>
    <col min="16135" max="16135" width="13.7109375" style="30" customWidth="1"/>
    <col min="16136" max="16136" width="8.85546875" style="30"/>
    <col min="16137" max="16137" width="11.85546875" style="30" customWidth="1"/>
    <col min="16138" max="16138" width="9.28515625" style="30" bestFit="1" customWidth="1"/>
    <col min="16139" max="16384" width="8.85546875" style="30"/>
  </cols>
  <sheetData>
    <row r="1" spans="1:15" s="1" customFormat="1" ht="42.75" customHeight="1" x14ac:dyDescent="0.3">
      <c r="A1" s="554" t="s">
        <v>424</v>
      </c>
      <c r="B1" s="554"/>
      <c r="C1" s="554"/>
      <c r="D1" s="554"/>
      <c r="E1" s="554"/>
      <c r="F1" s="554"/>
      <c r="G1" s="554"/>
      <c r="I1" s="75"/>
    </row>
    <row r="2" spans="1:15" s="1" customFormat="1" x14ac:dyDescent="0.3">
      <c r="A2" s="597" t="s">
        <v>157</v>
      </c>
      <c r="B2" s="597"/>
      <c r="C2" s="597"/>
      <c r="D2" s="597"/>
      <c r="E2" s="597"/>
      <c r="F2" s="597"/>
      <c r="G2" s="597"/>
      <c r="I2" s="75"/>
    </row>
    <row r="3" spans="1:15" s="3" customFormat="1" ht="18.75" customHeight="1" x14ac:dyDescent="0.3">
      <c r="A3" s="2"/>
      <c r="B3" s="2"/>
      <c r="C3" s="2"/>
      <c r="D3" s="2"/>
      <c r="E3" s="2"/>
      <c r="F3" s="2"/>
      <c r="G3" s="191" t="s">
        <v>102</v>
      </c>
      <c r="I3" s="74"/>
    </row>
    <row r="4" spans="1:15" s="3" customFormat="1" ht="58.5" customHeight="1" x14ac:dyDescent="0.2">
      <c r="A4" s="189"/>
      <c r="B4" s="374" t="s">
        <v>460</v>
      </c>
      <c r="C4" s="374" t="s">
        <v>461</v>
      </c>
      <c r="D4" s="357" t="s">
        <v>32</v>
      </c>
      <c r="E4" s="374" t="s">
        <v>462</v>
      </c>
      <c r="F4" s="374" t="s">
        <v>463</v>
      </c>
      <c r="G4" s="357" t="s">
        <v>32</v>
      </c>
    </row>
    <row r="5" spans="1:15" s="8" customFormat="1" ht="28.5" customHeight="1" x14ac:dyDescent="0.3">
      <c r="A5" s="373" t="s">
        <v>158</v>
      </c>
      <c r="B5" s="48">
        <f>SUM(B6:B29)</f>
        <v>2355</v>
      </c>
      <c r="C5" s="48">
        <f>SUM(C6:C29)</f>
        <v>1276</v>
      </c>
      <c r="D5" s="76">
        <f>C5/B5*100</f>
        <v>54.182590233545646</v>
      </c>
      <c r="E5" s="48">
        <f>SUM(E6:E29)</f>
        <v>956</v>
      </c>
      <c r="F5" s="48">
        <f>SUM(F6:F29)</f>
        <v>320</v>
      </c>
      <c r="G5" s="76">
        <f>F5/E5*100</f>
        <v>33.472803347280333</v>
      </c>
      <c r="I5" s="74"/>
      <c r="J5" s="79"/>
      <c r="K5" s="79"/>
      <c r="L5" s="190"/>
      <c r="M5" s="190"/>
      <c r="N5" s="190"/>
      <c r="O5" s="190"/>
    </row>
    <row r="6" spans="1:15" ht="19.5" customHeight="1" x14ac:dyDescent="0.2">
      <c r="A6" s="192" t="s">
        <v>123</v>
      </c>
      <c r="B6" s="42">
        <v>759</v>
      </c>
      <c r="C6" s="44">
        <v>384</v>
      </c>
      <c r="D6" s="76">
        <f t="shared" ref="D6:D29" si="0">C6/B6*100</f>
        <v>50.59288537549407</v>
      </c>
      <c r="E6" s="42">
        <v>345</v>
      </c>
      <c r="F6" s="44">
        <v>92</v>
      </c>
      <c r="G6" s="76">
        <f t="shared" ref="G6:G29" si="1">F6/E6*100</f>
        <v>26.666666666666668</v>
      </c>
      <c r="H6" s="33"/>
      <c r="I6" s="84"/>
      <c r="J6" s="84"/>
      <c r="K6" s="84"/>
      <c r="L6" s="84"/>
      <c r="M6" s="84"/>
      <c r="N6" s="84"/>
    </row>
    <row r="7" spans="1:15" ht="19.5" customHeight="1" x14ac:dyDescent="0.2">
      <c r="A7" s="192" t="s">
        <v>124</v>
      </c>
      <c r="B7" s="42">
        <v>43</v>
      </c>
      <c r="C7" s="44">
        <v>9</v>
      </c>
      <c r="D7" s="76">
        <f t="shared" si="0"/>
        <v>20.930232558139537</v>
      </c>
      <c r="E7" s="42">
        <v>15</v>
      </c>
      <c r="F7" s="44">
        <v>3</v>
      </c>
      <c r="G7" s="76">
        <f t="shared" si="1"/>
        <v>20</v>
      </c>
      <c r="H7" s="33"/>
      <c r="I7" s="84"/>
      <c r="J7" s="84"/>
      <c r="K7" s="84"/>
      <c r="L7" s="84"/>
      <c r="M7" s="84"/>
      <c r="N7" s="84"/>
    </row>
    <row r="8" spans="1:15" s="6" customFormat="1" ht="21" customHeight="1" x14ac:dyDescent="0.2">
      <c r="A8" s="192" t="s">
        <v>125</v>
      </c>
      <c r="B8" s="42">
        <v>1</v>
      </c>
      <c r="C8" s="44">
        <v>0</v>
      </c>
      <c r="D8" s="76">
        <f t="shared" si="0"/>
        <v>0</v>
      </c>
      <c r="E8" s="42">
        <v>0</v>
      </c>
      <c r="F8" s="44">
        <v>0</v>
      </c>
      <c r="G8" s="76" t="s">
        <v>118</v>
      </c>
      <c r="H8" s="33"/>
      <c r="I8" s="30"/>
      <c r="J8" s="117"/>
    </row>
    <row r="9" spans="1:15" ht="15.75" x14ac:dyDescent="0.2">
      <c r="A9" s="192" t="s">
        <v>126</v>
      </c>
      <c r="B9" s="42">
        <v>45</v>
      </c>
      <c r="C9" s="44">
        <v>21</v>
      </c>
      <c r="D9" s="76">
        <f t="shared" si="0"/>
        <v>46.666666666666664</v>
      </c>
      <c r="E9" s="42">
        <v>17</v>
      </c>
      <c r="F9" s="44">
        <v>11</v>
      </c>
      <c r="G9" s="76">
        <f t="shared" si="1"/>
        <v>64.705882352941174</v>
      </c>
      <c r="H9" s="33"/>
      <c r="I9" s="30"/>
      <c r="J9" s="117"/>
      <c r="L9" s="46"/>
    </row>
    <row r="10" spans="1:15" ht="19.5" customHeight="1" x14ac:dyDescent="0.2">
      <c r="A10" s="192" t="s">
        <v>127</v>
      </c>
      <c r="B10" s="42">
        <v>121</v>
      </c>
      <c r="C10" s="44">
        <v>63</v>
      </c>
      <c r="D10" s="76">
        <f t="shared" si="0"/>
        <v>52.066115702479344</v>
      </c>
      <c r="E10" s="42">
        <v>42</v>
      </c>
      <c r="F10" s="44">
        <v>20</v>
      </c>
      <c r="G10" s="76">
        <f t="shared" si="1"/>
        <v>47.619047619047613</v>
      </c>
      <c r="H10" s="33"/>
      <c r="I10" s="30"/>
      <c r="J10" s="117"/>
    </row>
    <row r="11" spans="1:15" ht="31.5" x14ac:dyDescent="0.2">
      <c r="A11" s="192" t="s">
        <v>128</v>
      </c>
      <c r="B11" s="42">
        <v>15</v>
      </c>
      <c r="C11" s="44">
        <v>5</v>
      </c>
      <c r="D11" s="76">
        <f t="shared" si="0"/>
        <v>33.333333333333329</v>
      </c>
      <c r="E11" s="42">
        <v>7</v>
      </c>
      <c r="F11" s="44">
        <v>1</v>
      </c>
      <c r="G11" s="76">
        <f t="shared" si="1"/>
        <v>14.285714285714285</v>
      </c>
      <c r="H11" s="33"/>
      <c r="I11" s="30"/>
      <c r="J11" s="117"/>
    </row>
    <row r="12" spans="1:15" ht="36.75" customHeight="1" x14ac:dyDescent="0.2">
      <c r="A12" s="192" t="s">
        <v>231</v>
      </c>
      <c r="B12" s="42">
        <v>224</v>
      </c>
      <c r="C12" s="44">
        <v>150</v>
      </c>
      <c r="D12" s="76">
        <f t="shared" si="0"/>
        <v>66.964285714285708</v>
      </c>
      <c r="E12" s="42">
        <v>74</v>
      </c>
      <c r="F12" s="44">
        <v>41</v>
      </c>
      <c r="G12" s="76">
        <f t="shared" si="1"/>
        <v>55.405405405405403</v>
      </c>
      <c r="H12" s="33"/>
      <c r="I12" s="30"/>
      <c r="J12" s="117"/>
    </row>
    <row r="13" spans="1:15" ht="30.75" customHeight="1" x14ac:dyDescent="0.2">
      <c r="A13" s="192" t="s">
        <v>129</v>
      </c>
      <c r="B13" s="42">
        <v>70</v>
      </c>
      <c r="C13" s="44">
        <v>85</v>
      </c>
      <c r="D13" s="76">
        <f t="shared" si="0"/>
        <v>121.42857142857142</v>
      </c>
      <c r="E13" s="42">
        <v>24</v>
      </c>
      <c r="F13" s="44">
        <v>23</v>
      </c>
      <c r="G13" s="76">
        <f t="shared" si="1"/>
        <v>95.833333333333343</v>
      </c>
      <c r="H13" s="33"/>
      <c r="I13" s="30"/>
      <c r="J13" s="117"/>
    </row>
    <row r="14" spans="1:15" ht="31.5" x14ac:dyDescent="0.2">
      <c r="A14" s="192" t="s">
        <v>130</v>
      </c>
      <c r="B14" s="42">
        <v>16</v>
      </c>
      <c r="C14" s="44">
        <v>9</v>
      </c>
      <c r="D14" s="76">
        <f t="shared" si="0"/>
        <v>56.25</v>
      </c>
      <c r="E14" s="42">
        <v>6</v>
      </c>
      <c r="F14" s="44">
        <v>2</v>
      </c>
      <c r="G14" s="76">
        <f t="shared" si="1"/>
        <v>33.333333333333329</v>
      </c>
      <c r="H14" s="33"/>
      <c r="I14" s="30"/>
      <c r="J14" s="117"/>
    </row>
    <row r="15" spans="1:15" ht="31.5" x14ac:dyDescent="0.2">
      <c r="A15" s="192" t="s">
        <v>131</v>
      </c>
      <c r="B15" s="42">
        <v>7</v>
      </c>
      <c r="C15" s="44">
        <v>8</v>
      </c>
      <c r="D15" s="76">
        <f t="shared" si="0"/>
        <v>114.28571428571428</v>
      </c>
      <c r="E15" s="42">
        <v>6</v>
      </c>
      <c r="F15" s="44">
        <v>2</v>
      </c>
      <c r="G15" s="76">
        <f t="shared" si="1"/>
        <v>33.333333333333329</v>
      </c>
      <c r="H15" s="33"/>
      <c r="I15" s="30"/>
      <c r="J15" s="117"/>
    </row>
    <row r="16" spans="1:15" ht="31.5" x14ac:dyDescent="0.2">
      <c r="A16" s="192" t="s">
        <v>132</v>
      </c>
      <c r="B16" s="42">
        <v>33</v>
      </c>
      <c r="C16" s="44">
        <v>20</v>
      </c>
      <c r="D16" s="76">
        <f t="shared" si="0"/>
        <v>60.606060606060609</v>
      </c>
      <c r="E16" s="42">
        <v>13</v>
      </c>
      <c r="F16" s="44">
        <v>3</v>
      </c>
      <c r="G16" s="76">
        <f t="shared" si="1"/>
        <v>23.076923076923077</v>
      </c>
      <c r="H16" s="33"/>
      <c r="I16" s="30"/>
      <c r="J16" s="117"/>
    </row>
    <row r="17" spans="1:10" ht="36" customHeight="1" x14ac:dyDescent="0.2">
      <c r="A17" s="192" t="s">
        <v>133</v>
      </c>
      <c r="B17" s="42">
        <v>2</v>
      </c>
      <c r="C17" s="44">
        <v>4</v>
      </c>
      <c r="D17" s="76">
        <f t="shared" si="0"/>
        <v>200</v>
      </c>
      <c r="E17" s="42">
        <v>1</v>
      </c>
      <c r="F17" s="44">
        <v>0</v>
      </c>
      <c r="G17" s="76" t="s">
        <v>118</v>
      </c>
      <c r="H17" s="33"/>
      <c r="I17" s="30"/>
      <c r="J17" s="117"/>
    </row>
    <row r="18" spans="1:10" ht="31.5" x14ac:dyDescent="0.2">
      <c r="A18" s="192" t="s">
        <v>134</v>
      </c>
      <c r="B18" s="42">
        <v>42</v>
      </c>
      <c r="C18" s="44">
        <v>17</v>
      </c>
      <c r="D18" s="76">
        <f t="shared" si="0"/>
        <v>40.476190476190474</v>
      </c>
      <c r="E18" s="42">
        <v>18</v>
      </c>
      <c r="F18" s="44">
        <v>2</v>
      </c>
      <c r="G18" s="76">
        <f t="shared" si="1"/>
        <v>11.111111111111111</v>
      </c>
      <c r="H18" s="33"/>
      <c r="I18" s="30"/>
      <c r="J18" s="117"/>
    </row>
    <row r="19" spans="1:10" ht="35.25" customHeight="1" x14ac:dyDescent="0.2">
      <c r="A19" s="192" t="s">
        <v>135</v>
      </c>
      <c r="B19" s="42">
        <v>226</v>
      </c>
      <c r="C19" s="44">
        <v>66</v>
      </c>
      <c r="D19" s="76">
        <f t="shared" si="0"/>
        <v>29.20353982300885</v>
      </c>
      <c r="E19" s="42">
        <v>73</v>
      </c>
      <c r="F19" s="44">
        <v>9</v>
      </c>
      <c r="G19" s="76">
        <f t="shared" si="1"/>
        <v>12.328767123287671</v>
      </c>
      <c r="H19" s="33"/>
      <c r="I19" s="30"/>
      <c r="J19" s="117"/>
    </row>
    <row r="20" spans="1:10" ht="18.75" customHeight="1" x14ac:dyDescent="0.2">
      <c r="A20" s="192" t="s">
        <v>136</v>
      </c>
      <c r="B20" s="42">
        <v>120</v>
      </c>
      <c r="C20" s="44">
        <v>37</v>
      </c>
      <c r="D20" s="76">
        <f t="shared" si="0"/>
        <v>30.833333333333336</v>
      </c>
      <c r="E20" s="42">
        <v>83</v>
      </c>
      <c r="F20" s="44">
        <v>7</v>
      </c>
      <c r="G20" s="76">
        <f t="shared" si="1"/>
        <v>8.4337349397590362</v>
      </c>
      <c r="H20" s="33"/>
      <c r="I20" s="30"/>
      <c r="J20" s="117"/>
    </row>
    <row r="21" spans="1:10" ht="34.5" customHeight="1" x14ac:dyDescent="0.2">
      <c r="A21" s="192" t="s">
        <v>137</v>
      </c>
      <c r="B21" s="42">
        <v>50</v>
      </c>
      <c r="C21" s="44">
        <v>29</v>
      </c>
      <c r="D21" s="76">
        <f t="shared" si="0"/>
        <v>57.999999999999993</v>
      </c>
      <c r="E21" s="42">
        <v>31</v>
      </c>
      <c r="F21" s="44">
        <v>6</v>
      </c>
      <c r="G21" s="76">
        <f t="shared" si="1"/>
        <v>19.35483870967742</v>
      </c>
      <c r="H21" s="33"/>
      <c r="I21" s="30"/>
      <c r="J21" s="117"/>
    </row>
    <row r="22" spans="1:10" ht="31.5" x14ac:dyDescent="0.2">
      <c r="A22" s="192" t="s">
        <v>138</v>
      </c>
      <c r="B22" s="42">
        <v>51</v>
      </c>
      <c r="C22" s="44">
        <v>11</v>
      </c>
      <c r="D22" s="76">
        <f t="shared" si="0"/>
        <v>21.568627450980394</v>
      </c>
      <c r="E22" s="42">
        <v>4</v>
      </c>
      <c r="F22" s="44">
        <v>4</v>
      </c>
      <c r="G22" s="76">
        <f t="shared" si="1"/>
        <v>100</v>
      </c>
      <c r="H22" s="33"/>
      <c r="I22" s="30"/>
      <c r="J22" s="7"/>
    </row>
    <row r="23" spans="1:10" ht="20.25" customHeight="1" x14ac:dyDescent="0.2">
      <c r="A23" s="192" t="s">
        <v>139</v>
      </c>
      <c r="B23" s="42">
        <v>15</v>
      </c>
      <c r="C23" s="44">
        <v>8</v>
      </c>
      <c r="D23" s="76">
        <f t="shared" si="0"/>
        <v>53.333333333333336</v>
      </c>
      <c r="E23" s="42">
        <v>4</v>
      </c>
      <c r="F23" s="44">
        <v>1</v>
      </c>
      <c r="G23" s="76">
        <f t="shared" si="1"/>
        <v>25</v>
      </c>
      <c r="H23" s="33"/>
      <c r="I23" s="30"/>
      <c r="J23" s="7"/>
    </row>
    <row r="24" spans="1:10" ht="31.5" customHeight="1" x14ac:dyDescent="0.2">
      <c r="A24" s="192" t="s">
        <v>140</v>
      </c>
      <c r="B24" s="42">
        <v>53</v>
      </c>
      <c r="C24" s="44">
        <v>36</v>
      </c>
      <c r="D24" s="76">
        <f t="shared" si="0"/>
        <v>67.924528301886795</v>
      </c>
      <c r="E24" s="42">
        <v>30</v>
      </c>
      <c r="F24" s="44">
        <v>16</v>
      </c>
      <c r="G24" s="76">
        <f t="shared" si="1"/>
        <v>53.333333333333336</v>
      </c>
      <c r="H24" s="33"/>
      <c r="I24" s="30"/>
      <c r="J24" s="7"/>
    </row>
    <row r="25" spans="1:10" ht="33" customHeight="1" x14ac:dyDescent="0.2">
      <c r="A25" s="192" t="s">
        <v>141</v>
      </c>
      <c r="B25" s="42">
        <v>199</v>
      </c>
      <c r="C25" s="44">
        <v>162</v>
      </c>
      <c r="D25" s="76">
        <f t="shared" si="0"/>
        <v>81.4070351758794</v>
      </c>
      <c r="E25" s="42">
        <v>73</v>
      </c>
      <c r="F25" s="44">
        <v>58</v>
      </c>
      <c r="G25" s="76">
        <f t="shared" si="1"/>
        <v>79.452054794520549</v>
      </c>
      <c r="I25" s="30"/>
    </row>
    <row r="26" spans="1:10" ht="21" customHeight="1" x14ac:dyDescent="0.2">
      <c r="A26" s="192" t="s">
        <v>142</v>
      </c>
      <c r="B26" s="42">
        <v>16</v>
      </c>
      <c r="C26" s="44">
        <v>8</v>
      </c>
      <c r="D26" s="76">
        <f t="shared" si="0"/>
        <v>50</v>
      </c>
      <c r="E26" s="42">
        <v>5</v>
      </c>
      <c r="F26" s="44">
        <v>3</v>
      </c>
      <c r="G26" s="76">
        <f t="shared" si="1"/>
        <v>60</v>
      </c>
      <c r="I26" s="30"/>
    </row>
    <row r="27" spans="1:10" ht="20.25" customHeight="1" x14ac:dyDescent="0.2">
      <c r="A27" s="192" t="s">
        <v>143</v>
      </c>
      <c r="B27" s="42">
        <v>192</v>
      </c>
      <c r="C27" s="44">
        <v>120</v>
      </c>
      <c r="D27" s="76">
        <f t="shared" si="0"/>
        <v>62.5</v>
      </c>
      <c r="E27" s="42">
        <v>62</v>
      </c>
      <c r="F27" s="44">
        <v>13</v>
      </c>
      <c r="G27" s="76">
        <f t="shared" si="1"/>
        <v>20.967741935483872</v>
      </c>
      <c r="I27" s="30"/>
    </row>
    <row r="28" spans="1:10" ht="18.75" customHeight="1" x14ac:dyDescent="0.2">
      <c r="A28" s="192" t="s">
        <v>144</v>
      </c>
      <c r="B28" s="42">
        <v>34</v>
      </c>
      <c r="C28" s="44">
        <v>14</v>
      </c>
      <c r="D28" s="76">
        <f t="shared" si="0"/>
        <v>41.17647058823529</v>
      </c>
      <c r="E28" s="42">
        <v>13</v>
      </c>
      <c r="F28" s="44">
        <v>1</v>
      </c>
      <c r="G28" s="76">
        <f t="shared" si="1"/>
        <v>7.6923076923076925</v>
      </c>
      <c r="I28" s="30"/>
    </row>
    <row r="29" spans="1:10" ht="21" customHeight="1" x14ac:dyDescent="0.3">
      <c r="A29" s="367" t="s">
        <v>145</v>
      </c>
      <c r="B29" s="243">
        <v>21</v>
      </c>
      <c r="C29" s="243">
        <v>10</v>
      </c>
      <c r="D29" s="76">
        <f t="shared" si="0"/>
        <v>47.619047619047613</v>
      </c>
      <c r="E29" s="243">
        <v>10</v>
      </c>
      <c r="F29" s="243">
        <v>2</v>
      </c>
      <c r="G29" s="76">
        <f t="shared" si="1"/>
        <v>20</v>
      </c>
    </row>
  </sheetData>
  <mergeCells count="2">
    <mergeCell ref="A1:G1"/>
    <mergeCell ref="A2:G2"/>
  </mergeCells>
  <pageMargins left="0.28000000000000003" right="0.24" top="0.75" bottom="0.75" header="0.3" footer="0.3"/>
  <pageSetup paperSize="9" scale="74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/>
  <dimension ref="A1:N31"/>
  <sheetViews>
    <sheetView topLeftCell="A7" zoomScale="79" zoomScaleNormal="79" zoomScaleSheetLayoutView="84" workbookViewId="0">
      <selection activeCell="N13" sqref="N13"/>
    </sheetView>
  </sheetViews>
  <sheetFormatPr defaultColWidth="8.85546875" defaultRowHeight="12.75" x14ac:dyDescent="0.2"/>
  <cols>
    <col min="1" max="1" width="57" style="30" customWidth="1"/>
    <col min="2" max="2" width="9" style="185" customWidth="1"/>
    <col min="3" max="3" width="13.5703125" style="185" customWidth="1"/>
    <col min="4" max="4" width="10.140625" style="185" customWidth="1"/>
    <col min="5" max="5" width="13" style="185" customWidth="1"/>
    <col min="6" max="6" width="8" style="185" customWidth="1"/>
    <col min="7" max="7" width="13.7109375" style="185" customWidth="1"/>
    <col min="8" max="8" width="9.7109375" style="185" customWidth="1"/>
    <col min="9" max="9" width="13" style="185" customWidth="1"/>
    <col min="10" max="10" width="12" style="30" customWidth="1"/>
    <col min="11" max="11" width="11" style="30" customWidth="1"/>
    <col min="12" max="12" width="12.140625" style="30" customWidth="1"/>
    <col min="13" max="256" width="8.85546875" style="30"/>
    <col min="257" max="257" width="37.140625" style="30" customWidth="1"/>
    <col min="258" max="259" width="10.5703125" style="30" customWidth="1"/>
    <col min="260" max="260" width="13" style="30" customWidth="1"/>
    <col min="261" max="262" width="10.28515625" style="30" customWidth="1"/>
    <col min="263" max="263" width="12.42578125" style="30" customWidth="1"/>
    <col min="264" max="265" width="8.85546875" style="30"/>
    <col min="266" max="266" width="7.85546875" style="30" customWidth="1"/>
    <col min="267" max="512" width="8.85546875" style="30"/>
    <col min="513" max="513" width="37.140625" style="30" customWidth="1"/>
    <col min="514" max="515" width="10.5703125" style="30" customWidth="1"/>
    <col min="516" max="516" width="13" style="30" customWidth="1"/>
    <col min="517" max="518" width="10.28515625" style="30" customWidth="1"/>
    <col min="519" max="519" width="12.42578125" style="30" customWidth="1"/>
    <col min="520" max="521" width="8.85546875" style="30"/>
    <col min="522" max="522" width="7.85546875" style="30" customWidth="1"/>
    <col min="523" max="768" width="8.85546875" style="30"/>
    <col min="769" max="769" width="37.140625" style="30" customWidth="1"/>
    <col min="770" max="771" width="10.5703125" style="30" customWidth="1"/>
    <col min="772" max="772" width="13" style="30" customWidth="1"/>
    <col min="773" max="774" width="10.28515625" style="30" customWidth="1"/>
    <col min="775" max="775" width="12.42578125" style="30" customWidth="1"/>
    <col min="776" max="777" width="8.85546875" style="30"/>
    <col min="778" max="778" width="7.85546875" style="30" customWidth="1"/>
    <col min="779" max="1024" width="8.85546875" style="30"/>
    <col min="1025" max="1025" width="37.140625" style="30" customWidth="1"/>
    <col min="1026" max="1027" width="10.5703125" style="30" customWidth="1"/>
    <col min="1028" max="1028" width="13" style="30" customWidth="1"/>
    <col min="1029" max="1030" width="10.28515625" style="30" customWidth="1"/>
    <col min="1031" max="1031" width="12.42578125" style="30" customWidth="1"/>
    <col min="1032" max="1033" width="8.85546875" style="30"/>
    <col min="1034" max="1034" width="7.85546875" style="30" customWidth="1"/>
    <col min="1035" max="1280" width="8.85546875" style="30"/>
    <col min="1281" max="1281" width="37.140625" style="30" customWidth="1"/>
    <col min="1282" max="1283" width="10.5703125" style="30" customWidth="1"/>
    <col min="1284" max="1284" width="13" style="30" customWidth="1"/>
    <col min="1285" max="1286" width="10.28515625" style="30" customWidth="1"/>
    <col min="1287" max="1287" width="12.42578125" style="30" customWidth="1"/>
    <col min="1288" max="1289" width="8.85546875" style="30"/>
    <col min="1290" max="1290" width="7.85546875" style="30" customWidth="1"/>
    <col min="1291" max="1536" width="8.85546875" style="30"/>
    <col min="1537" max="1537" width="37.140625" style="30" customWidth="1"/>
    <col min="1538" max="1539" width="10.5703125" style="30" customWidth="1"/>
    <col min="1540" max="1540" width="13" style="30" customWidth="1"/>
    <col min="1541" max="1542" width="10.28515625" style="30" customWidth="1"/>
    <col min="1543" max="1543" width="12.42578125" style="30" customWidth="1"/>
    <col min="1544" max="1545" width="8.85546875" style="30"/>
    <col min="1546" max="1546" width="7.85546875" style="30" customWidth="1"/>
    <col min="1547" max="1792" width="8.85546875" style="30"/>
    <col min="1793" max="1793" width="37.140625" style="30" customWidth="1"/>
    <col min="1794" max="1795" width="10.5703125" style="30" customWidth="1"/>
    <col min="1796" max="1796" width="13" style="30" customWidth="1"/>
    <col min="1797" max="1798" width="10.28515625" style="30" customWidth="1"/>
    <col min="1799" max="1799" width="12.42578125" style="30" customWidth="1"/>
    <col min="1800" max="1801" width="8.85546875" style="30"/>
    <col min="1802" max="1802" width="7.85546875" style="30" customWidth="1"/>
    <col min="1803" max="2048" width="8.85546875" style="30"/>
    <col min="2049" max="2049" width="37.140625" style="30" customWidth="1"/>
    <col min="2050" max="2051" width="10.5703125" style="30" customWidth="1"/>
    <col min="2052" max="2052" width="13" style="30" customWidth="1"/>
    <col min="2053" max="2054" width="10.28515625" style="30" customWidth="1"/>
    <col min="2055" max="2055" width="12.42578125" style="30" customWidth="1"/>
    <col min="2056" max="2057" width="8.85546875" style="30"/>
    <col min="2058" max="2058" width="7.85546875" style="30" customWidth="1"/>
    <col min="2059" max="2304" width="8.85546875" style="30"/>
    <col min="2305" max="2305" width="37.140625" style="30" customWidth="1"/>
    <col min="2306" max="2307" width="10.5703125" style="30" customWidth="1"/>
    <col min="2308" max="2308" width="13" style="30" customWidth="1"/>
    <col min="2309" max="2310" width="10.28515625" style="30" customWidth="1"/>
    <col min="2311" max="2311" width="12.42578125" style="30" customWidth="1"/>
    <col min="2312" max="2313" width="8.85546875" style="30"/>
    <col min="2314" max="2314" width="7.85546875" style="30" customWidth="1"/>
    <col min="2315" max="2560" width="8.85546875" style="30"/>
    <col min="2561" max="2561" width="37.140625" style="30" customWidth="1"/>
    <col min="2562" max="2563" width="10.5703125" style="30" customWidth="1"/>
    <col min="2564" max="2564" width="13" style="30" customWidth="1"/>
    <col min="2565" max="2566" width="10.28515625" style="30" customWidth="1"/>
    <col min="2567" max="2567" width="12.42578125" style="30" customWidth="1"/>
    <col min="2568" max="2569" width="8.85546875" style="30"/>
    <col min="2570" max="2570" width="7.85546875" style="30" customWidth="1"/>
    <col min="2571" max="2816" width="8.85546875" style="30"/>
    <col min="2817" max="2817" width="37.140625" style="30" customWidth="1"/>
    <col min="2818" max="2819" width="10.5703125" style="30" customWidth="1"/>
    <col min="2820" max="2820" width="13" style="30" customWidth="1"/>
    <col min="2821" max="2822" width="10.28515625" style="30" customWidth="1"/>
    <col min="2823" max="2823" width="12.42578125" style="30" customWidth="1"/>
    <col min="2824" max="2825" width="8.85546875" style="30"/>
    <col min="2826" max="2826" width="7.85546875" style="30" customWidth="1"/>
    <col min="2827" max="3072" width="8.85546875" style="30"/>
    <col min="3073" max="3073" width="37.140625" style="30" customWidth="1"/>
    <col min="3074" max="3075" width="10.5703125" style="30" customWidth="1"/>
    <col min="3076" max="3076" width="13" style="30" customWidth="1"/>
    <col min="3077" max="3078" width="10.28515625" style="30" customWidth="1"/>
    <col min="3079" max="3079" width="12.42578125" style="30" customWidth="1"/>
    <col min="3080" max="3081" width="8.85546875" style="30"/>
    <col min="3082" max="3082" width="7.85546875" style="30" customWidth="1"/>
    <col min="3083" max="3328" width="8.85546875" style="30"/>
    <col min="3329" max="3329" width="37.140625" style="30" customWidth="1"/>
    <col min="3330" max="3331" width="10.5703125" style="30" customWidth="1"/>
    <col min="3332" max="3332" width="13" style="30" customWidth="1"/>
    <col min="3333" max="3334" width="10.28515625" style="30" customWidth="1"/>
    <col min="3335" max="3335" width="12.42578125" style="30" customWidth="1"/>
    <col min="3336" max="3337" width="8.85546875" style="30"/>
    <col min="3338" max="3338" width="7.85546875" style="30" customWidth="1"/>
    <col min="3339" max="3584" width="8.85546875" style="30"/>
    <col min="3585" max="3585" width="37.140625" style="30" customWidth="1"/>
    <col min="3586" max="3587" width="10.5703125" style="30" customWidth="1"/>
    <col min="3588" max="3588" width="13" style="30" customWidth="1"/>
    <col min="3589" max="3590" width="10.28515625" style="30" customWidth="1"/>
    <col min="3591" max="3591" width="12.42578125" style="30" customWidth="1"/>
    <col min="3592" max="3593" width="8.85546875" style="30"/>
    <col min="3594" max="3594" width="7.85546875" style="30" customWidth="1"/>
    <col min="3595" max="3840" width="8.85546875" style="30"/>
    <col min="3841" max="3841" width="37.140625" style="30" customWidth="1"/>
    <col min="3842" max="3843" width="10.5703125" style="30" customWidth="1"/>
    <col min="3844" max="3844" width="13" style="30" customWidth="1"/>
    <col min="3845" max="3846" width="10.28515625" style="30" customWidth="1"/>
    <col min="3847" max="3847" width="12.42578125" style="30" customWidth="1"/>
    <col min="3848" max="3849" width="8.85546875" style="30"/>
    <col min="3850" max="3850" width="7.85546875" style="30" customWidth="1"/>
    <col min="3851" max="4096" width="8.85546875" style="30"/>
    <col min="4097" max="4097" width="37.140625" style="30" customWidth="1"/>
    <col min="4098" max="4099" width="10.5703125" style="30" customWidth="1"/>
    <col min="4100" max="4100" width="13" style="30" customWidth="1"/>
    <col min="4101" max="4102" width="10.28515625" style="30" customWidth="1"/>
    <col min="4103" max="4103" width="12.42578125" style="30" customWidth="1"/>
    <col min="4104" max="4105" width="8.85546875" style="30"/>
    <col min="4106" max="4106" width="7.85546875" style="30" customWidth="1"/>
    <col min="4107" max="4352" width="8.85546875" style="30"/>
    <col min="4353" max="4353" width="37.140625" style="30" customWidth="1"/>
    <col min="4354" max="4355" width="10.5703125" style="30" customWidth="1"/>
    <col min="4356" max="4356" width="13" style="30" customWidth="1"/>
    <col min="4357" max="4358" width="10.28515625" style="30" customWidth="1"/>
    <col min="4359" max="4359" width="12.42578125" style="30" customWidth="1"/>
    <col min="4360" max="4361" width="8.85546875" style="30"/>
    <col min="4362" max="4362" width="7.85546875" style="30" customWidth="1"/>
    <col min="4363" max="4608" width="8.85546875" style="30"/>
    <col min="4609" max="4609" width="37.140625" style="30" customWidth="1"/>
    <col min="4610" max="4611" width="10.5703125" style="30" customWidth="1"/>
    <col min="4612" max="4612" width="13" style="30" customWidth="1"/>
    <col min="4613" max="4614" width="10.28515625" style="30" customWidth="1"/>
    <col min="4615" max="4615" width="12.42578125" style="30" customWidth="1"/>
    <col min="4616" max="4617" width="8.85546875" style="30"/>
    <col min="4618" max="4618" width="7.85546875" style="30" customWidth="1"/>
    <col min="4619" max="4864" width="8.85546875" style="30"/>
    <col min="4865" max="4865" width="37.140625" style="30" customWidth="1"/>
    <col min="4866" max="4867" width="10.5703125" style="30" customWidth="1"/>
    <col min="4868" max="4868" width="13" style="30" customWidth="1"/>
    <col min="4869" max="4870" width="10.28515625" style="30" customWidth="1"/>
    <col min="4871" max="4871" width="12.42578125" style="30" customWidth="1"/>
    <col min="4872" max="4873" width="8.85546875" style="30"/>
    <col min="4874" max="4874" width="7.85546875" style="30" customWidth="1"/>
    <col min="4875" max="5120" width="8.85546875" style="30"/>
    <col min="5121" max="5121" width="37.140625" style="30" customWidth="1"/>
    <col min="5122" max="5123" width="10.5703125" style="30" customWidth="1"/>
    <col min="5124" max="5124" width="13" style="30" customWidth="1"/>
    <col min="5125" max="5126" width="10.28515625" style="30" customWidth="1"/>
    <col min="5127" max="5127" width="12.42578125" style="30" customWidth="1"/>
    <col min="5128" max="5129" width="8.85546875" style="30"/>
    <col min="5130" max="5130" width="7.85546875" style="30" customWidth="1"/>
    <col min="5131" max="5376" width="8.85546875" style="30"/>
    <col min="5377" max="5377" width="37.140625" style="30" customWidth="1"/>
    <col min="5378" max="5379" width="10.5703125" style="30" customWidth="1"/>
    <col min="5380" max="5380" width="13" style="30" customWidth="1"/>
    <col min="5381" max="5382" width="10.28515625" style="30" customWidth="1"/>
    <col min="5383" max="5383" width="12.42578125" style="30" customWidth="1"/>
    <col min="5384" max="5385" width="8.85546875" style="30"/>
    <col min="5386" max="5386" width="7.85546875" style="30" customWidth="1"/>
    <col min="5387" max="5632" width="8.85546875" style="30"/>
    <col min="5633" max="5633" width="37.140625" style="30" customWidth="1"/>
    <col min="5634" max="5635" width="10.5703125" style="30" customWidth="1"/>
    <col min="5636" max="5636" width="13" style="30" customWidth="1"/>
    <col min="5637" max="5638" width="10.28515625" style="30" customWidth="1"/>
    <col min="5639" max="5639" width="12.42578125" style="30" customWidth="1"/>
    <col min="5640" max="5641" width="8.85546875" style="30"/>
    <col min="5642" max="5642" width="7.85546875" style="30" customWidth="1"/>
    <col min="5643" max="5888" width="8.85546875" style="30"/>
    <col min="5889" max="5889" width="37.140625" style="30" customWidth="1"/>
    <col min="5890" max="5891" width="10.5703125" style="30" customWidth="1"/>
    <col min="5892" max="5892" width="13" style="30" customWidth="1"/>
    <col min="5893" max="5894" width="10.28515625" style="30" customWidth="1"/>
    <col min="5895" max="5895" width="12.42578125" style="30" customWidth="1"/>
    <col min="5896" max="5897" width="8.85546875" style="30"/>
    <col min="5898" max="5898" width="7.85546875" style="30" customWidth="1"/>
    <col min="5899" max="6144" width="8.85546875" style="30"/>
    <col min="6145" max="6145" width="37.140625" style="30" customWidth="1"/>
    <col min="6146" max="6147" width="10.5703125" style="30" customWidth="1"/>
    <col min="6148" max="6148" width="13" style="30" customWidth="1"/>
    <col min="6149" max="6150" width="10.28515625" style="30" customWidth="1"/>
    <col min="6151" max="6151" width="12.42578125" style="30" customWidth="1"/>
    <col min="6152" max="6153" width="8.85546875" style="30"/>
    <col min="6154" max="6154" width="7.85546875" style="30" customWidth="1"/>
    <col min="6155" max="6400" width="8.85546875" style="30"/>
    <col min="6401" max="6401" width="37.140625" style="30" customWidth="1"/>
    <col min="6402" max="6403" width="10.5703125" style="30" customWidth="1"/>
    <col min="6404" max="6404" width="13" style="30" customWidth="1"/>
    <col min="6405" max="6406" width="10.28515625" style="30" customWidth="1"/>
    <col min="6407" max="6407" width="12.42578125" style="30" customWidth="1"/>
    <col min="6408" max="6409" width="8.85546875" style="30"/>
    <col min="6410" max="6410" width="7.85546875" style="30" customWidth="1"/>
    <col min="6411" max="6656" width="8.85546875" style="30"/>
    <col min="6657" max="6657" width="37.140625" style="30" customWidth="1"/>
    <col min="6658" max="6659" width="10.5703125" style="30" customWidth="1"/>
    <col min="6660" max="6660" width="13" style="30" customWidth="1"/>
    <col min="6661" max="6662" width="10.28515625" style="30" customWidth="1"/>
    <col min="6663" max="6663" width="12.42578125" style="30" customWidth="1"/>
    <col min="6664" max="6665" width="8.85546875" style="30"/>
    <col min="6666" max="6666" width="7.85546875" style="30" customWidth="1"/>
    <col min="6667" max="6912" width="8.85546875" style="30"/>
    <col min="6913" max="6913" width="37.140625" style="30" customWidth="1"/>
    <col min="6914" max="6915" width="10.5703125" style="30" customWidth="1"/>
    <col min="6916" max="6916" width="13" style="30" customWidth="1"/>
    <col min="6917" max="6918" width="10.28515625" style="30" customWidth="1"/>
    <col min="6919" max="6919" width="12.42578125" style="30" customWidth="1"/>
    <col min="6920" max="6921" width="8.85546875" style="30"/>
    <col min="6922" max="6922" width="7.85546875" style="30" customWidth="1"/>
    <col min="6923" max="7168" width="8.85546875" style="30"/>
    <col min="7169" max="7169" width="37.140625" style="30" customWidth="1"/>
    <col min="7170" max="7171" width="10.5703125" style="30" customWidth="1"/>
    <col min="7172" max="7172" width="13" style="30" customWidth="1"/>
    <col min="7173" max="7174" width="10.28515625" style="30" customWidth="1"/>
    <col min="7175" max="7175" width="12.42578125" style="30" customWidth="1"/>
    <col min="7176" max="7177" width="8.85546875" style="30"/>
    <col min="7178" max="7178" width="7.85546875" style="30" customWidth="1"/>
    <col min="7179" max="7424" width="8.85546875" style="30"/>
    <col min="7425" max="7425" width="37.140625" style="30" customWidth="1"/>
    <col min="7426" max="7427" width="10.5703125" style="30" customWidth="1"/>
    <col min="7428" max="7428" width="13" style="30" customWidth="1"/>
    <col min="7429" max="7430" width="10.28515625" style="30" customWidth="1"/>
    <col min="7431" max="7431" width="12.42578125" style="30" customWidth="1"/>
    <col min="7432" max="7433" width="8.85546875" style="30"/>
    <col min="7434" max="7434" width="7.85546875" style="30" customWidth="1"/>
    <col min="7435" max="7680" width="8.85546875" style="30"/>
    <col min="7681" max="7681" width="37.140625" style="30" customWidth="1"/>
    <col min="7682" max="7683" width="10.5703125" style="30" customWidth="1"/>
    <col min="7684" max="7684" width="13" style="30" customWidth="1"/>
    <col min="7685" max="7686" width="10.28515625" style="30" customWidth="1"/>
    <col min="7687" max="7687" width="12.42578125" style="30" customWidth="1"/>
    <col min="7688" max="7689" width="8.85546875" style="30"/>
    <col min="7690" max="7690" width="7.85546875" style="30" customWidth="1"/>
    <col min="7691" max="7936" width="8.85546875" style="30"/>
    <col min="7937" max="7937" width="37.140625" style="30" customWidth="1"/>
    <col min="7938" max="7939" width="10.5703125" style="30" customWidth="1"/>
    <col min="7940" max="7940" width="13" style="30" customWidth="1"/>
    <col min="7941" max="7942" width="10.28515625" style="30" customWidth="1"/>
    <col min="7943" max="7943" width="12.42578125" style="30" customWidth="1"/>
    <col min="7944" max="7945" width="8.85546875" style="30"/>
    <col min="7946" max="7946" width="7.85546875" style="30" customWidth="1"/>
    <col min="7947" max="8192" width="8.85546875" style="30"/>
    <col min="8193" max="8193" width="37.140625" style="30" customWidth="1"/>
    <col min="8194" max="8195" width="10.5703125" style="30" customWidth="1"/>
    <col min="8196" max="8196" width="13" style="30" customWidth="1"/>
    <col min="8197" max="8198" width="10.28515625" style="30" customWidth="1"/>
    <col min="8199" max="8199" width="12.42578125" style="30" customWidth="1"/>
    <col min="8200" max="8201" width="8.85546875" style="30"/>
    <col min="8202" max="8202" width="7.85546875" style="30" customWidth="1"/>
    <col min="8203" max="8448" width="8.85546875" style="30"/>
    <col min="8449" max="8449" width="37.140625" style="30" customWidth="1"/>
    <col min="8450" max="8451" width="10.5703125" style="30" customWidth="1"/>
    <col min="8452" max="8452" width="13" style="30" customWidth="1"/>
    <col min="8453" max="8454" width="10.28515625" style="30" customWidth="1"/>
    <col min="8455" max="8455" width="12.42578125" style="30" customWidth="1"/>
    <col min="8456" max="8457" width="8.85546875" style="30"/>
    <col min="8458" max="8458" width="7.85546875" style="30" customWidth="1"/>
    <col min="8459" max="8704" width="8.85546875" style="30"/>
    <col min="8705" max="8705" width="37.140625" style="30" customWidth="1"/>
    <col min="8706" max="8707" width="10.5703125" style="30" customWidth="1"/>
    <col min="8708" max="8708" width="13" style="30" customWidth="1"/>
    <col min="8709" max="8710" width="10.28515625" style="30" customWidth="1"/>
    <col min="8711" max="8711" width="12.42578125" style="30" customWidth="1"/>
    <col min="8712" max="8713" width="8.85546875" style="30"/>
    <col min="8714" max="8714" width="7.85546875" style="30" customWidth="1"/>
    <col min="8715" max="8960" width="8.85546875" style="30"/>
    <col min="8961" max="8961" width="37.140625" style="30" customWidth="1"/>
    <col min="8962" max="8963" width="10.5703125" style="30" customWidth="1"/>
    <col min="8964" max="8964" width="13" style="30" customWidth="1"/>
    <col min="8965" max="8966" width="10.28515625" style="30" customWidth="1"/>
    <col min="8967" max="8967" width="12.42578125" style="30" customWidth="1"/>
    <col min="8968" max="8969" width="8.85546875" style="30"/>
    <col min="8970" max="8970" width="7.85546875" style="30" customWidth="1"/>
    <col min="8971" max="9216" width="8.85546875" style="30"/>
    <col min="9217" max="9217" width="37.140625" style="30" customWidth="1"/>
    <col min="9218" max="9219" width="10.5703125" style="30" customWidth="1"/>
    <col min="9220" max="9220" width="13" style="30" customWidth="1"/>
    <col min="9221" max="9222" width="10.28515625" style="30" customWidth="1"/>
    <col min="9223" max="9223" width="12.42578125" style="30" customWidth="1"/>
    <col min="9224" max="9225" width="8.85546875" style="30"/>
    <col min="9226" max="9226" width="7.85546875" style="30" customWidth="1"/>
    <col min="9227" max="9472" width="8.85546875" style="30"/>
    <col min="9473" max="9473" width="37.140625" style="30" customWidth="1"/>
    <col min="9474" max="9475" width="10.5703125" style="30" customWidth="1"/>
    <col min="9476" max="9476" width="13" style="30" customWidth="1"/>
    <col min="9477" max="9478" width="10.28515625" style="30" customWidth="1"/>
    <col min="9479" max="9479" width="12.42578125" style="30" customWidth="1"/>
    <col min="9480" max="9481" width="8.85546875" style="30"/>
    <col min="9482" max="9482" width="7.85546875" style="30" customWidth="1"/>
    <col min="9483" max="9728" width="8.85546875" style="30"/>
    <col min="9729" max="9729" width="37.140625" style="30" customWidth="1"/>
    <col min="9730" max="9731" width="10.5703125" style="30" customWidth="1"/>
    <col min="9732" max="9732" width="13" style="30" customWidth="1"/>
    <col min="9733" max="9734" width="10.28515625" style="30" customWidth="1"/>
    <col min="9735" max="9735" width="12.42578125" style="30" customWidth="1"/>
    <col min="9736" max="9737" width="8.85546875" style="30"/>
    <col min="9738" max="9738" width="7.85546875" style="30" customWidth="1"/>
    <col min="9739" max="9984" width="8.85546875" style="30"/>
    <col min="9985" max="9985" width="37.140625" style="30" customWidth="1"/>
    <col min="9986" max="9987" width="10.5703125" style="30" customWidth="1"/>
    <col min="9988" max="9988" width="13" style="30" customWidth="1"/>
    <col min="9989" max="9990" width="10.28515625" style="30" customWidth="1"/>
    <col min="9991" max="9991" width="12.42578125" style="30" customWidth="1"/>
    <col min="9992" max="9993" width="8.85546875" style="30"/>
    <col min="9994" max="9994" width="7.85546875" style="30" customWidth="1"/>
    <col min="9995" max="10240" width="8.85546875" style="30"/>
    <col min="10241" max="10241" width="37.140625" style="30" customWidth="1"/>
    <col min="10242" max="10243" width="10.5703125" style="30" customWidth="1"/>
    <col min="10244" max="10244" width="13" style="30" customWidth="1"/>
    <col min="10245" max="10246" width="10.28515625" style="30" customWidth="1"/>
    <col min="10247" max="10247" width="12.42578125" style="30" customWidth="1"/>
    <col min="10248" max="10249" width="8.85546875" style="30"/>
    <col min="10250" max="10250" width="7.85546875" style="30" customWidth="1"/>
    <col min="10251" max="10496" width="8.85546875" style="30"/>
    <col min="10497" max="10497" width="37.140625" style="30" customWidth="1"/>
    <col min="10498" max="10499" width="10.5703125" style="30" customWidth="1"/>
    <col min="10500" max="10500" width="13" style="30" customWidth="1"/>
    <col min="10501" max="10502" width="10.28515625" style="30" customWidth="1"/>
    <col min="10503" max="10503" width="12.42578125" style="30" customWidth="1"/>
    <col min="10504" max="10505" width="8.85546875" style="30"/>
    <col min="10506" max="10506" width="7.85546875" style="30" customWidth="1"/>
    <col min="10507" max="10752" width="8.85546875" style="30"/>
    <col min="10753" max="10753" width="37.140625" style="30" customWidth="1"/>
    <col min="10754" max="10755" width="10.5703125" style="30" customWidth="1"/>
    <col min="10756" max="10756" width="13" style="30" customWidth="1"/>
    <col min="10757" max="10758" width="10.28515625" style="30" customWidth="1"/>
    <col min="10759" max="10759" width="12.42578125" style="30" customWidth="1"/>
    <col min="10760" max="10761" width="8.85546875" style="30"/>
    <col min="10762" max="10762" width="7.85546875" style="30" customWidth="1"/>
    <col min="10763" max="11008" width="8.85546875" style="30"/>
    <col min="11009" max="11009" width="37.140625" style="30" customWidth="1"/>
    <col min="11010" max="11011" width="10.5703125" style="30" customWidth="1"/>
    <col min="11012" max="11012" width="13" style="30" customWidth="1"/>
    <col min="11013" max="11014" width="10.28515625" style="30" customWidth="1"/>
    <col min="11015" max="11015" width="12.42578125" style="30" customWidth="1"/>
    <col min="11016" max="11017" width="8.85546875" style="30"/>
    <col min="11018" max="11018" width="7.85546875" style="30" customWidth="1"/>
    <col min="11019" max="11264" width="8.85546875" style="30"/>
    <col min="11265" max="11265" width="37.140625" style="30" customWidth="1"/>
    <col min="11266" max="11267" width="10.5703125" style="30" customWidth="1"/>
    <col min="11268" max="11268" width="13" style="30" customWidth="1"/>
    <col min="11269" max="11270" width="10.28515625" style="30" customWidth="1"/>
    <col min="11271" max="11271" width="12.42578125" style="30" customWidth="1"/>
    <col min="11272" max="11273" width="8.85546875" style="30"/>
    <col min="11274" max="11274" width="7.85546875" style="30" customWidth="1"/>
    <col min="11275" max="11520" width="8.85546875" style="30"/>
    <col min="11521" max="11521" width="37.140625" style="30" customWidth="1"/>
    <col min="11522" max="11523" width="10.5703125" style="30" customWidth="1"/>
    <col min="11524" max="11524" width="13" style="30" customWidth="1"/>
    <col min="11525" max="11526" width="10.28515625" style="30" customWidth="1"/>
    <col min="11527" max="11527" width="12.42578125" style="30" customWidth="1"/>
    <col min="11528" max="11529" width="8.85546875" style="30"/>
    <col min="11530" max="11530" width="7.85546875" style="30" customWidth="1"/>
    <col min="11531" max="11776" width="8.85546875" style="30"/>
    <col min="11777" max="11777" width="37.140625" style="30" customWidth="1"/>
    <col min="11778" max="11779" width="10.5703125" style="30" customWidth="1"/>
    <col min="11780" max="11780" width="13" style="30" customWidth="1"/>
    <col min="11781" max="11782" width="10.28515625" style="30" customWidth="1"/>
    <col min="11783" max="11783" width="12.42578125" style="30" customWidth="1"/>
    <col min="11784" max="11785" width="8.85546875" style="30"/>
    <col min="11786" max="11786" width="7.85546875" style="30" customWidth="1"/>
    <col min="11787" max="12032" width="8.85546875" style="30"/>
    <col min="12033" max="12033" width="37.140625" style="30" customWidth="1"/>
    <col min="12034" max="12035" width="10.5703125" style="30" customWidth="1"/>
    <col min="12036" max="12036" width="13" style="30" customWidth="1"/>
    <col min="12037" max="12038" width="10.28515625" style="30" customWidth="1"/>
    <col min="12039" max="12039" width="12.42578125" style="30" customWidth="1"/>
    <col min="12040" max="12041" width="8.85546875" style="30"/>
    <col min="12042" max="12042" width="7.85546875" style="30" customWidth="1"/>
    <col min="12043" max="12288" width="8.85546875" style="30"/>
    <col min="12289" max="12289" width="37.140625" style="30" customWidth="1"/>
    <col min="12290" max="12291" width="10.5703125" style="30" customWidth="1"/>
    <col min="12292" max="12292" width="13" style="30" customWidth="1"/>
    <col min="12293" max="12294" width="10.28515625" style="30" customWidth="1"/>
    <col min="12295" max="12295" width="12.42578125" style="30" customWidth="1"/>
    <col min="12296" max="12297" width="8.85546875" style="30"/>
    <col min="12298" max="12298" width="7.85546875" style="30" customWidth="1"/>
    <col min="12299" max="12544" width="8.85546875" style="30"/>
    <col min="12545" max="12545" width="37.140625" style="30" customWidth="1"/>
    <col min="12546" max="12547" width="10.5703125" style="30" customWidth="1"/>
    <col min="12548" max="12548" width="13" style="30" customWidth="1"/>
    <col min="12549" max="12550" width="10.28515625" style="30" customWidth="1"/>
    <col min="12551" max="12551" width="12.42578125" style="30" customWidth="1"/>
    <col min="12552" max="12553" width="8.85546875" style="30"/>
    <col min="12554" max="12554" width="7.85546875" style="30" customWidth="1"/>
    <col min="12555" max="12800" width="8.85546875" style="30"/>
    <col min="12801" max="12801" width="37.140625" style="30" customWidth="1"/>
    <col min="12802" max="12803" width="10.5703125" style="30" customWidth="1"/>
    <col min="12804" max="12804" width="13" style="30" customWidth="1"/>
    <col min="12805" max="12806" width="10.28515625" style="30" customWidth="1"/>
    <col min="12807" max="12807" width="12.42578125" style="30" customWidth="1"/>
    <col min="12808" max="12809" width="8.85546875" style="30"/>
    <col min="12810" max="12810" width="7.85546875" style="30" customWidth="1"/>
    <col min="12811" max="13056" width="8.85546875" style="30"/>
    <col min="13057" max="13057" width="37.140625" style="30" customWidth="1"/>
    <col min="13058" max="13059" width="10.5703125" style="30" customWidth="1"/>
    <col min="13060" max="13060" width="13" style="30" customWidth="1"/>
    <col min="13061" max="13062" width="10.28515625" style="30" customWidth="1"/>
    <col min="13063" max="13063" width="12.42578125" style="30" customWidth="1"/>
    <col min="13064" max="13065" width="8.85546875" style="30"/>
    <col min="13066" max="13066" width="7.85546875" style="30" customWidth="1"/>
    <col min="13067" max="13312" width="8.85546875" style="30"/>
    <col min="13313" max="13313" width="37.140625" style="30" customWidth="1"/>
    <col min="13314" max="13315" width="10.5703125" style="30" customWidth="1"/>
    <col min="13316" max="13316" width="13" style="30" customWidth="1"/>
    <col min="13317" max="13318" width="10.28515625" style="30" customWidth="1"/>
    <col min="13319" max="13319" width="12.42578125" style="30" customWidth="1"/>
    <col min="13320" max="13321" width="8.85546875" style="30"/>
    <col min="13322" max="13322" width="7.85546875" style="30" customWidth="1"/>
    <col min="13323" max="13568" width="8.85546875" style="30"/>
    <col min="13569" max="13569" width="37.140625" style="30" customWidth="1"/>
    <col min="13570" max="13571" width="10.5703125" style="30" customWidth="1"/>
    <col min="13572" max="13572" width="13" style="30" customWidth="1"/>
    <col min="13573" max="13574" width="10.28515625" style="30" customWidth="1"/>
    <col min="13575" max="13575" width="12.42578125" style="30" customWidth="1"/>
    <col min="13576" max="13577" width="8.85546875" style="30"/>
    <col min="13578" max="13578" width="7.85546875" style="30" customWidth="1"/>
    <col min="13579" max="13824" width="8.85546875" style="30"/>
    <col min="13825" max="13825" width="37.140625" style="30" customWidth="1"/>
    <col min="13826" max="13827" width="10.5703125" style="30" customWidth="1"/>
    <col min="13828" max="13828" width="13" style="30" customWidth="1"/>
    <col min="13829" max="13830" width="10.28515625" style="30" customWidth="1"/>
    <col min="13831" max="13831" width="12.42578125" style="30" customWidth="1"/>
    <col min="13832" max="13833" width="8.85546875" style="30"/>
    <col min="13834" max="13834" width="7.85546875" style="30" customWidth="1"/>
    <col min="13835" max="14080" width="8.85546875" style="30"/>
    <col min="14081" max="14081" width="37.140625" style="30" customWidth="1"/>
    <col min="14082" max="14083" width="10.5703125" style="30" customWidth="1"/>
    <col min="14084" max="14084" width="13" style="30" customWidth="1"/>
    <col min="14085" max="14086" width="10.28515625" style="30" customWidth="1"/>
    <col min="14087" max="14087" width="12.42578125" style="30" customWidth="1"/>
    <col min="14088" max="14089" width="8.85546875" style="30"/>
    <col min="14090" max="14090" width="7.85546875" style="30" customWidth="1"/>
    <col min="14091" max="14336" width="8.85546875" style="30"/>
    <col min="14337" max="14337" width="37.140625" style="30" customWidth="1"/>
    <col min="14338" max="14339" width="10.5703125" style="30" customWidth="1"/>
    <col min="14340" max="14340" width="13" style="30" customWidth="1"/>
    <col min="14341" max="14342" width="10.28515625" style="30" customWidth="1"/>
    <col min="14343" max="14343" width="12.42578125" style="30" customWidth="1"/>
    <col min="14344" max="14345" width="8.85546875" style="30"/>
    <col min="14346" max="14346" width="7.85546875" style="30" customWidth="1"/>
    <col min="14347" max="14592" width="8.85546875" style="30"/>
    <col min="14593" max="14593" width="37.140625" style="30" customWidth="1"/>
    <col min="14594" max="14595" width="10.5703125" style="30" customWidth="1"/>
    <col min="14596" max="14596" width="13" style="30" customWidth="1"/>
    <col min="14597" max="14598" width="10.28515625" style="30" customWidth="1"/>
    <col min="14599" max="14599" width="12.42578125" style="30" customWidth="1"/>
    <col min="14600" max="14601" width="8.85546875" style="30"/>
    <col min="14602" max="14602" width="7.85546875" style="30" customWidth="1"/>
    <col min="14603" max="14848" width="8.85546875" style="30"/>
    <col min="14849" max="14849" width="37.140625" style="30" customWidth="1"/>
    <col min="14850" max="14851" width="10.5703125" style="30" customWidth="1"/>
    <col min="14852" max="14852" width="13" style="30" customWidth="1"/>
    <col min="14853" max="14854" width="10.28515625" style="30" customWidth="1"/>
    <col min="14855" max="14855" width="12.42578125" style="30" customWidth="1"/>
    <col min="14856" max="14857" width="8.85546875" style="30"/>
    <col min="14858" max="14858" width="7.85546875" style="30" customWidth="1"/>
    <col min="14859" max="15104" width="8.85546875" style="30"/>
    <col min="15105" max="15105" width="37.140625" style="30" customWidth="1"/>
    <col min="15106" max="15107" width="10.5703125" style="30" customWidth="1"/>
    <col min="15108" max="15108" width="13" style="30" customWidth="1"/>
    <col min="15109" max="15110" width="10.28515625" style="30" customWidth="1"/>
    <col min="15111" max="15111" width="12.42578125" style="30" customWidth="1"/>
    <col min="15112" max="15113" width="8.85546875" style="30"/>
    <col min="15114" max="15114" width="7.85546875" style="30" customWidth="1"/>
    <col min="15115" max="15360" width="8.85546875" style="30"/>
    <col min="15361" max="15361" width="37.140625" style="30" customWidth="1"/>
    <col min="15362" max="15363" width="10.5703125" style="30" customWidth="1"/>
    <col min="15364" max="15364" width="13" style="30" customWidth="1"/>
    <col min="15365" max="15366" width="10.28515625" style="30" customWidth="1"/>
    <col min="15367" max="15367" width="12.42578125" style="30" customWidth="1"/>
    <col min="15368" max="15369" width="8.85546875" style="30"/>
    <col min="15370" max="15370" width="7.85546875" style="30" customWidth="1"/>
    <col min="15371" max="15616" width="8.85546875" style="30"/>
    <col min="15617" max="15617" width="37.140625" style="30" customWidth="1"/>
    <col min="15618" max="15619" width="10.5703125" style="30" customWidth="1"/>
    <col min="15620" max="15620" width="13" style="30" customWidth="1"/>
    <col min="15621" max="15622" width="10.28515625" style="30" customWidth="1"/>
    <col min="15623" max="15623" width="12.42578125" style="30" customWidth="1"/>
    <col min="15624" max="15625" width="8.85546875" style="30"/>
    <col min="15626" max="15626" width="7.85546875" style="30" customWidth="1"/>
    <col min="15627" max="15872" width="8.85546875" style="30"/>
    <col min="15873" max="15873" width="37.140625" style="30" customWidth="1"/>
    <col min="15874" max="15875" width="10.5703125" style="30" customWidth="1"/>
    <col min="15876" max="15876" width="13" style="30" customWidth="1"/>
    <col min="15877" max="15878" width="10.28515625" style="30" customWidth="1"/>
    <col min="15879" max="15879" width="12.42578125" style="30" customWidth="1"/>
    <col min="15880" max="15881" width="8.85546875" style="30"/>
    <col min="15882" max="15882" width="7.85546875" style="30" customWidth="1"/>
    <col min="15883" max="16128" width="8.85546875" style="30"/>
    <col min="16129" max="16129" width="37.140625" style="30" customWidth="1"/>
    <col min="16130" max="16131" width="10.5703125" style="30" customWidth="1"/>
    <col min="16132" max="16132" width="13" style="30" customWidth="1"/>
    <col min="16133" max="16134" width="10.28515625" style="30" customWidth="1"/>
    <col min="16135" max="16135" width="12.42578125" style="30" customWidth="1"/>
    <col min="16136" max="16137" width="8.85546875" style="30"/>
    <col min="16138" max="16138" width="7.85546875" style="30" customWidth="1"/>
    <col min="16139" max="16384" width="8.85546875" style="30"/>
  </cols>
  <sheetData>
    <row r="1" spans="1:14" s="1" customFormat="1" ht="24.75" customHeight="1" x14ac:dyDescent="0.3">
      <c r="A1" s="554" t="s">
        <v>423</v>
      </c>
      <c r="B1" s="554"/>
      <c r="C1" s="554"/>
      <c r="D1" s="554"/>
      <c r="E1" s="554"/>
      <c r="F1" s="554"/>
      <c r="G1" s="554"/>
      <c r="H1" s="554"/>
      <c r="I1" s="554"/>
      <c r="J1" s="168"/>
      <c r="K1" s="168"/>
    </row>
    <row r="2" spans="1:14" s="1" customFormat="1" ht="18.75" x14ac:dyDescent="0.3">
      <c r="A2" s="585" t="s">
        <v>157</v>
      </c>
      <c r="B2" s="585"/>
      <c r="C2" s="585"/>
      <c r="D2" s="585"/>
      <c r="E2" s="585"/>
      <c r="F2" s="585"/>
      <c r="G2" s="585"/>
      <c r="H2" s="585"/>
      <c r="I2" s="585"/>
      <c r="J2" s="169"/>
      <c r="K2" s="169"/>
    </row>
    <row r="3" spans="1:14" s="3" customFormat="1" ht="12.75" customHeight="1" x14ac:dyDescent="0.2">
      <c r="A3" s="2"/>
      <c r="B3" s="170"/>
      <c r="C3" s="170"/>
      <c r="D3" s="170"/>
      <c r="E3" s="170"/>
      <c r="F3" s="170"/>
      <c r="G3" s="170"/>
      <c r="H3" s="170"/>
      <c r="I3" s="171" t="s">
        <v>121</v>
      </c>
    </row>
    <row r="4" spans="1:14" s="3" customFormat="1" ht="25.5" customHeight="1" x14ac:dyDescent="0.2">
      <c r="A4" s="590"/>
      <c r="B4" s="591" t="s">
        <v>464</v>
      </c>
      <c r="C4" s="592"/>
      <c r="D4" s="592"/>
      <c r="E4" s="593"/>
      <c r="F4" s="594" t="s">
        <v>463</v>
      </c>
      <c r="G4" s="595"/>
      <c r="H4" s="595"/>
      <c r="I4" s="596"/>
    </row>
    <row r="5" spans="1:14" s="3" customFormat="1" ht="66" customHeight="1" x14ac:dyDescent="0.2">
      <c r="A5" s="590"/>
      <c r="B5" s="172" t="s">
        <v>147</v>
      </c>
      <c r="C5" s="172" t="s">
        <v>439</v>
      </c>
      <c r="D5" s="172" t="s">
        <v>148</v>
      </c>
      <c r="E5" s="172" t="s">
        <v>439</v>
      </c>
      <c r="F5" s="172" t="s">
        <v>147</v>
      </c>
      <c r="G5" s="172" t="s">
        <v>439</v>
      </c>
      <c r="H5" s="172" t="s">
        <v>148</v>
      </c>
      <c r="I5" s="172" t="s">
        <v>439</v>
      </c>
    </row>
    <row r="6" spans="1:14" s="4" customFormat="1" ht="26.25" customHeight="1" x14ac:dyDescent="0.25">
      <c r="A6" s="373" t="s">
        <v>158</v>
      </c>
      <c r="B6" s="257">
        <f>SUM(B7:B30)</f>
        <v>802</v>
      </c>
      <c r="C6" s="173">
        <v>62.86</v>
      </c>
      <c r="D6" s="257">
        <f>SUM(D7:D30)</f>
        <v>474</v>
      </c>
      <c r="E6" s="174">
        <f>100-C6</f>
        <v>37.14</v>
      </c>
      <c r="F6" s="257">
        <f>SUM(F7:F30)</f>
        <v>208</v>
      </c>
      <c r="G6" s="173">
        <v>65</v>
      </c>
      <c r="H6" s="257">
        <f>SUM(H7:H30)</f>
        <v>112</v>
      </c>
      <c r="I6" s="174">
        <f>100-G6</f>
        <v>35</v>
      </c>
      <c r="K6" s="197"/>
      <c r="L6" s="197"/>
      <c r="M6" s="198"/>
    </row>
    <row r="7" spans="1:14" ht="15.75" x14ac:dyDescent="0.2">
      <c r="A7" s="140" t="s">
        <v>123</v>
      </c>
      <c r="B7" s="44">
        <v>283</v>
      </c>
      <c r="C7" s="173">
        <v>73.697916666666657</v>
      </c>
      <c r="D7" s="180">
        <v>101</v>
      </c>
      <c r="E7" s="174">
        <v>26.302083333333343</v>
      </c>
      <c r="F7" s="179">
        <v>65</v>
      </c>
      <c r="G7" s="173">
        <v>70.652173913043484</v>
      </c>
      <c r="H7" s="180">
        <v>27</v>
      </c>
      <c r="I7" s="174">
        <v>29.347826086956516</v>
      </c>
      <c r="J7" s="33"/>
      <c r="K7" s="197"/>
      <c r="L7" s="200"/>
      <c r="M7" s="195"/>
    </row>
    <row r="8" spans="1:14" ht="15.75" x14ac:dyDescent="0.2">
      <c r="A8" s="140" t="s">
        <v>124</v>
      </c>
      <c r="B8" s="179">
        <v>7</v>
      </c>
      <c r="C8" s="173">
        <v>77.777777777777786</v>
      </c>
      <c r="D8" s="180">
        <v>2</v>
      </c>
      <c r="E8" s="174">
        <v>22.222222222222214</v>
      </c>
      <c r="F8" s="42">
        <v>2</v>
      </c>
      <c r="G8" s="173">
        <v>66.666666666666657</v>
      </c>
      <c r="H8" s="180">
        <v>1</v>
      </c>
      <c r="I8" s="174">
        <v>33.333333333333343</v>
      </c>
      <c r="J8" s="199"/>
      <c r="K8" s="197"/>
      <c r="L8" s="193"/>
      <c r="M8" s="195"/>
      <c r="N8" s="30" t="s">
        <v>428</v>
      </c>
    </row>
    <row r="9" spans="1:14" s="6" customFormat="1" ht="16.5" customHeight="1" x14ac:dyDescent="0.25">
      <c r="A9" s="140" t="s">
        <v>125</v>
      </c>
      <c r="B9" s="42">
        <v>0</v>
      </c>
      <c r="C9" s="246" t="s">
        <v>118</v>
      </c>
      <c r="D9" s="172">
        <v>0</v>
      </c>
      <c r="E9" s="245" t="s">
        <v>118</v>
      </c>
      <c r="F9" s="44">
        <v>0</v>
      </c>
      <c r="G9" s="296" t="s">
        <v>118</v>
      </c>
      <c r="H9" s="350">
        <v>0</v>
      </c>
      <c r="I9" s="174" t="s">
        <v>118</v>
      </c>
      <c r="J9" s="117"/>
    </row>
    <row r="10" spans="1:14" s="6" customFormat="1" ht="15.75" x14ac:dyDescent="0.25">
      <c r="A10" s="140" t="s">
        <v>126</v>
      </c>
      <c r="B10" s="42">
        <v>15</v>
      </c>
      <c r="C10" s="173">
        <v>71.428571428571431</v>
      </c>
      <c r="D10" s="180">
        <v>6</v>
      </c>
      <c r="E10" s="174">
        <v>28.571428571428569</v>
      </c>
      <c r="F10" s="42">
        <v>7</v>
      </c>
      <c r="G10" s="173">
        <v>63.636363636363633</v>
      </c>
      <c r="H10" s="180">
        <v>4</v>
      </c>
      <c r="I10" s="244">
        <v>36.363636363636367</v>
      </c>
      <c r="J10" s="199"/>
      <c r="K10" s="197"/>
      <c r="L10" s="200"/>
      <c r="M10" s="195"/>
    </row>
    <row r="11" spans="1:14" ht="15.75" x14ac:dyDescent="0.2">
      <c r="A11" s="140" t="s">
        <v>127</v>
      </c>
      <c r="B11" s="42">
        <v>58</v>
      </c>
      <c r="C11" s="173">
        <v>92.063492063492063</v>
      </c>
      <c r="D11" s="180">
        <v>5</v>
      </c>
      <c r="E11" s="174">
        <v>7.9365079365079367</v>
      </c>
      <c r="F11" s="42">
        <v>17</v>
      </c>
      <c r="G11" s="173">
        <v>85</v>
      </c>
      <c r="H11" s="180">
        <v>3</v>
      </c>
      <c r="I11" s="174">
        <v>15</v>
      </c>
      <c r="J11" s="33"/>
      <c r="K11" s="197"/>
      <c r="L11" s="193"/>
      <c r="M11" s="195"/>
    </row>
    <row r="12" spans="1:14" ht="30" customHeight="1" x14ac:dyDescent="0.2">
      <c r="A12" s="140" t="s">
        <v>128</v>
      </c>
      <c r="B12" s="42">
        <v>4</v>
      </c>
      <c r="C12" s="173">
        <v>80</v>
      </c>
      <c r="D12" s="180">
        <v>1</v>
      </c>
      <c r="E12" s="174">
        <v>20</v>
      </c>
      <c r="F12" s="42">
        <v>0</v>
      </c>
      <c r="G12" s="173">
        <v>0</v>
      </c>
      <c r="H12" s="180">
        <v>1</v>
      </c>
      <c r="I12" s="174">
        <v>100</v>
      </c>
      <c r="J12" s="199"/>
      <c r="K12" s="197"/>
      <c r="L12" s="193"/>
      <c r="M12" s="195"/>
    </row>
    <row r="13" spans="1:14" ht="36" customHeight="1" x14ac:dyDescent="0.2">
      <c r="A13" s="140" t="s">
        <v>231</v>
      </c>
      <c r="B13" s="42">
        <v>85</v>
      </c>
      <c r="C13" s="173">
        <v>56.666666666666664</v>
      </c>
      <c r="D13" s="180">
        <v>65</v>
      </c>
      <c r="E13" s="174">
        <v>43.333333333333336</v>
      </c>
      <c r="F13" s="42">
        <v>24</v>
      </c>
      <c r="G13" s="173">
        <v>58.536585365853654</v>
      </c>
      <c r="H13" s="180">
        <v>17</v>
      </c>
      <c r="I13" s="174">
        <v>41.463414634146346</v>
      </c>
      <c r="J13" s="33"/>
      <c r="K13" s="197"/>
      <c r="L13" s="193"/>
      <c r="M13" s="195"/>
    </row>
    <row r="14" spans="1:14" ht="20.25" customHeight="1" x14ac:dyDescent="0.2">
      <c r="A14" s="140" t="s">
        <v>129</v>
      </c>
      <c r="B14" s="42">
        <v>48</v>
      </c>
      <c r="C14" s="173">
        <v>56.470588235294116</v>
      </c>
      <c r="D14" s="180">
        <v>37</v>
      </c>
      <c r="E14" s="174">
        <v>43.529411764705884</v>
      </c>
      <c r="F14" s="42">
        <v>10</v>
      </c>
      <c r="G14" s="173">
        <v>43.478260869565219</v>
      </c>
      <c r="H14" s="180">
        <v>13</v>
      </c>
      <c r="I14" s="174">
        <v>56.521739130434781</v>
      </c>
      <c r="J14" s="199"/>
      <c r="K14" s="197"/>
      <c r="L14" s="200"/>
      <c r="M14" s="195"/>
    </row>
    <row r="15" spans="1:14" ht="31.5" x14ac:dyDescent="0.2">
      <c r="A15" s="140" t="s">
        <v>130</v>
      </c>
      <c r="B15" s="42">
        <v>5</v>
      </c>
      <c r="C15" s="173">
        <v>55.555555555555557</v>
      </c>
      <c r="D15" s="180">
        <v>4</v>
      </c>
      <c r="E15" s="174">
        <v>44.444444444444443</v>
      </c>
      <c r="F15" s="42">
        <v>1</v>
      </c>
      <c r="G15" s="173">
        <v>50</v>
      </c>
      <c r="H15" s="180">
        <v>1</v>
      </c>
      <c r="I15" s="174">
        <v>50</v>
      </c>
      <c r="J15" s="199"/>
      <c r="K15" s="197"/>
      <c r="L15" s="200"/>
      <c r="M15" s="195"/>
    </row>
    <row r="16" spans="1:14" ht="17.25" customHeight="1" x14ac:dyDescent="0.2">
      <c r="A16" s="140" t="s">
        <v>131</v>
      </c>
      <c r="B16" s="42">
        <v>2</v>
      </c>
      <c r="C16" s="173">
        <v>25</v>
      </c>
      <c r="D16" s="180">
        <v>6</v>
      </c>
      <c r="E16" s="174">
        <v>75</v>
      </c>
      <c r="F16" s="42">
        <v>1</v>
      </c>
      <c r="G16" s="173">
        <v>50</v>
      </c>
      <c r="H16" s="180">
        <v>1</v>
      </c>
      <c r="I16" s="174">
        <v>50</v>
      </c>
      <c r="J16" s="199"/>
      <c r="K16" s="197"/>
      <c r="L16" s="200"/>
      <c r="M16" s="195"/>
    </row>
    <row r="17" spans="1:13" ht="22.5" customHeight="1" x14ac:dyDescent="0.2">
      <c r="A17" s="140" t="s">
        <v>132</v>
      </c>
      <c r="B17" s="42">
        <v>15</v>
      </c>
      <c r="C17" s="173">
        <v>75</v>
      </c>
      <c r="D17" s="180">
        <v>5</v>
      </c>
      <c r="E17" s="174">
        <v>25</v>
      </c>
      <c r="F17" s="42">
        <v>3</v>
      </c>
      <c r="G17" s="173">
        <v>100</v>
      </c>
      <c r="H17" s="180">
        <v>0</v>
      </c>
      <c r="I17" s="174">
        <v>0</v>
      </c>
      <c r="J17" s="199"/>
      <c r="K17" s="197"/>
      <c r="L17" s="193"/>
      <c r="M17" s="195"/>
    </row>
    <row r="18" spans="1:13" ht="31.5" x14ac:dyDescent="0.2">
      <c r="A18" s="140" t="s">
        <v>133</v>
      </c>
      <c r="B18" s="42">
        <v>4</v>
      </c>
      <c r="C18" s="173">
        <v>100</v>
      </c>
      <c r="D18" s="180">
        <v>0</v>
      </c>
      <c r="E18" s="174">
        <v>0</v>
      </c>
      <c r="F18" s="42">
        <v>0</v>
      </c>
      <c r="G18" s="173" t="s">
        <v>118</v>
      </c>
      <c r="H18" s="180">
        <v>0</v>
      </c>
      <c r="I18" s="174" t="s">
        <v>118</v>
      </c>
      <c r="J18" s="33"/>
      <c r="K18" s="197"/>
      <c r="L18" s="200"/>
      <c r="M18" s="195"/>
    </row>
    <row r="19" spans="1:13" ht="16.5" customHeight="1" x14ac:dyDescent="0.2">
      <c r="A19" s="140" t="s">
        <v>134</v>
      </c>
      <c r="B19" s="42">
        <v>6</v>
      </c>
      <c r="C19" s="173">
        <v>35.294117647058826</v>
      </c>
      <c r="D19" s="180">
        <v>11</v>
      </c>
      <c r="E19" s="174">
        <v>64.705882352941174</v>
      </c>
      <c r="F19" s="42">
        <v>0</v>
      </c>
      <c r="G19" s="173">
        <v>0</v>
      </c>
      <c r="H19" s="180">
        <v>2</v>
      </c>
      <c r="I19" s="174">
        <v>100</v>
      </c>
      <c r="J19" s="33"/>
      <c r="K19" s="197"/>
      <c r="L19" s="200"/>
      <c r="M19" s="195"/>
    </row>
    <row r="20" spans="1:13" ht="18" customHeight="1" x14ac:dyDescent="0.2">
      <c r="A20" s="140" t="s">
        <v>135</v>
      </c>
      <c r="B20" s="42">
        <v>26</v>
      </c>
      <c r="C20" s="173">
        <v>39.393939393939391</v>
      </c>
      <c r="D20" s="180">
        <v>40</v>
      </c>
      <c r="E20" s="174">
        <v>60.606060606060609</v>
      </c>
      <c r="F20" s="42">
        <v>3</v>
      </c>
      <c r="G20" s="173">
        <v>33.333333333333329</v>
      </c>
      <c r="H20" s="180">
        <v>6</v>
      </c>
      <c r="I20" s="174">
        <v>66.666666666666671</v>
      </c>
      <c r="J20" s="199"/>
      <c r="K20" s="197"/>
      <c r="L20" s="200"/>
      <c r="M20" s="195"/>
    </row>
    <row r="21" spans="1:13" ht="15.75" x14ac:dyDescent="0.2">
      <c r="A21" s="140" t="s">
        <v>136</v>
      </c>
      <c r="B21" s="42">
        <v>10</v>
      </c>
      <c r="C21" s="173">
        <v>27.027027027027028</v>
      </c>
      <c r="D21" s="180">
        <v>27</v>
      </c>
      <c r="E21" s="174">
        <v>72.972972972972968</v>
      </c>
      <c r="F21" s="42">
        <v>2</v>
      </c>
      <c r="G21" s="173">
        <v>28.571428571428569</v>
      </c>
      <c r="H21" s="180">
        <v>5</v>
      </c>
      <c r="I21" s="174">
        <v>71.428571428571431</v>
      </c>
      <c r="J21" s="33"/>
      <c r="K21" s="197"/>
      <c r="L21" s="200"/>
      <c r="M21" s="195"/>
    </row>
    <row r="22" spans="1:13" ht="31.5" x14ac:dyDescent="0.2">
      <c r="A22" s="140" t="s">
        <v>137</v>
      </c>
      <c r="B22" s="42">
        <v>15</v>
      </c>
      <c r="C22" s="173">
        <v>51.724137931034484</v>
      </c>
      <c r="D22" s="180">
        <v>14</v>
      </c>
      <c r="E22" s="174">
        <v>48.275862068965516</v>
      </c>
      <c r="F22" s="42">
        <v>4</v>
      </c>
      <c r="G22" s="173">
        <v>66.666666666666657</v>
      </c>
      <c r="H22" s="180">
        <v>2</v>
      </c>
      <c r="I22" s="174">
        <v>33.333333333333343</v>
      </c>
      <c r="J22" s="33"/>
      <c r="K22" s="197"/>
      <c r="L22" s="200"/>
      <c r="M22" s="195"/>
    </row>
    <row r="23" spans="1:13" ht="31.5" x14ac:dyDescent="0.2">
      <c r="A23" s="140" t="s">
        <v>138</v>
      </c>
      <c r="B23" s="42">
        <v>7</v>
      </c>
      <c r="C23" s="173">
        <v>63.636363636363633</v>
      </c>
      <c r="D23" s="180">
        <v>4</v>
      </c>
      <c r="E23" s="174">
        <v>36.363636363636367</v>
      </c>
      <c r="F23" s="42">
        <v>4</v>
      </c>
      <c r="G23" s="173">
        <v>100</v>
      </c>
      <c r="H23" s="180">
        <v>0</v>
      </c>
      <c r="I23" s="174">
        <v>0</v>
      </c>
      <c r="J23" s="199"/>
      <c r="K23" s="197"/>
      <c r="L23" s="200"/>
      <c r="M23" s="195"/>
    </row>
    <row r="24" spans="1:13" ht="15.75" x14ac:dyDescent="0.2">
      <c r="A24" s="140" t="s">
        <v>139</v>
      </c>
      <c r="B24" s="42">
        <v>4</v>
      </c>
      <c r="C24" s="173">
        <v>50</v>
      </c>
      <c r="D24" s="180">
        <v>4</v>
      </c>
      <c r="E24" s="174">
        <v>50</v>
      </c>
      <c r="F24" s="42">
        <v>1</v>
      </c>
      <c r="G24" s="173">
        <v>100</v>
      </c>
      <c r="H24" s="180">
        <v>0</v>
      </c>
      <c r="I24" s="174">
        <v>0</v>
      </c>
      <c r="J24" s="33"/>
      <c r="K24" s="197"/>
      <c r="L24" s="200"/>
      <c r="M24" s="195"/>
    </row>
    <row r="25" spans="1:13" ht="15.75" x14ac:dyDescent="0.2">
      <c r="A25" s="140" t="s">
        <v>140</v>
      </c>
      <c r="B25" s="42">
        <v>20</v>
      </c>
      <c r="C25" s="173">
        <v>55.555555555555557</v>
      </c>
      <c r="D25" s="180">
        <v>16</v>
      </c>
      <c r="E25" s="174">
        <v>44.444444444444443</v>
      </c>
      <c r="F25" s="42">
        <v>9</v>
      </c>
      <c r="G25" s="173">
        <v>56.25</v>
      </c>
      <c r="H25" s="180">
        <v>7</v>
      </c>
      <c r="I25" s="174">
        <v>43.75</v>
      </c>
      <c r="J25" s="33"/>
      <c r="K25" s="197"/>
      <c r="L25" s="200"/>
      <c r="M25" s="195"/>
    </row>
    <row r="26" spans="1:13" ht="31.5" x14ac:dyDescent="0.2">
      <c r="A26" s="140" t="s">
        <v>141</v>
      </c>
      <c r="B26" s="42">
        <v>106</v>
      </c>
      <c r="C26" s="173">
        <v>65.432098765432102</v>
      </c>
      <c r="D26" s="180">
        <v>56</v>
      </c>
      <c r="E26" s="174">
        <v>34.567901234567898</v>
      </c>
      <c r="F26" s="42">
        <v>44</v>
      </c>
      <c r="G26" s="173">
        <v>75.862068965517238</v>
      </c>
      <c r="H26" s="180">
        <v>14</v>
      </c>
      <c r="I26" s="174">
        <v>24.137931034482762</v>
      </c>
      <c r="J26" s="33"/>
      <c r="K26" s="197"/>
      <c r="L26" s="200"/>
      <c r="M26" s="195"/>
    </row>
    <row r="27" spans="1:13" ht="15.75" x14ac:dyDescent="0.2">
      <c r="A27" s="140" t="s">
        <v>142</v>
      </c>
      <c r="B27" s="42">
        <v>5</v>
      </c>
      <c r="C27" s="173">
        <v>62.5</v>
      </c>
      <c r="D27" s="180">
        <v>3</v>
      </c>
      <c r="E27" s="174">
        <v>37.5</v>
      </c>
      <c r="F27" s="42">
        <v>2</v>
      </c>
      <c r="G27" s="173">
        <v>66.666666666666657</v>
      </c>
      <c r="H27" s="180">
        <v>1</v>
      </c>
      <c r="I27" s="174">
        <v>33.333333333333343</v>
      </c>
      <c r="K27" s="197"/>
      <c r="L27" s="201"/>
      <c r="M27" s="195"/>
    </row>
    <row r="28" spans="1:13" ht="15.75" x14ac:dyDescent="0.2">
      <c r="A28" s="140" t="s">
        <v>143</v>
      </c>
      <c r="B28" s="42">
        <v>62</v>
      </c>
      <c r="C28" s="173">
        <v>51.666666666666671</v>
      </c>
      <c r="D28" s="180">
        <v>58</v>
      </c>
      <c r="E28" s="174">
        <v>48.333333333333329</v>
      </c>
      <c r="F28" s="42">
        <v>8</v>
      </c>
      <c r="G28" s="173">
        <v>61.53846153846154</v>
      </c>
      <c r="H28" s="180">
        <v>5</v>
      </c>
      <c r="I28" s="174">
        <v>38.46153846153846</v>
      </c>
      <c r="K28" s="197"/>
      <c r="L28" s="117"/>
      <c r="M28" s="195"/>
    </row>
    <row r="29" spans="1:13" ht="15.75" x14ac:dyDescent="0.2">
      <c r="A29" s="140" t="s">
        <v>144</v>
      </c>
      <c r="B29" s="42">
        <v>9</v>
      </c>
      <c r="C29" s="173">
        <v>64.285714285714292</v>
      </c>
      <c r="D29" s="180">
        <v>5</v>
      </c>
      <c r="E29" s="174">
        <v>35.714285714285708</v>
      </c>
      <c r="F29" s="42">
        <v>0</v>
      </c>
      <c r="G29" s="173">
        <v>0</v>
      </c>
      <c r="H29" s="180">
        <v>1</v>
      </c>
      <c r="I29" s="174">
        <v>100</v>
      </c>
      <c r="K29" s="197"/>
      <c r="M29" s="195"/>
    </row>
    <row r="30" spans="1:13" ht="15.75" x14ac:dyDescent="0.2">
      <c r="A30" s="140" t="s">
        <v>145</v>
      </c>
      <c r="B30" s="42">
        <v>6</v>
      </c>
      <c r="C30" s="173">
        <v>60</v>
      </c>
      <c r="D30" s="180">
        <v>4</v>
      </c>
      <c r="E30" s="174">
        <v>40</v>
      </c>
      <c r="F30" s="42">
        <v>1</v>
      </c>
      <c r="G30" s="173">
        <v>50</v>
      </c>
      <c r="H30" s="180">
        <v>1</v>
      </c>
      <c r="I30" s="174">
        <v>50</v>
      </c>
      <c r="K30" s="197"/>
      <c r="L30" s="86"/>
      <c r="M30" s="195"/>
    </row>
    <row r="31" spans="1:13" x14ac:dyDescent="0.2">
      <c r="K31" s="46"/>
    </row>
  </sheetData>
  <mergeCells count="5">
    <mergeCell ref="A1:I1"/>
    <mergeCell ref="A2:I2"/>
    <mergeCell ref="A4:A5"/>
    <mergeCell ref="B4:E4"/>
    <mergeCell ref="F4:I4"/>
  </mergeCells>
  <pageMargins left="0.34" right="0.23622047244094491" top="0.74803149606299213" bottom="0.74803149606299213" header="0.31496062992125984" footer="0.31496062992125984"/>
  <pageSetup paperSize="9" scale="65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/>
  <dimension ref="A1:F59"/>
  <sheetViews>
    <sheetView topLeftCell="A34" zoomScale="86" zoomScaleNormal="86" zoomScaleSheetLayoutView="78" workbookViewId="0">
      <selection activeCell="B18" sqref="B18"/>
    </sheetView>
  </sheetViews>
  <sheetFormatPr defaultColWidth="9.140625" defaultRowHeight="15.75" x14ac:dyDescent="0.25"/>
  <cols>
    <col min="1" max="1" width="5.7109375" style="55" customWidth="1"/>
    <col min="2" max="2" width="79" style="113" customWidth="1"/>
    <col min="3" max="3" width="15.7109375" style="104" customWidth="1"/>
    <col min="4" max="4" width="15" style="104" customWidth="1"/>
    <col min="5" max="6" width="9.140625" style="104"/>
    <col min="7" max="7" width="56.5703125" style="104" customWidth="1"/>
    <col min="8" max="16384" width="9.140625" style="104"/>
  </cols>
  <sheetData>
    <row r="1" spans="1:6" ht="56.25" customHeight="1" x14ac:dyDescent="0.25">
      <c r="A1" s="566" t="s">
        <v>242</v>
      </c>
      <c r="B1" s="566"/>
      <c r="C1" s="566"/>
      <c r="D1" s="566"/>
    </row>
    <row r="2" spans="1:6" ht="20.25" customHeight="1" x14ac:dyDescent="0.25">
      <c r="A2" s="598" t="s">
        <v>107</v>
      </c>
      <c r="B2" s="598"/>
      <c r="C2" s="598"/>
      <c r="D2" s="598"/>
    </row>
    <row r="4" spans="1:6" s="105" customFormat="1" ht="56.25" customHeight="1" x14ac:dyDescent="0.25">
      <c r="A4" s="166"/>
      <c r="B4" s="451" t="s">
        <v>310</v>
      </c>
      <c r="C4" s="386" t="s">
        <v>466</v>
      </c>
      <c r="D4" s="314" t="s">
        <v>463</v>
      </c>
    </row>
    <row r="5" spans="1:6" ht="24" customHeight="1" x14ac:dyDescent="0.25">
      <c r="A5" s="108">
        <v>1</v>
      </c>
      <c r="B5" s="192" t="s">
        <v>175</v>
      </c>
      <c r="C5" s="297">
        <v>769</v>
      </c>
      <c r="D5" s="109">
        <v>348</v>
      </c>
      <c r="F5" s="203"/>
    </row>
    <row r="6" spans="1:6" ht="32.25" customHeight="1" x14ac:dyDescent="0.25">
      <c r="A6" s="108">
        <v>2</v>
      </c>
      <c r="B6" s="192" t="s">
        <v>525</v>
      </c>
      <c r="C6" s="297">
        <v>555</v>
      </c>
      <c r="D6" s="109">
        <v>125</v>
      </c>
      <c r="F6" s="203"/>
    </row>
    <row r="7" spans="1:6" ht="24" customHeight="1" x14ac:dyDescent="0.25">
      <c r="A7" s="108">
        <v>3</v>
      </c>
      <c r="B7" s="192" t="s">
        <v>178</v>
      </c>
      <c r="C7" s="298">
        <v>463</v>
      </c>
      <c r="D7" s="109">
        <v>232</v>
      </c>
      <c r="F7" s="203"/>
    </row>
    <row r="8" spans="1:6" s="111" customFormat="1" ht="24" customHeight="1" x14ac:dyDescent="0.25">
      <c r="A8" s="108">
        <v>4</v>
      </c>
      <c r="B8" s="192" t="s">
        <v>198</v>
      </c>
      <c r="C8" s="297">
        <v>259</v>
      </c>
      <c r="D8" s="109">
        <v>84</v>
      </c>
      <c r="F8" s="203"/>
    </row>
    <row r="9" spans="1:6" s="111" customFormat="1" ht="24" customHeight="1" x14ac:dyDescent="0.25">
      <c r="A9" s="108">
        <v>5</v>
      </c>
      <c r="B9" s="192" t="s">
        <v>177</v>
      </c>
      <c r="C9" s="297">
        <v>256</v>
      </c>
      <c r="D9" s="109">
        <v>52</v>
      </c>
      <c r="F9" s="203"/>
    </row>
    <row r="10" spans="1:6" s="111" customFormat="1" ht="24" customHeight="1" x14ac:dyDescent="0.25">
      <c r="A10" s="108">
        <v>6</v>
      </c>
      <c r="B10" s="192" t="s">
        <v>194</v>
      </c>
      <c r="C10" s="298">
        <v>242</v>
      </c>
      <c r="D10" s="109">
        <v>72</v>
      </c>
      <c r="F10" s="203"/>
    </row>
    <row r="11" spans="1:6" s="111" customFormat="1" ht="33" customHeight="1" x14ac:dyDescent="0.25">
      <c r="A11" s="108">
        <v>7</v>
      </c>
      <c r="B11" s="192" t="s">
        <v>193</v>
      </c>
      <c r="C11" s="297">
        <v>195</v>
      </c>
      <c r="D11" s="109">
        <v>66</v>
      </c>
      <c r="F11" s="203"/>
    </row>
    <row r="12" spans="1:6" s="111" customFormat="1" ht="20.25" customHeight="1" x14ac:dyDescent="0.25">
      <c r="A12" s="108">
        <v>8</v>
      </c>
      <c r="B12" s="192" t="s">
        <v>196</v>
      </c>
      <c r="C12" s="298">
        <v>144</v>
      </c>
      <c r="D12" s="109">
        <v>68</v>
      </c>
      <c r="F12" s="203"/>
    </row>
    <row r="13" spans="1:6" s="111" customFormat="1" ht="24" customHeight="1" x14ac:dyDescent="0.25">
      <c r="A13" s="108">
        <v>9</v>
      </c>
      <c r="B13" s="192" t="s">
        <v>195</v>
      </c>
      <c r="C13" s="297">
        <v>127</v>
      </c>
      <c r="D13" s="109">
        <v>59</v>
      </c>
      <c r="F13" s="203"/>
    </row>
    <row r="14" spans="1:6" s="111" customFormat="1" ht="24" customHeight="1" x14ac:dyDescent="0.25">
      <c r="A14" s="108">
        <v>10</v>
      </c>
      <c r="B14" s="192" t="s">
        <v>197</v>
      </c>
      <c r="C14" s="298">
        <v>119</v>
      </c>
      <c r="D14" s="109">
        <v>28</v>
      </c>
      <c r="F14" s="203"/>
    </row>
    <row r="15" spans="1:6" s="111" customFormat="1" ht="33" customHeight="1" x14ac:dyDescent="0.25">
      <c r="A15" s="108">
        <v>11</v>
      </c>
      <c r="B15" s="192" t="s">
        <v>219</v>
      </c>
      <c r="C15" s="297">
        <v>114</v>
      </c>
      <c r="D15" s="109">
        <v>44</v>
      </c>
      <c r="F15" s="203"/>
    </row>
    <row r="16" spans="1:6" s="111" customFormat="1" ht="24" customHeight="1" x14ac:dyDescent="0.25">
      <c r="A16" s="108">
        <v>12</v>
      </c>
      <c r="B16" s="192" t="s">
        <v>457</v>
      </c>
      <c r="C16" s="297">
        <v>103</v>
      </c>
      <c r="D16" s="109">
        <v>15</v>
      </c>
      <c r="F16" s="203"/>
    </row>
    <row r="17" spans="1:6" s="111" customFormat="1" ht="24" customHeight="1" x14ac:dyDescent="0.25">
      <c r="A17" s="108">
        <v>13</v>
      </c>
      <c r="B17" s="192" t="s">
        <v>188</v>
      </c>
      <c r="C17" s="297">
        <v>101</v>
      </c>
      <c r="D17" s="109">
        <v>21</v>
      </c>
      <c r="F17" s="203"/>
    </row>
    <row r="18" spans="1:6" s="111" customFormat="1" ht="27" customHeight="1" x14ac:dyDescent="0.25">
      <c r="A18" s="108">
        <v>14</v>
      </c>
      <c r="B18" s="192" t="s">
        <v>207</v>
      </c>
      <c r="C18" s="297">
        <v>94</v>
      </c>
      <c r="D18" s="109">
        <v>59</v>
      </c>
      <c r="F18" s="203"/>
    </row>
    <row r="19" spans="1:6" s="111" customFormat="1" ht="24" customHeight="1" x14ac:dyDescent="0.25">
      <c r="A19" s="108">
        <v>15</v>
      </c>
      <c r="B19" s="192" t="s">
        <v>209</v>
      </c>
      <c r="C19" s="297">
        <v>92</v>
      </c>
      <c r="D19" s="109">
        <v>12</v>
      </c>
      <c r="F19" s="203"/>
    </row>
    <row r="20" spans="1:6" s="111" customFormat="1" ht="24" customHeight="1" x14ac:dyDescent="0.25">
      <c r="A20" s="108">
        <v>16</v>
      </c>
      <c r="B20" s="192" t="s">
        <v>216</v>
      </c>
      <c r="C20" s="61">
        <v>92</v>
      </c>
      <c r="D20" s="109">
        <v>10</v>
      </c>
      <c r="F20" s="203"/>
    </row>
    <row r="21" spans="1:6" s="111" customFormat="1" ht="24" customHeight="1" x14ac:dyDescent="0.25">
      <c r="A21" s="108">
        <v>17</v>
      </c>
      <c r="B21" s="192" t="s">
        <v>176</v>
      </c>
      <c r="C21" s="61">
        <v>91</v>
      </c>
      <c r="D21" s="109">
        <v>26</v>
      </c>
      <c r="F21" s="203"/>
    </row>
    <row r="22" spans="1:6" s="111" customFormat="1" ht="36" customHeight="1" x14ac:dyDescent="0.25">
      <c r="A22" s="108">
        <v>18</v>
      </c>
      <c r="B22" s="192" t="s">
        <v>526</v>
      </c>
      <c r="C22" s="61">
        <v>91</v>
      </c>
      <c r="D22" s="109">
        <v>53</v>
      </c>
      <c r="F22" s="203"/>
    </row>
    <row r="23" spans="1:6" s="111" customFormat="1" ht="24" customHeight="1" x14ac:dyDescent="0.25">
      <c r="A23" s="108">
        <v>19</v>
      </c>
      <c r="B23" s="192" t="s">
        <v>443</v>
      </c>
      <c r="C23" s="61">
        <v>91</v>
      </c>
      <c r="D23" s="109">
        <v>55</v>
      </c>
      <c r="F23" s="203"/>
    </row>
    <row r="24" spans="1:6" s="111" customFormat="1" ht="24" customHeight="1" x14ac:dyDescent="0.25">
      <c r="A24" s="108">
        <v>20</v>
      </c>
      <c r="B24" s="192" t="s">
        <v>199</v>
      </c>
      <c r="C24" s="61">
        <v>79</v>
      </c>
      <c r="D24" s="109">
        <v>25</v>
      </c>
      <c r="F24" s="203"/>
    </row>
    <row r="25" spans="1:6" s="111" customFormat="1" ht="24" customHeight="1" x14ac:dyDescent="0.25">
      <c r="A25" s="108">
        <v>21</v>
      </c>
      <c r="B25" s="192" t="s">
        <v>227</v>
      </c>
      <c r="C25" s="61">
        <v>76</v>
      </c>
      <c r="D25" s="109">
        <v>17</v>
      </c>
      <c r="F25" s="203"/>
    </row>
    <row r="26" spans="1:6" s="111" customFormat="1" ht="24" customHeight="1" x14ac:dyDescent="0.25">
      <c r="A26" s="108">
        <v>22</v>
      </c>
      <c r="B26" s="192" t="s">
        <v>203</v>
      </c>
      <c r="C26" s="61">
        <v>76</v>
      </c>
      <c r="D26" s="109">
        <v>20</v>
      </c>
      <c r="F26" s="203"/>
    </row>
    <row r="27" spans="1:6" s="111" customFormat="1" ht="24" customHeight="1" x14ac:dyDescent="0.25">
      <c r="A27" s="108">
        <v>23</v>
      </c>
      <c r="B27" s="192" t="s">
        <v>212</v>
      </c>
      <c r="C27" s="61">
        <v>75</v>
      </c>
      <c r="D27" s="109">
        <v>31</v>
      </c>
      <c r="F27" s="203"/>
    </row>
    <row r="28" spans="1:6" s="111" customFormat="1" ht="24" customHeight="1" x14ac:dyDescent="0.25">
      <c r="A28" s="108">
        <v>24</v>
      </c>
      <c r="B28" s="192" t="s">
        <v>218</v>
      </c>
      <c r="C28" s="61">
        <v>69</v>
      </c>
      <c r="D28" s="109">
        <v>5</v>
      </c>
      <c r="F28" s="203"/>
    </row>
    <row r="29" spans="1:6" s="111" customFormat="1" ht="24" customHeight="1" x14ac:dyDescent="0.25">
      <c r="A29" s="108">
        <v>25</v>
      </c>
      <c r="B29" s="192" t="s">
        <v>192</v>
      </c>
      <c r="C29" s="61">
        <v>68</v>
      </c>
      <c r="D29" s="109">
        <v>17</v>
      </c>
      <c r="F29" s="203"/>
    </row>
    <row r="30" spans="1:6" s="111" customFormat="1" ht="24" customHeight="1" x14ac:dyDescent="0.25">
      <c r="A30" s="108">
        <v>26</v>
      </c>
      <c r="B30" s="192" t="s">
        <v>211</v>
      </c>
      <c r="C30" s="299">
        <v>59</v>
      </c>
      <c r="D30" s="109">
        <v>17</v>
      </c>
      <c r="F30" s="203"/>
    </row>
    <row r="31" spans="1:6" s="111" customFormat="1" ht="24" customHeight="1" x14ac:dyDescent="0.25">
      <c r="A31" s="108">
        <v>27</v>
      </c>
      <c r="B31" s="192" t="s">
        <v>213</v>
      </c>
      <c r="C31" s="61">
        <v>58</v>
      </c>
      <c r="D31" s="109">
        <v>11</v>
      </c>
      <c r="F31" s="203"/>
    </row>
    <row r="32" spans="1:6" s="111" customFormat="1" ht="24" customHeight="1" x14ac:dyDescent="0.25">
      <c r="A32" s="108">
        <v>28</v>
      </c>
      <c r="B32" s="192" t="s">
        <v>190</v>
      </c>
      <c r="C32" s="61">
        <v>56</v>
      </c>
      <c r="D32" s="109">
        <v>17</v>
      </c>
      <c r="F32" s="203"/>
    </row>
    <row r="33" spans="1:6" s="111" customFormat="1" ht="33.75" customHeight="1" x14ac:dyDescent="0.25">
      <c r="A33" s="108">
        <v>29</v>
      </c>
      <c r="B33" s="192" t="s">
        <v>214</v>
      </c>
      <c r="C33" s="299">
        <v>54</v>
      </c>
      <c r="D33" s="109">
        <v>20</v>
      </c>
      <c r="F33" s="203"/>
    </row>
    <row r="34" spans="1:6" s="111" customFormat="1" ht="24" customHeight="1" x14ac:dyDescent="0.25">
      <c r="A34" s="108">
        <v>30</v>
      </c>
      <c r="B34" s="192" t="s">
        <v>217</v>
      </c>
      <c r="C34" s="61">
        <v>51</v>
      </c>
      <c r="D34" s="109">
        <v>21</v>
      </c>
      <c r="F34" s="203"/>
    </row>
    <row r="35" spans="1:6" s="111" customFormat="1" ht="24" customHeight="1" x14ac:dyDescent="0.25">
      <c r="A35" s="108">
        <v>31</v>
      </c>
      <c r="B35" s="192" t="s">
        <v>220</v>
      </c>
      <c r="C35" s="61">
        <v>46</v>
      </c>
      <c r="D35" s="109">
        <v>15</v>
      </c>
      <c r="F35" s="203"/>
    </row>
    <row r="36" spans="1:6" s="111" customFormat="1" ht="35.25" customHeight="1" x14ac:dyDescent="0.25">
      <c r="A36" s="108">
        <v>32</v>
      </c>
      <c r="B36" s="192" t="s">
        <v>201</v>
      </c>
      <c r="C36" s="61">
        <v>44</v>
      </c>
      <c r="D36" s="109">
        <v>17</v>
      </c>
      <c r="F36" s="203"/>
    </row>
    <row r="37" spans="1:6" s="111" customFormat="1" ht="25.5" customHeight="1" x14ac:dyDescent="0.25">
      <c r="A37" s="108">
        <v>33</v>
      </c>
      <c r="B37" s="192" t="s">
        <v>293</v>
      </c>
      <c r="C37" s="61">
        <v>43</v>
      </c>
      <c r="D37" s="109">
        <v>14</v>
      </c>
      <c r="F37" s="203"/>
    </row>
    <row r="38" spans="1:6" s="111" customFormat="1" ht="24" customHeight="1" x14ac:dyDescent="0.25">
      <c r="A38" s="108">
        <v>34</v>
      </c>
      <c r="B38" s="192" t="s">
        <v>258</v>
      </c>
      <c r="C38" s="61">
        <v>41</v>
      </c>
      <c r="D38" s="109">
        <v>11</v>
      </c>
      <c r="F38" s="203"/>
    </row>
    <row r="39" spans="1:6" s="111" customFormat="1" ht="24" customHeight="1" x14ac:dyDescent="0.25">
      <c r="A39" s="108">
        <v>35</v>
      </c>
      <c r="B39" s="192" t="s">
        <v>206</v>
      </c>
      <c r="C39" s="61">
        <v>40</v>
      </c>
      <c r="D39" s="109">
        <v>11</v>
      </c>
      <c r="F39" s="203"/>
    </row>
    <row r="40" spans="1:6" s="111" customFormat="1" ht="24" customHeight="1" x14ac:dyDescent="0.25">
      <c r="A40" s="108">
        <v>36</v>
      </c>
      <c r="B40" s="192" t="s">
        <v>205</v>
      </c>
      <c r="C40" s="61">
        <v>39</v>
      </c>
      <c r="D40" s="109">
        <v>8</v>
      </c>
      <c r="F40" s="203"/>
    </row>
    <row r="41" spans="1:6" ht="24" customHeight="1" x14ac:dyDescent="0.25">
      <c r="A41" s="108">
        <v>37</v>
      </c>
      <c r="B41" s="192" t="s">
        <v>450</v>
      </c>
      <c r="C41" s="61">
        <v>39</v>
      </c>
      <c r="D41" s="112">
        <v>6</v>
      </c>
      <c r="F41" s="203"/>
    </row>
    <row r="42" spans="1:6" ht="36" customHeight="1" x14ac:dyDescent="0.25">
      <c r="A42" s="108">
        <v>38</v>
      </c>
      <c r="B42" s="192" t="s">
        <v>221</v>
      </c>
      <c r="C42" s="61">
        <v>38</v>
      </c>
      <c r="D42" s="112">
        <v>7</v>
      </c>
      <c r="F42" s="203"/>
    </row>
    <row r="43" spans="1:6" ht="24.75" customHeight="1" x14ac:dyDescent="0.25">
      <c r="A43" s="108">
        <v>39</v>
      </c>
      <c r="B43" s="192" t="s">
        <v>223</v>
      </c>
      <c r="C43" s="61">
        <v>37</v>
      </c>
      <c r="D43" s="112">
        <v>4</v>
      </c>
      <c r="F43" s="203"/>
    </row>
    <row r="44" spans="1:6" ht="24" customHeight="1" x14ac:dyDescent="0.25">
      <c r="A44" s="108">
        <v>40</v>
      </c>
      <c r="B44" s="192" t="s">
        <v>280</v>
      </c>
      <c r="C44" s="61">
        <v>36</v>
      </c>
      <c r="D44" s="112">
        <v>9</v>
      </c>
      <c r="F44" s="203"/>
    </row>
    <row r="45" spans="1:6" ht="24" customHeight="1" x14ac:dyDescent="0.25">
      <c r="A45" s="108">
        <v>41</v>
      </c>
      <c r="B45" s="192" t="s">
        <v>225</v>
      </c>
      <c r="C45" s="61">
        <v>36</v>
      </c>
      <c r="D45" s="112">
        <v>2</v>
      </c>
      <c r="F45" s="203"/>
    </row>
    <row r="46" spans="1:6" ht="24" customHeight="1" x14ac:dyDescent="0.25">
      <c r="A46" s="108">
        <v>42</v>
      </c>
      <c r="B46" s="192" t="s">
        <v>200</v>
      </c>
      <c r="C46" s="61">
        <v>36</v>
      </c>
      <c r="D46" s="112">
        <v>14</v>
      </c>
      <c r="F46" s="203"/>
    </row>
    <row r="47" spans="1:6" ht="36" customHeight="1" x14ac:dyDescent="0.25">
      <c r="A47" s="108">
        <v>43</v>
      </c>
      <c r="B47" s="247" t="s">
        <v>189</v>
      </c>
      <c r="C47" s="61">
        <v>36</v>
      </c>
      <c r="D47" s="112">
        <v>13</v>
      </c>
      <c r="F47" s="203"/>
    </row>
    <row r="48" spans="1:6" ht="23.25" customHeight="1" x14ac:dyDescent="0.25">
      <c r="A48" s="108">
        <v>44</v>
      </c>
      <c r="B48" s="192" t="s">
        <v>369</v>
      </c>
      <c r="C48" s="61">
        <v>35</v>
      </c>
      <c r="D48" s="112">
        <v>13</v>
      </c>
      <c r="F48" s="203"/>
    </row>
    <row r="49" spans="1:6" ht="23.25" customHeight="1" x14ac:dyDescent="0.25">
      <c r="A49" s="108">
        <v>45</v>
      </c>
      <c r="B49" s="192" t="s">
        <v>494</v>
      </c>
      <c r="C49" s="61">
        <v>35</v>
      </c>
      <c r="D49" s="112">
        <v>11</v>
      </c>
      <c r="F49" s="203"/>
    </row>
    <row r="50" spans="1:6" ht="23.25" customHeight="1" x14ac:dyDescent="0.25">
      <c r="A50" s="108">
        <v>46</v>
      </c>
      <c r="B50" s="192" t="s">
        <v>224</v>
      </c>
      <c r="C50" s="61">
        <v>34</v>
      </c>
      <c r="D50" s="112">
        <v>9</v>
      </c>
      <c r="F50" s="203"/>
    </row>
    <row r="51" spans="1:6" ht="32.25" customHeight="1" x14ac:dyDescent="0.25">
      <c r="A51" s="108">
        <v>47</v>
      </c>
      <c r="B51" s="192" t="s">
        <v>210</v>
      </c>
      <c r="C51" s="61">
        <v>34</v>
      </c>
      <c r="D51" s="112">
        <v>12</v>
      </c>
      <c r="F51" s="203"/>
    </row>
    <row r="52" spans="1:6" ht="23.25" customHeight="1" x14ac:dyDescent="0.25">
      <c r="A52" s="108">
        <v>48</v>
      </c>
      <c r="B52" s="192" t="s">
        <v>250</v>
      </c>
      <c r="C52" s="61">
        <v>33</v>
      </c>
      <c r="D52" s="112">
        <v>11</v>
      </c>
      <c r="F52" s="203"/>
    </row>
    <row r="53" spans="1:6" ht="23.25" customHeight="1" x14ac:dyDescent="0.25">
      <c r="A53" s="108">
        <v>49</v>
      </c>
      <c r="B53" s="192" t="s">
        <v>254</v>
      </c>
      <c r="C53" s="61">
        <v>33</v>
      </c>
      <c r="D53" s="112">
        <v>9</v>
      </c>
      <c r="F53" s="203"/>
    </row>
    <row r="54" spans="1:6" ht="23.25" customHeight="1" x14ac:dyDescent="0.25">
      <c r="A54" s="108">
        <v>50</v>
      </c>
      <c r="B54" s="192" t="s">
        <v>496</v>
      </c>
      <c r="C54" s="61">
        <v>33</v>
      </c>
      <c r="D54" s="112">
        <v>7</v>
      </c>
      <c r="F54" s="203"/>
    </row>
    <row r="55" spans="1:6" x14ac:dyDescent="0.25">
      <c r="F55" s="203"/>
    </row>
    <row r="56" spans="1:6" x14ac:dyDescent="0.25">
      <c r="F56" s="203"/>
    </row>
    <row r="57" spans="1:6" x14ac:dyDescent="0.25">
      <c r="F57" s="203"/>
    </row>
    <row r="58" spans="1:6" x14ac:dyDescent="0.25">
      <c r="F58" s="203"/>
    </row>
    <row r="59" spans="1:6" x14ac:dyDescent="0.25">
      <c r="F59" s="203"/>
    </row>
  </sheetData>
  <mergeCells count="2">
    <mergeCell ref="A1:D1"/>
    <mergeCell ref="A2:D2"/>
  </mergeCells>
  <pageMargins left="0.5" right="0.24" top="0.49" bottom="0.54" header="0.31496062992125984" footer="0.59"/>
  <pageSetup paperSize="9" scale="75" orientation="portrait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4"/>
  <dimension ref="A1:F55"/>
  <sheetViews>
    <sheetView topLeftCell="A37" zoomScale="95" zoomScaleNormal="95" zoomScaleSheetLayoutView="73" workbookViewId="0">
      <selection activeCell="C10" sqref="C10"/>
    </sheetView>
  </sheetViews>
  <sheetFormatPr defaultColWidth="9.140625" defaultRowHeight="15.75" x14ac:dyDescent="0.25"/>
  <cols>
    <col min="1" max="1" width="3.140625" style="55" customWidth="1"/>
    <col min="2" max="2" width="56" style="113" customWidth="1"/>
    <col min="3" max="3" width="12.5703125" style="104" customWidth="1"/>
    <col min="4" max="4" width="15.140625" style="104" customWidth="1"/>
    <col min="5" max="16384" width="9.140625" style="104"/>
  </cols>
  <sheetData>
    <row r="1" spans="1:6" ht="20.25" x14ac:dyDescent="0.25">
      <c r="A1" s="598" t="s">
        <v>259</v>
      </c>
      <c r="B1" s="598"/>
      <c r="C1" s="598"/>
      <c r="D1" s="598"/>
    </row>
    <row r="2" spans="1:6" ht="20.25" x14ac:dyDescent="0.25">
      <c r="A2" s="566" t="s">
        <v>260</v>
      </c>
      <c r="B2" s="566"/>
      <c r="C2" s="566"/>
      <c r="D2" s="566"/>
    </row>
    <row r="3" spans="1:6" ht="20.25" customHeight="1" x14ac:dyDescent="0.25">
      <c r="B3" s="598" t="s">
        <v>107</v>
      </c>
      <c r="C3" s="598"/>
      <c r="D3" s="598"/>
    </row>
    <row r="5" spans="1:6" s="105" customFormat="1" ht="48.75" customHeight="1" x14ac:dyDescent="0.25">
      <c r="A5" s="323"/>
      <c r="B5" s="394" t="s">
        <v>310</v>
      </c>
      <c r="C5" s="439" t="s">
        <v>467</v>
      </c>
      <c r="D5" s="188" t="s">
        <v>463</v>
      </c>
    </row>
    <row r="6" spans="1:6" ht="49.5" customHeight="1" x14ac:dyDescent="0.25">
      <c r="A6" s="108">
        <v>1</v>
      </c>
      <c r="B6" s="205" t="s">
        <v>525</v>
      </c>
      <c r="C6" s="139">
        <v>505</v>
      </c>
      <c r="D6" s="139">
        <v>117</v>
      </c>
      <c r="F6" s="203"/>
    </row>
    <row r="7" spans="1:6" x14ac:dyDescent="0.25">
      <c r="A7" s="108">
        <v>2</v>
      </c>
      <c r="B7" s="205" t="s">
        <v>175</v>
      </c>
      <c r="C7" s="139">
        <v>477</v>
      </c>
      <c r="D7" s="139">
        <v>153</v>
      </c>
      <c r="F7" s="203"/>
    </row>
    <row r="8" spans="1:6" x14ac:dyDescent="0.25">
      <c r="A8" s="108">
        <v>3</v>
      </c>
      <c r="B8" s="205" t="s">
        <v>177</v>
      </c>
      <c r="C8" s="139">
        <v>242</v>
      </c>
      <c r="D8" s="139">
        <v>49</v>
      </c>
      <c r="F8" s="203"/>
    </row>
    <row r="9" spans="1:6" s="111" customFormat="1" ht="31.5" customHeight="1" x14ac:dyDescent="0.25">
      <c r="A9" s="108">
        <v>4</v>
      </c>
      <c r="B9" s="205" t="s">
        <v>194</v>
      </c>
      <c r="C9" s="139">
        <v>232</v>
      </c>
      <c r="D9" s="139">
        <v>68</v>
      </c>
      <c r="F9" s="203"/>
    </row>
    <row r="10" spans="1:6" s="111" customFormat="1" ht="20.25" customHeight="1" x14ac:dyDescent="0.25">
      <c r="A10" s="108">
        <v>5</v>
      </c>
      <c r="B10" s="205" t="s">
        <v>198</v>
      </c>
      <c r="C10" s="139">
        <v>213</v>
      </c>
      <c r="D10" s="139">
        <v>59</v>
      </c>
      <c r="F10" s="203"/>
    </row>
    <row r="11" spans="1:6" s="111" customFormat="1" x14ac:dyDescent="0.25">
      <c r="A11" s="108">
        <v>6</v>
      </c>
      <c r="B11" s="205" t="s">
        <v>195</v>
      </c>
      <c r="C11" s="139">
        <v>125</v>
      </c>
      <c r="D11" s="139">
        <v>57</v>
      </c>
      <c r="F11" s="203"/>
    </row>
    <row r="12" spans="1:6" s="111" customFormat="1" ht="33.75" customHeight="1" x14ac:dyDescent="0.25">
      <c r="A12" s="108">
        <v>7</v>
      </c>
      <c r="B12" s="205" t="s">
        <v>193</v>
      </c>
      <c r="C12" s="139">
        <v>114</v>
      </c>
      <c r="D12" s="139">
        <v>48</v>
      </c>
      <c r="F12" s="203"/>
    </row>
    <row r="13" spans="1:6" s="111" customFormat="1" ht="33.75" customHeight="1" x14ac:dyDescent="0.25">
      <c r="A13" s="108">
        <v>8</v>
      </c>
      <c r="B13" s="205" t="s">
        <v>197</v>
      </c>
      <c r="C13" s="139">
        <v>113</v>
      </c>
      <c r="D13" s="139">
        <v>22</v>
      </c>
      <c r="F13" s="203"/>
    </row>
    <row r="14" spans="1:6" s="111" customFormat="1" ht="18" customHeight="1" x14ac:dyDescent="0.25">
      <c r="A14" s="108">
        <v>9</v>
      </c>
      <c r="B14" s="205" t="s">
        <v>188</v>
      </c>
      <c r="C14" s="139">
        <v>94</v>
      </c>
      <c r="D14" s="139">
        <v>18</v>
      </c>
      <c r="F14" s="203"/>
    </row>
    <row r="15" spans="1:6" s="111" customFormat="1" ht="18" customHeight="1" x14ac:dyDescent="0.25">
      <c r="A15" s="108">
        <v>10</v>
      </c>
      <c r="B15" s="205" t="s">
        <v>196</v>
      </c>
      <c r="C15" s="139">
        <v>85</v>
      </c>
      <c r="D15" s="139">
        <v>35</v>
      </c>
      <c r="F15" s="203"/>
    </row>
    <row r="16" spans="1:6" s="111" customFormat="1" ht="31.5" customHeight="1" x14ac:dyDescent="0.25">
      <c r="A16" s="108">
        <v>11</v>
      </c>
      <c r="B16" s="205" t="s">
        <v>219</v>
      </c>
      <c r="C16" s="139">
        <v>81</v>
      </c>
      <c r="D16" s="139">
        <v>35</v>
      </c>
      <c r="F16" s="203"/>
    </row>
    <row r="17" spans="1:6" s="111" customFormat="1" ht="21.75" customHeight="1" x14ac:dyDescent="0.25">
      <c r="A17" s="108">
        <v>12</v>
      </c>
      <c r="B17" s="205" t="s">
        <v>457</v>
      </c>
      <c r="C17" s="139">
        <v>81</v>
      </c>
      <c r="D17" s="139">
        <v>12</v>
      </c>
      <c r="F17" s="203"/>
    </row>
    <row r="18" spans="1:6" s="111" customFormat="1" ht="18" customHeight="1" x14ac:dyDescent="0.25">
      <c r="A18" s="108">
        <v>13</v>
      </c>
      <c r="B18" s="205" t="s">
        <v>443</v>
      </c>
      <c r="C18" s="139">
        <v>79</v>
      </c>
      <c r="D18" s="139">
        <v>47</v>
      </c>
      <c r="F18" s="203"/>
    </row>
    <row r="19" spans="1:6" s="111" customFormat="1" ht="18" customHeight="1" x14ac:dyDescent="0.25">
      <c r="A19" s="108">
        <v>14</v>
      </c>
      <c r="B19" s="205" t="s">
        <v>209</v>
      </c>
      <c r="C19" s="139">
        <v>65</v>
      </c>
      <c r="D19" s="139">
        <v>10</v>
      </c>
      <c r="F19" s="203"/>
    </row>
    <row r="20" spans="1:6" s="111" customFormat="1" ht="30" customHeight="1" x14ac:dyDescent="0.25">
      <c r="A20" s="108">
        <v>15</v>
      </c>
      <c r="B20" s="205" t="s">
        <v>218</v>
      </c>
      <c r="C20" s="139">
        <v>63</v>
      </c>
      <c r="D20" s="139">
        <v>2</v>
      </c>
      <c r="F20" s="203"/>
    </row>
    <row r="21" spans="1:6" s="111" customFormat="1" ht="19.5" customHeight="1" x14ac:dyDescent="0.25">
      <c r="A21" s="108">
        <v>16</v>
      </c>
      <c r="B21" s="205" t="s">
        <v>192</v>
      </c>
      <c r="C21" s="139">
        <v>55</v>
      </c>
      <c r="D21" s="139">
        <v>12</v>
      </c>
      <c r="F21" s="203"/>
    </row>
    <row r="22" spans="1:6" s="111" customFormat="1" ht="31.5" customHeight="1" x14ac:dyDescent="0.25">
      <c r="A22" s="108">
        <v>17</v>
      </c>
      <c r="B22" s="205" t="s">
        <v>441</v>
      </c>
      <c r="C22" s="139">
        <v>52</v>
      </c>
      <c r="D22" s="139">
        <v>22</v>
      </c>
      <c r="F22" s="203"/>
    </row>
    <row r="23" spans="1:6" s="111" customFormat="1" ht="18.75" customHeight="1" x14ac:dyDescent="0.25">
      <c r="A23" s="108">
        <v>18</v>
      </c>
      <c r="B23" s="205" t="s">
        <v>176</v>
      </c>
      <c r="C23" s="139">
        <v>51</v>
      </c>
      <c r="D23" s="139">
        <v>18</v>
      </c>
      <c r="F23" s="203"/>
    </row>
    <row r="24" spans="1:6" s="111" customFormat="1" ht="19.5" customHeight="1" x14ac:dyDescent="0.25">
      <c r="A24" s="108">
        <v>19</v>
      </c>
      <c r="B24" s="205" t="s">
        <v>216</v>
      </c>
      <c r="C24" s="139">
        <v>50</v>
      </c>
      <c r="D24" s="139">
        <v>7</v>
      </c>
      <c r="F24" s="203"/>
    </row>
    <row r="25" spans="1:6" s="111" customFormat="1" ht="30.75" customHeight="1" x14ac:dyDescent="0.25">
      <c r="A25" s="108">
        <v>20</v>
      </c>
      <c r="B25" s="205" t="s">
        <v>211</v>
      </c>
      <c r="C25" s="139">
        <v>49</v>
      </c>
      <c r="D25" s="139">
        <v>16</v>
      </c>
      <c r="F25" s="203"/>
    </row>
    <row r="26" spans="1:6" s="111" customFormat="1" ht="18" customHeight="1" x14ac:dyDescent="0.25">
      <c r="A26" s="108">
        <v>21</v>
      </c>
      <c r="B26" s="205" t="s">
        <v>190</v>
      </c>
      <c r="C26" s="139">
        <v>45</v>
      </c>
      <c r="D26" s="139">
        <v>14</v>
      </c>
      <c r="F26" s="203"/>
    </row>
    <row r="27" spans="1:6" s="111" customFormat="1" ht="18" customHeight="1" x14ac:dyDescent="0.25">
      <c r="A27" s="108">
        <v>22</v>
      </c>
      <c r="B27" s="205" t="s">
        <v>227</v>
      </c>
      <c r="C27" s="139">
        <v>44</v>
      </c>
      <c r="D27" s="139">
        <v>7</v>
      </c>
      <c r="F27" s="203"/>
    </row>
    <row r="28" spans="1:6" s="111" customFormat="1" ht="18" customHeight="1" x14ac:dyDescent="0.25">
      <c r="A28" s="108">
        <v>23</v>
      </c>
      <c r="B28" s="205" t="s">
        <v>207</v>
      </c>
      <c r="C28" s="139">
        <v>42</v>
      </c>
      <c r="D28" s="139">
        <v>23</v>
      </c>
      <c r="F28" s="203"/>
    </row>
    <row r="29" spans="1:6" s="111" customFormat="1" ht="18" customHeight="1" x14ac:dyDescent="0.25">
      <c r="A29" s="108">
        <v>24</v>
      </c>
      <c r="B29" s="205" t="s">
        <v>199</v>
      </c>
      <c r="C29" s="139">
        <v>42</v>
      </c>
      <c r="D29" s="139">
        <v>14</v>
      </c>
      <c r="F29" s="203"/>
    </row>
    <row r="30" spans="1:6" s="111" customFormat="1" ht="18" customHeight="1" x14ac:dyDescent="0.25">
      <c r="A30" s="108">
        <v>25</v>
      </c>
      <c r="B30" s="205" t="s">
        <v>220</v>
      </c>
      <c r="C30" s="139">
        <v>40</v>
      </c>
      <c r="D30" s="139">
        <v>12</v>
      </c>
      <c r="F30" s="203"/>
    </row>
    <row r="31" spans="1:6" s="111" customFormat="1" ht="18" customHeight="1" x14ac:dyDescent="0.25">
      <c r="A31" s="108">
        <v>26</v>
      </c>
      <c r="B31" s="205" t="s">
        <v>450</v>
      </c>
      <c r="C31" s="139">
        <v>39</v>
      </c>
      <c r="D31" s="139">
        <v>6</v>
      </c>
      <c r="F31" s="203"/>
    </row>
    <row r="32" spans="1:6" s="111" customFormat="1" ht="32.25" customHeight="1" x14ac:dyDescent="0.25">
      <c r="A32" s="108">
        <v>27</v>
      </c>
      <c r="B32" s="205" t="s">
        <v>214</v>
      </c>
      <c r="C32" s="139">
        <v>36</v>
      </c>
      <c r="D32" s="139">
        <v>14</v>
      </c>
      <c r="F32" s="203"/>
    </row>
    <row r="33" spans="1:6" s="111" customFormat="1" ht="18" customHeight="1" x14ac:dyDescent="0.25">
      <c r="A33" s="108">
        <v>28</v>
      </c>
      <c r="B33" s="205" t="s">
        <v>212</v>
      </c>
      <c r="C33" s="139">
        <v>35</v>
      </c>
      <c r="D33" s="139">
        <v>9</v>
      </c>
      <c r="F33" s="203"/>
    </row>
    <row r="34" spans="1:6" s="111" customFormat="1" ht="20.25" customHeight="1" x14ac:dyDescent="0.25">
      <c r="A34" s="108">
        <v>29</v>
      </c>
      <c r="B34" s="205" t="s">
        <v>178</v>
      </c>
      <c r="C34" s="139">
        <v>34</v>
      </c>
      <c r="D34" s="139">
        <v>10</v>
      </c>
      <c r="F34" s="203"/>
    </row>
    <row r="35" spans="1:6" s="111" customFormat="1" ht="20.25" customHeight="1" x14ac:dyDescent="0.25">
      <c r="A35" s="108">
        <v>30</v>
      </c>
      <c r="B35" s="205" t="s">
        <v>203</v>
      </c>
      <c r="C35" s="139">
        <v>33</v>
      </c>
      <c r="D35" s="139">
        <v>10</v>
      </c>
      <c r="F35" s="203"/>
    </row>
    <row r="36" spans="1:6" s="111" customFormat="1" ht="32.25" customHeight="1" x14ac:dyDescent="0.25">
      <c r="A36" s="108">
        <v>31</v>
      </c>
      <c r="B36" s="205" t="s">
        <v>221</v>
      </c>
      <c r="C36" s="139">
        <v>33</v>
      </c>
      <c r="D36" s="139">
        <v>7</v>
      </c>
      <c r="F36" s="203"/>
    </row>
    <row r="37" spans="1:6" s="111" customFormat="1" ht="19.5" customHeight="1" x14ac:dyDescent="0.25">
      <c r="A37" s="108">
        <v>32</v>
      </c>
      <c r="B37" s="205" t="s">
        <v>206</v>
      </c>
      <c r="C37" s="139">
        <v>31</v>
      </c>
      <c r="D37" s="139">
        <v>9</v>
      </c>
      <c r="F37" s="203"/>
    </row>
    <row r="38" spans="1:6" s="111" customFormat="1" ht="18.75" customHeight="1" x14ac:dyDescent="0.25">
      <c r="A38" s="108">
        <v>33</v>
      </c>
      <c r="B38" s="205" t="s">
        <v>223</v>
      </c>
      <c r="C38" s="139">
        <v>31</v>
      </c>
      <c r="D38" s="139">
        <v>2</v>
      </c>
      <c r="F38" s="203"/>
    </row>
    <row r="39" spans="1:6" s="111" customFormat="1" ht="30.75" customHeight="1" x14ac:dyDescent="0.25">
      <c r="A39" s="108">
        <v>34</v>
      </c>
      <c r="B39" s="205" t="s">
        <v>189</v>
      </c>
      <c r="C39" s="139">
        <v>30</v>
      </c>
      <c r="D39" s="139">
        <v>9</v>
      </c>
      <c r="F39" s="203"/>
    </row>
    <row r="40" spans="1:6" s="111" customFormat="1" ht="34.5" customHeight="1" x14ac:dyDescent="0.25">
      <c r="A40" s="108">
        <v>35</v>
      </c>
      <c r="B40" s="205" t="s">
        <v>222</v>
      </c>
      <c r="C40" s="139">
        <v>30</v>
      </c>
      <c r="D40" s="139">
        <v>4</v>
      </c>
      <c r="F40" s="203"/>
    </row>
    <row r="41" spans="1:6" s="111" customFormat="1" ht="20.25" customHeight="1" x14ac:dyDescent="0.25">
      <c r="A41" s="108">
        <v>36</v>
      </c>
      <c r="B41" s="205" t="s">
        <v>497</v>
      </c>
      <c r="C41" s="139">
        <v>30</v>
      </c>
      <c r="D41" s="139">
        <v>12</v>
      </c>
      <c r="F41" s="203"/>
    </row>
    <row r="42" spans="1:6" ht="29.25" customHeight="1" x14ac:dyDescent="0.25">
      <c r="A42" s="108">
        <v>37</v>
      </c>
      <c r="B42" s="205" t="s">
        <v>201</v>
      </c>
      <c r="C42" s="139">
        <v>28</v>
      </c>
      <c r="D42" s="139">
        <v>10</v>
      </c>
      <c r="F42" s="203"/>
    </row>
    <row r="43" spans="1:6" ht="20.25" customHeight="1" x14ac:dyDescent="0.25">
      <c r="A43" s="108">
        <v>38</v>
      </c>
      <c r="B43" s="205" t="s">
        <v>224</v>
      </c>
      <c r="C43" s="139">
        <v>28</v>
      </c>
      <c r="D43" s="139">
        <v>7</v>
      </c>
      <c r="F43" s="203"/>
    </row>
    <row r="44" spans="1:6" ht="20.25" customHeight="1" x14ac:dyDescent="0.25">
      <c r="A44" s="108">
        <v>39</v>
      </c>
      <c r="B44" s="205" t="s">
        <v>293</v>
      </c>
      <c r="C44" s="139">
        <v>27</v>
      </c>
      <c r="D44" s="139">
        <v>9</v>
      </c>
      <c r="F44" s="203"/>
    </row>
    <row r="45" spans="1:6" ht="20.25" customHeight="1" x14ac:dyDescent="0.25">
      <c r="A45" s="108">
        <v>40</v>
      </c>
      <c r="B45" s="205" t="s">
        <v>200</v>
      </c>
      <c r="C45" s="139">
        <v>26</v>
      </c>
      <c r="D45" s="139">
        <v>8</v>
      </c>
      <c r="F45" s="203"/>
    </row>
    <row r="46" spans="1:6" ht="18" customHeight="1" x14ac:dyDescent="0.25">
      <c r="A46" s="108">
        <v>41</v>
      </c>
      <c r="B46" s="205" t="s">
        <v>494</v>
      </c>
      <c r="C46" s="139">
        <v>26</v>
      </c>
      <c r="D46" s="139">
        <v>7</v>
      </c>
      <c r="F46" s="203"/>
    </row>
    <row r="47" spans="1:6" ht="29.25" customHeight="1" x14ac:dyDescent="0.25">
      <c r="A47" s="108">
        <v>42</v>
      </c>
      <c r="B47" s="205" t="s">
        <v>496</v>
      </c>
      <c r="C47" s="139">
        <v>25</v>
      </c>
      <c r="D47" s="139">
        <v>5</v>
      </c>
      <c r="F47" s="203"/>
    </row>
    <row r="48" spans="1:6" ht="20.25" customHeight="1" x14ac:dyDescent="0.25">
      <c r="A48" s="108">
        <v>43</v>
      </c>
      <c r="B48" s="205" t="s">
        <v>280</v>
      </c>
      <c r="C48" s="139">
        <v>24</v>
      </c>
      <c r="D48" s="139">
        <v>6</v>
      </c>
      <c r="F48" s="203"/>
    </row>
    <row r="49" spans="1:6" ht="20.25" customHeight="1" x14ac:dyDescent="0.25">
      <c r="A49" s="108">
        <v>44</v>
      </c>
      <c r="B49" s="205" t="s">
        <v>498</v>
      </c>
      <c r="C49" s="139">
        <v>24</v>
      </c>
      <c r="D49" s="139">
        <v>4</v>
      </c>
      <c r="F49" s="203"/>
    </row>
    <row r="50" spans="1:6" ht="20.25" customHeight="1" x14ac:dyDescent="0.25">
      <c r="A50" s="108">
        <v>45</v>
      </c>
      <c r="B50" s="205" t="s">
        <v>499</v>
      </c>
      <c r="C50" s="139">
        <v>23</v>
      </c>
      <c r="D50" s="139">
        <v>4</v>
      </c>
      <c r="F50" s="203"/>
    </row>
    <row r="51" spans="1:6" ht="33.75" customHeight="1" x14ac:dyDescent="0.25">
      <c r="A51" s="108">
        <v>46</v>
      </c>
      <c r="B51" s="205" t="s">
        <v>500</v>
      </c>
      <c r="C51" s="139">
        <v>23</v>
      </c>
      <c r="D51" s="139">
        <v>6</v>
      </c>
      <c r="F51" s="203"/>
    </row>
    <row r="52" spans="1:6" ht="20.25" customHeight="1" x14ac:dyDescent="0.25">
      <c r="A52" s="108">
        <v>47</v>
      </c>
      <c r="B52" s="205" t="s">
        <v>213</v>
      </c>
      <c r="C52" s="139">
        <v>22</v>
      </c>
      <c r="D52" s="139">
        <v>2</v>
      </c>
      <c r="F52" s="203"/>
    </row>
    <row r="53" spans="1:6" ht="48.75" customHeight="1" x14ac:dyDescent="0.25">
      <c r="A53" s="108">
        <v>48</v>
      </c>
      <c r="B53" s="205" t="s">
        <v>366</v>
      </c>
      <c r="C53" s="139">
        <v>22</v>
      </c>
      <c r="D53" s="139">
        <v>5</v>
      </c>
      <c r="F53" s="203"/>
    </row>
    <row r="54" spans="1:6" ht="19.5" customHeight="1" x14ac:dyDescent="0.25">
      <c r="A54" s="108">
        <v>49</v>
      </c>
      <c r="B54" s="205" t="s">
        <v>258</v>
      </c>
      <c r="C54" s="139">
        <v>21</v>
      </c>
      <c r="D54" s="139">
        <v>7</v>
      </c>
      <c r="F54" s="203"/>
    </row>
    <row r="55" spans="1:6" ht="19.5" customHeight="1" x14ac:dyDescent="0.25">
      <c r="A55" s="108">
        <v>50</v>
      </c>
      <c r="B55" s="205" t="s">
        <v>250</v>
      </c>
      <c r="C55" s="139">
        <v>21</v>
      </c>
      <c r="D55" s="139">
        <v>5</v>
      </c>
      <c r="F55" s="203"/>
    </row>
  </sheetData>
  <mergeCells count="3">
    <mergeCell ref="A1:D1"/>
    <mergeCell ref="A2:D2"/>
    <mergeCell ref="B3:D3"/>
  </mergeCells>
  <pageMargins left="0.62992125984251968" right="0.27559055118110237" top="0.51181102362204722" bottom="0.23622047244094491" header="0.59055118110236227" footer="0.19685039370078741"/>
  <pageSetup paperSize="9" orientation="portrait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5"/>
  <dimension ref="A1:F54"/>
  <sheetViews>
    <sheetView topLeftCell="A34" zoomScale="90" zoomScaleNormal="90" zoomScaleSheetLayoutView="71" workbookViewId="0">
      <selection activeCell="B12" sqref="B12"/>
    </sheetView>
  </sheetViews>
  <sheetFormatPr defaultColWidth="9.140625" defaultRowHeight="15.75" x14ac:dyDescent="0.25"/>
  <cols>
    <col min="1" max="1" width="4" style="55" bestFit="1" customWidth="1"/>
    <col min="2" max="2" width="62.42578125" style="113" customWidth="1"/>
    <col min="3" max="3" width="17.28515625" style="104" customWidth="1"/>
    <col min="4" max="4" width="15.5703125" style="104" customWidth="1"/>
    <col min="5" max="5" width="7.42578125" style="104" customWidth="1"/>
    <col min="6" max="7" width="6" style="104" customWidth="1"/>
    <col min="8" max="8" width="5.85546875" style="104" customWidth="1"/>
    <col min="9" max="37" width="6" style="104" customWidth="1"/>
    <col min="38" max="16384" width="9.140625" style="104"/>
  </cols>
  <sheetData>
    <row r="1" spans="1:6" ht="63.6" customHeight="1" x14ac:dyDescent="0.25">
      <c r="A1" s="566" t="s">
        <v>282</v>
      </c>
      <c r="B1" s="566"/>
      <c r="C1" s="566"/>
      <c r="D1" s="566"/>
    </row>
    <row r="2" spans="1:6" ht="20.25" customHeight="1" x14ac:dyDescent="0.25">
      <c r="B2" s="598" t="s">
        <v>107</v>
      </c>
      <c r="C2" s="598"/>
      <c r="D2" s="598"/>
    </row>
    <row r="3" spans="1:6" ht="14.25" customHeight="1" x14ac:dyDescent="0.25"/>
    <row r="4" spans="1:6" s="105" customFormat="1" ht="37.5" customHeight="1" x14ac:dyDescent="0.25">
      <c r="A4" s="269"/>
      <c r="B4" s="452" t="s">
        <v>310</v>
      </c>
      <c r="C4" s="453" t="s">
        <v>467</v>
      </c>
      <c r="D4" s="314" t="s">
        <v>463</v>
      </c>
    </row>
    <row r="5" spans="1:6" ht="18" customHeight="1" x14ac:dyDescent="0.25">
      <c r="A5" s="108">
        <v>1</v>
      </c>
      <c r="B5" s="205" t="s">
        <v>178</v>
      </c>
      <c r="C5" s="109">
        <v>429</v>
      </c>
      <c r="D5" s="109">
        <v>222</v>
      </c>
      <c r="F5" s="203"/>
    </row>
    <row r="6" spans="1:6" ht="18" customHeight="1" x14ac:dyDescent="0.25">
      <c r="A6" s="108">
        <v>2</v>
      </c>
      <c r="B6" s="205" t="s">
        <v>175</v>
      </c>
      <c r="C6" s="109">
        <v>292</v>
      </c>
      <c r="D6" s="109">
        <v>195</v>
      </c>
      <c r="F6" s="203"/>
    </row>
    <row r="7" spans="1:6" ht="33" customHeight="1" x14ac:dyDescent="0.25">
      <c r="A7" s="108">
        <v>3</v>
      </c>
      <c r="B7" s="205" t="s">
        <v>193</v>
      </c>
      <c r="C7" s="109">
        <v>81</v>
      </c>
      <c r="D7" s="109">
        <v>18</v>
      </c>
      <c r="F7" s="203"/>
    </row>
    <row r="8" spans="1:6" s="111" customFormat="1" ht="18" customHeight="1" x14ac:dyDescent="0.25">
      <c r="A8" s="108">
        <v>4</v>
      </c>
      <c r="B8" s="205" t="s">
        <v>196</v>
      </c>
      <c r="C8" s="109">
        <v>59</v>
      </c>
      <c r="D8" s="109">
        <v>33</v>
      </c>
      <c r="F8" s="203"/>
    </row>
    <row r="9" spans="1:6" s="111" customFormat="1" ht="18" customHeight="1" x14ac:dyDescent="0.25">
      <c r="A9" s="108">
        <v>5</v>
      </c>
      <c r="B9" s="205" t="s">
        <v>207</v>
      </c>
      <c r="C9" s="109">
        <v>52</v>
      </c>
      <c r="D9" s="109">
        <v>36</v>
      </c>
      <c r="F9" s="203"/>
    </row>
    <row r="10" spans="1:6" s="111" customFormat="1" ht="34.5" customHeight="1" x14ac:dyDescent="0.25">
      <c r="A10" s="108">
        <v>6</v>
      </c>
      <c r="B10" s="205" t="s">
        <v>525</v>
      </c>
      <c r="C10" s="109">
        <v>50</v>
      </c>
      <c r="D10" s="109">
        <v>8</v>
      </c>
      <c r="F10" s="203"/>
    </row>
    <row r="11" spans="1:6" s="111" customFormat="1" ht="22.5" customHeight="1" x14ac:dyDescent="0.25">
      <c r="A11" s="108">
        <v>7</v>
      </c>
      <c r="B11" s="205" t="s">
        <v>198</v>
      </c>
      <c r="C11" s="109">
        <v>46</v>
      </c>
      <c r="D11" s="109">
        <v>25</v>
      </c>
      <c r="F11" s="203"/>
    </row>
    <row r="12" spans="1:6" s="111" customFormat="1" ht="22.5" customHeight="1" x14ac:dyDescent="0.25">
      <c r="A12" s="108">
        <v>8</v>
      </c>
      <c r="B12" s="205" t="s">
        <v>203</v>
      </c>
      <c r="C12" s="109">
        <v>43</v>
      </c>
      <c r="D12" s="109">
        <v>10</v>
      </c>
      <c r="F12" s="203"/>
    </row>
    <row r="13" spans="1:6" s="111" customFormat="1" ht="22.5" customHeight="1" x14ac:dyDescent="0.25">
      <c r="A13" s="108">
        <v>9</v>
      </c>
      <c r="B13" s="205" t="s">
        <v>216</v>
      </c>
      <c r="C13" s="109">
        <v>42</v>
      </c>
      <c r="D13" s="109">
        <v>3</v>
      </c>
      <c r="F13" s="203"/>
    </row>
    <row r="14" spans="1:6" s="111" customFormat="1" ht="22.5" customHeight="1" x14ac:dyDescent="0.25">
      <c r="A14" s="108">
        <v>10</v>
      </c>
      <c r="B14" s="205" t="s">
        <v>176</v>
      </c>
      <c r="C14" s="109">
        <v>40</v>
      </c>
      <c r="D14" s="109">
        <v>8</v>
      </c>
      <c r="F14" s="203"/>
    </row>
    <row r="15" spans="1:6" s="111" customFormat="1" ht="22.5" customHeight="1" x14ac:dyDescent="0.25">
      <c r="A15" s="108">
        <v>11</v>
      </c>
      <c r="B15" s="205" t="s">
        <v>212</v>
      </c>
      <c r="C15" s="109">
        <v>40</v>
      </c>
      <c r="D15" s="109">
        <v>22</v>
      </c>
      <c r="F15" s="203"/>
    </row>
    <row r="16" spans="1:6" s="111" customFormat="1" ht="34.5" customHeight="1" x14ac:dyDescent="0.25">
      <c r="A16" s="108">
        <v>12</v>
      </c>
      <c r="B16" s="205" t="s">
        <v>526</v>
      </c>
      <c r="C16" s="109">
        <v>39</v>
      </c>
      <c r="D16" s="109">
        <v>31</v>
      </c>
      <c r="F16" s="203"/>
    </row>
    <row r="17" spans="1:6" s="111" customFormat="1" ht="21" customHeight="1" x14ac:dyDescent="0.25">
      <c r="A17" s="108">
        <v>13</v>
      </c>
      <c r="B17" s="205" t="s">
        <v>199</v>
      </c>
      <c r="C17" s="109">
        <v>37</v>
      </c>
      <c r="D17" s="109">
        <v>11</v>
      </c>
      <c r="F17" s="203"/>
    </row>
    <row r="18" spans="1:6" s="111" customFormat="1" ht="20.25" customHeight="1" x14ac:dyDescent="0.25">
      <c r="A18" s="108">
        <v>14</v>
      </c>
      <c r="B18" s="205" t="s">
        <v>213</v>
      </c>
      <c r="C18" s="109">
        <v>36</v>
      </c>
      <c r="D18" s="109">
        <v>9</v>
      </c>
      <c r="F18" s="203"/>
    </row>
    <row r="19" spans="1:6" s="111" customFormat="1" ht="30" customHeight="1" x14ac:dyDescent="0.25">
      <c r="A19" s="108">
        <v>15</v>
      </c>
      <c r="B19" s="205" t="s">
        <v>219</v>
      </c>
      <c r="C19" s="109">
        <v>33</v>
      </c>
      <c r="D19" s="109">
        <v>9</v>
      </c>
      <c r="F19" s="203"/>
    </row>
    <row r="20" spans="1:6" s="111" customFormat="1" ht="19.5" customHeight="1" x14ac:dyDescent="0.25">
      <c r="A20" s="108">
        <v>16</v>
      </c>
      <c r="B20" s="205" t="s">
        <v>227</v>
      </c>
      <c r="C20" s="109">
        <v>32</v>
      </c>
      <c r="D20" s="109">
        <v>10</v>
      </c>
      <c r="F20" s="203"/>
    </row>
    <row r="21" spans="1:6" s="111" customFormat="1" ht="19.5" customHeight="1" x14ac:dyDescent="0.25">
      <c r="A21" s="108">
        <v>17</v>
      </c>
      <c r="B21" s="205" t="s">
        <v>217</v>
      </c>
      <c r="C21" s="109">
        <v>32</v>
      </c>
      <c r="D21" s="109">
        <v>16</v>
      </c>
      <c r="F21" s="203"/>
    </row>
    <row r="22" spans="1:6" s="111" customFormat="1" ht="19.5" customHeight="1" x14ac:dyDescent="0.25">
      <c r="A22" s="108">
        <v>18</v>
      </c>
      <c r="B22" s="205" t="s">
        <v>209</v>
      </c>
      <c r="C22" s="109">
        <v>27</v>
      </c>
      <c r="D22" s="109">
        <v>2</v>
      </c>
      <c r="F22" s="203"/>
    </row>
    <row r="23" spans="1:6" s="111" customFormat="1" ht="19.5" customHeight="1" x14ac:dyDescent="0.25">
      <c r="A23" s="108">
        <v>19</v>
      </c>
      <c r="B23" s="205" t="s">
        <v>205</v>
      </c>
      <c r="C23" s="109">
        <v>25</v>
      </c>
      <c r="D23" s="109">
        <v>6</v>
      </c>
      <c r="F23" s="203"/>
    </row>
    <row r="24" spans="1:6" s="111" customFormat="1" ht="19.5" customHeight="1" x14ac:dyDescent="0.25">
      <c r="A24" s="108">
        <v>20</v>
      </c>
      <c r="B24" s="205" t="s">
        <v>457</v>
      </c>
      <c r="C24" s="109">
        <v>22</v>
      </c>
      <c r="D24" s="109">
        <v>3</v>
      </c>
      <c r="F24" s="203"/>
    </row>
    <row r="25" spans="1:6" s="111" customFormat="1" ht="33" customHeight="1" x14ac:dyDescent="0.25">
      <c r="A25" s="108">
        <v>21</v>
      </c>
      <c r="B25" s="205" t="s">
        <v>225</v>
      </c>
      <c r="C25" s="109">
        <v>21</v>
      </c>
      <c r="D25" s="109">
        <v>1</v>
      </c>
      <c r="F25" s="203"/>
    </row>
    <row r="26" spans="1:6" s="111" customFormat="1" ht="20.25" customHeight="1" x14ac:dyDescent="0.25">
      <c r="A26" s="108">
        <v>22</v>
      </c>
      <c r="B26" s="205" t="s">
        <v>254</v>
      </c>
      <c r="C26" s="109">
        <v>21</v>
      </c>
      <c r="D26" s="109">
        <v>3</v>
      </c>
      <c r="F26" s="203"/>
    </row>
    <row r="27" spans="1:6" s="111" customFormat="1" ht="20.25" customHeight="1" x14ac:dyDescent="0.25">
      <c r="A27" s="108">
        <v>23</v>
      </c>
      <c r="B27" s="205" t="s">
        <v>258</v>
      </c>
      <c r="C27" s="109">
        <v>20</v>
      </c>
      <c r="D27" s="109">
        <v>4</v>
      </c>
      <c r="F27" s="203"/>
    </row>
    <row r="28" spans="1:6" s="111" customFormat="1" ht="18.75" customHeight="1" x14ac:dyDescent="0.25">
      <c r="A28" s="108">
        <v>24</v>
      </c>
      <c r="B28" s="205" t="s">
        <v>179</v>
      </c>
      <c r="C28" s="109">
        <v>20</v>
      </c>
      <c r="D28" s="109">
        <v>2</v>
      </c>
      <c r="F28" s="203"/>
    </row>
    <row r="29" spans="1:6" s="111" customFormat="1" ht="34.5" customHeight="1" x14ac:dyDescent="0.25">
      <c r="A29" s="108">
        <v>25</v>
      </c>
      <c r="B29" s="205" t="s">
        <v>208</v>
      </c>
      <c r="C29" s="109">
        <v>20</v>
      </c>
      <c r="D29" s="109">
        <v>4</v>
      </c>
      <c r="F29" s="203"/>
    </row>
    <row r="30" spans="1:6" s="111" customFormat="1" ht="34.5" customHeight="1" x14ac:dyDescent="0.25">
      <c r="A30" s="108">
        <v>26</v>
      </c>
      <c r="B30" s="205" t="s">
        <v>214</v>
      </c>
      <c r="C30" s="109">
        <v>18</v>
      </c>
      <c r="D30" s="109">
        <v>6</v>
      </c>
      <c r="F30" s="203"/>
    </row>
    <row r="31" spans="1:6" s="111" customFormat="1" ht="34.5" customHeight="1" x14ac:dyDescent="0.25">
      <c r="A31" s="108">
        <v>27</v>
      </c>
      <c r="B31" s="205" t="s">
        <v>247</v>
      </c>
      <c r="C31" s="109">
        <v>18</v>
      </c>
      <c r="D31" s="109">
        <v>7</v>
      </c>
      <c r="F31" s="203"/>
    </row>
    <row r="32" spans="1:6" s="111" customFormat="1" ht="18" customHeight="1" x14ac:dyDescent="0.25">
      <c r="A32" s="108">
        <v>28</v>
      </c>
      <c r="B32" s="205" t="s">
        <v>226</v>
      </c>
      <c r="C32" s="109">
        <v>18</v>
      </c>
      <c r="D32" s="109">
        <v>6</v>
      </c>
      <c r="F32" s="203"/>
    </row>
    <row r="33" spans="1:6" s="111" customFormat="1" ht="18" customHeight="1" x14ac:dyDescent="0.25">
      <c r="A33" s="108">
        <v>29</v>
      </c>
      <c r="B33" s="205" t="s">
        <v>369</v>
      </c>
      <c r="C33" s="109">
        <v>17</v>
      </c>
      <c r="D33" s="109">
        <v>7</v>
      </c>
      <c r="F33" s="203"/>
    </row>
    <row r="34" spans="1:6" s="111" customFormat="1" ht="34.5" customHeight="1" x14ac:dyDescent="0.25">
      <c r="A34" s="108">
        <v>30</v>
      </c>
      <c r="B34" s="205" t="s">
        <v>210</v>
      </c>
      <c r="C34" s="109">
        <v>17</v>
      </c>
      <c r="D34" s="109">
        <v>7</v>
      </c>
      <c r="F34" s="203"/>
    </row>
    <row r="35" spans="1:6" s="111" customFormat="1" ht="34.5" customHeight="1" x14ac:dyDescent="0.25">
      <c r="A35" s="108">
        <v>31</v>
      </c>
      <c r="B35" s="205" t="s">
        <v>201</v>
      </c>
      <c r="C35" s="109">
        <v>16</v>
      </c>
      <c r="D35" s="109">
        <v>7</v>
      </c>
      <c r="F35" s="203"/>
    </row>
    <row r="36" spans="1:6" s="111" customFormat="1" ht="20.25" customHeight="1" x14ac:dyDescent="0.25">
      <c r="A36" s="108">
        <v>32</v>
      </c>
      <c r="B36" s="205" t="s">
        <v>293</v>
      </c>
      <c r="C36" s="109">
        <v>16</v>
      </c>
      <c r="D36" s="109">
        <v>5</v>
      </c>
      <c r="F36" s="203"/>
    </row>
    <row r="37" spans="1:6" s="111" customFormat="1" ht="30" customHeight="1" x14ac:dyDescent="0.25">
      <c r="A37" s="108">
        <v>33</v>
      </c>
      <c r="B37" s="205" t="s">
        <v>281</v>
      </c>
      <c r="C37" s="109">
        <v>15</v>
      </c>
      <c r="D37" s="109">
        <v>6</v>
      </c>
      <c r="F37" s="203"/>
    </row>
    <row r="38" spans="1:6" s="111" customFormat="1" ht="20.25" customHeight="1" x14ac:dyDescent="0.25">
      <c r="A38" s="108">
        <v>34</v>
      </c>
      <c r="B38" s="205" t="s">
        <v>215</v>
      </c>
      <c r="C38" s="109">
        <v>15</v>
      </c>
      <c r="D38" s="109">
        <v>2</v>
      </c>
      <c r="F38" s="203"/>
    </row>
    <row r="39" spans="1:6" s="111" customFormat="1" ht="20.25" customHeight="1" x14ac:dyDescent="0.25">
      <c r="A39" s="108">
        <v>35</v>
      </c>
      <c r="B39" s="205" t="s">
        <v>246</v>
      </c>
      <c r="C39" s="109">
        <v>15</v>
      </c>
      <c r="D39" s="109">
        <v>2</v>
      </c>
      <c r="F39" s="203"/>
    </row>
    <row r="40" spans="1:6" s="111" customFormat="1" ht="20.25" customHeight="1" x14ac:dyDescent="0.25">
      <c r="A40" s="108">
        <v>36</v>
      </c>
      <c r="B40" s="205" t="s">
        <v>181</v>
      </c>
      <c r="C40" s="109">
        <v>15</v>
      </c>
      <c r="D40" s="109">
        <v>4</v>
      </c>
      <c r="F40" s="203"/>
    </row>
    <row r="41" spans="1:6" ht="20.25" customHeight="1" x14ac:dyDescent="0.25">
      <c r="A41" s="108">
        <v>37</v>
      </c>
      <c r="B41" s="205" t="s">
        <v>177</v>
      </c>
      <c r="C41" s="112">
        <v>14</v>
      </c>
      <c r="D41" s="112">
        <v>3</v>
      </c>
      <c r="F41" s="203"/>
    </row>
    <row r="42" spans="1:6" ht="20.25" customHeight="1" x14ac:dyDescent="0.25">
      <c r="A42" s="108">
        <v>38</v>
      </c>
      <c r="B42" s="205" t="s">
        <v>192</v>
      </c>
      <c r="C42" s="112">
        <v>13</v>
      </c>
      <c r="D42" s="112">
        <v>5</v>
      </c>
      <c r="F42" s="203"/>
    </row>
    <row r="43" spans="1:6" ht="20.25" customHeight="1" x14ac:dyDescent="0.25">
      <c r="A43" s="108">
        <v>39</v>
      </c>
      <c r="B43" s="205" t="s">
        <v>204</v>
      </c>
      <c r="C43" s="112">
        <v>13</v>
      </c>
      <c r="D43" s="112">
        <v>3</v>
      </c>
      <c r="F43" s="203"/>
    </row>
    <row r="44" spans="1:6" ht="20.25" customHeight="1" x14ac:dyDescent="0.25">
      <c r="A44" s="108">
        <v>40</v>
      </c>
      <c r="B44" s="205" t="s">
        <v>443</v>
      </c>
      <c r="C44" s="112">
        <v>12</v>
      </c>
      <c r="D44" s="112">
        <v>8</v>
      </c>
      <c r="F44" s="203"/>
    </row>
    <row r="45" spans="1:6" ht="20.25" customHeight="1" x14ac:dyDescent="0.25">
      <c r="A45" s="108">
        <v>41</v>
      </c>
      <c r="B45" s="205" t="s">
        <v>280</v>
      </c>
      <c r="C45" s="112">
        <v>12</v>
      </c>
      <c r="D45" s="112">
        <v>3</v>
      </c>
      <c r="F45" s="203"/>
    </row>
    <row r="46" spans="1:6" ht="20.25" customHeight="1" x14ac:dyDescent="0.25">
      <c r="A46" s="108">
        <v>42</v>
      </c>
      <c r="B46" s="205" t="s">
        <v>250</v>
      </c>
      <c r="C46" s="112">
        <v>12</v>
      </c>
      <c r="D46" s="112">
        <v>6</v>
      </c>
      <c r="F46" s="203"/>
    </row>
    <row r="47" spans="1:6" ht="20.25" customHeight="1" x14ac:dyDescent="0.25">
      <c r="A47" s="108">
        <v>43</v>
      </c>
      <c r="B47" s="205" t="s">
        <v>190</v>
      </c>
      <c r="C47" s="112">
        <v>11</v>
      </c>
      <c r="D47" s="112">
        <v>3</v>
      </c>
      <c r="F47" s="203"/>
    </row>
    <row r="48" spans="1:6" ht="20.25" customHeight="1" x14ac:dyDescent="0.25">
      <c r="A48" s="108">
        <v>44</v>
      </c>
      <c r="B48" s="205" t="s">
        <v>442</v>
      </c>
      <c r="C48" s="112">
        <v>11</v>
      </c>
      <c r="D48" s="112">
        <v>1</v>
      </c>
      <c r="F48" s="203"/>
    </row>
    <row r="49" spans="1:6" ht="20.25" customHeight="1" x14ac:dyDescent="0.25">
      <c r="A49" s="108">
        <v>45</v>
      </c>
      <c r="B49" s="205" t="s">
        <v>194</v>
      </c>
      <c r="C49" s="112">
        <v>10</v>
      </c>
      <c r="D49" s="112">
        <v>4</v>
      </c>
      <c r="F49" s="203"/>
    </row>
    <row r="50" spans="1:6" ht="29.25" customHeight="1" x14ac:dyDescent="0.25">
      <c r="A50" s="108">
        <v>46</v>
      </c>
      <c r="B50" s="205" t="s">
        <v>211</v>
      </c>
      <c r="C50" s="112">
        <v>10</v>
      </c>
      <c r="D50" s="112">
        <v>1</v>
      </c>
      <c r="F50" s="203"/>
    </row>
    <row r="51" spans="1:6" ht="20.25" customHeight="1" x14ac:dyDescent="0.25">
      <c r="A51" s="108">
        <v>47</v>
      </c>
      <c r="B51" s="205" t="s">
        <v>200</v>
      </c>
      <c r="C51" s="112">
        <v>10</v>
      </c>
      <c r="D51" s="112">
        <v>6</v>
      </c>
      <c r="F51" s="203"/>
    </row>
    <row r="52" spans="1:6" ht="20.25" customHeight="1" x14ac:dyDescent="0.25">
      <c r="A52" s="108">
        <v>48</v>
      </c>
      <c r="B52" s="205" t="s">
        <v>419</v>
      </c>
      <c r="C52" s="112">
        <v>10</v>
      </c>
      <c r="D52" s="112">
        <v>3</v>
      </c>
      <c r="F52" s="203"/>
    </row>
    <row r="53" spans="1:6" ht="31.5" customHeight="1" x14ac:dyDescent="0.25">
      <c r="A53" s="108">
        <v>49</v>
      </c>
      <c r="B53" s="205" t="s">
        <v>291</v>
      </c>
      <c r="C53" s="112">
        <v>10</v>
      </c>
      <c r="D53" s="112">
        <v>2</v>
      </c>
      <c r="F53" s="203"/>
    </row>
    <row r="54" spans="1:6" ht="18.75" customHeight="1" x14ac:dyDescent="0.25">
      <c r="A54" s="108">
        <v>50</v>
      </c>
      <c r="B54" s="205" t="s">
        <v>206</v>
      </c>
      <c r="C54" s="112">
        <v>9</v>
      </c>
      <c r="D54" s="112">
        <v>2</v>
      </c>
      <c r="F54" s="203"/>
    </row>
  </sheetData>
  <mergeCells count="2">
    <mergeCell ref="A1:D1"/>
    <mergeCell ref="B2:D2"/>
  </mergeCells>
  <pageMargins left="0.70866141732283472" right="0.23622047244094491" top="0.47244094488188981" bottom="0.55118110236220474" header="0.31496062992125984" footer="0.31496062992125984"/>
  <pageSetup paperSize="9" scale="90" orientation="portrait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6"/>
  <dimension ref="A1:K30"/>
  <sheetViews>
    <sheetView zoomScale="80" zoomScaleNormal="80" zoomScaleSheetLayoutView="77" workbookViewId="0">
      <selection activeCell="N10" sqref="N10"/>
    </sheetView>
  </sheetViews>
  <sheetFormatPr defaultColWidth="8.85546875" defaultRowHeight="12.75" x14ac:dyDescent="0.2"/>
  <cols>
    <col min="1" max="1" width="42.5703125" style="30" customWidth="1"/>
    <col min="2" max="2" width="11" style="30" customWidth="1"/>
    <col min="3" max="3" width="10.140625" style="30" customWidth="1"/>
    <col min="4" max="4" width="12.5703125" style="30" customWidth="1"/>
    <col min="5" max="5" width="14.7109375" style="30" customWidth="1"/>
    <col min="6" max="6" width="14.28515625" style="30" customWidth="1"/>
    <col min="7" max="7" width="13.7109375" style="30" customWidth="1"/>
    <col min="8" max="256" width="8.85546875" style="30"/>
    <col min="257" max="257" width="46.5703125" style="30" customWidth="1"/>
    <col min="258" max="258" width="11.140625" style="30" customWidth="1"/>
    <col min="259" max="259" width="10.140625" style="30" customWidth="1"/>
    <col min="260" max="260" width="12.5703125" style="30" customWidth="1"/>
    <col min="261" max="261" width="14.7109375" style="30" customWidth="1"/>
    <col min="262" max="262" width="14.5703125" style="30" customWidth="1"/>
    <col min="263" max="263" width="13.42578125" style="30" customWidth="1"/>
    <col min="264" max="512" width="8.85546875" style="30"/>
    <col min="513" max="513" width="46.5703125" style="30" customWidth="1"/>
    <col min="514" max="514" width="11.140625" style="30" customWidth="1"/>
    <col min="515" max="515" width="10.140625" style="30" customWidth="1"/>
    <col min="516" max="516" width="12.5703125" style="30" customWidth="1"/>
    <col min="517" max="517" width="14.7109375" style="30" customWidth="1"/>
    <col min="518" max="518" width="14.5703125" style="30" customWidth="1"/>
    <col min="519" max="519" width="13.42578125" style="30" customWidth="1"/>
    <col min="520" max="768" width="8.85546875" style="30"/>
    <col min="769" max="769" width="46.5703125" style="30" customWidth="1"/>
    <col min="770" max="770" width="11.140625" style="30" customWidth="1"/>
    <col min="771" max="771" width="10.140625" style="30" customWidth="1"/>
    <col min="772" max="772" width="12.5703125" style="30" customWidth="1"/>
    <col min="773" max="773" width="14.7109375" style="30" customWidth="1"/>
    <col min="774" max="774" width="14.5703125" style="30" customWidth="1"/>
    <col min="775" max="775" width="13.42578125" style="30" customWidth="1"/>
    <col min="776" max="1024" width="8.85546875" style="30"/>
    <col min="1025" max="1025" width="46.5703125" style="30" customWidth="1"/>
    <col min="1026" max="1026" width="11.140625" style="30" customWidth="1"/>
    <col min="1027" max="1027" width="10.140625" style="30" customWidth="1"/>
    <col min="1028" max="1028" width="12.5703125" style="30" customWidth="1"/>
    <col min="1029" max="1029" width="14.7109375" style="30" customWidth="1"/>
    <col min="1030" max="1030" width="14.5703125" style="30" customWidth="1"/>
    <col min="1031" max="1031" width="13.42578125" style="30" customWidth="1"/>
    <col min="1032" max="1280" width="8.85546875" style="30"/>
    <col min="1281" max="1281" width="46.5703125" style="30" customWidth="1"/>
    <col min="1282" max="1282" width="11.140625" style="30" customWidth="1"/>
    <col min="1283" max="1283" width="10.140625" style="30" customWidth="1"/>
    <col min="1284" max="1284" width="12.5703125" style="30" customWidth="1"/>
    <col min="1285" max="1285" width="14.7109375" style="30" customWidth="1"/>
    <col min="1286" max="1286" width="14.5703125" style="30" customWidth="1"/>
    <col min="1287" max="1287" width="13.42578125" style="30" customWidth="1"/>
    <col min="1288" max="1536" width="8.85546875" style="30"/>
    <col min="1537" max="1537" width="46.5703125" style="30" customWidth="1"/>
    <col min="1538" max="1538" width="11.140625" style="30" customWidth="1"/>
    <col min="1539" max="1539" width="10.140625" style="30" customWidth="1"/>
    <col min="1540" max="1540" width="12.5703125" style="30" customWidth="1"/>
    <col min="1541" max="1541" width="14.7109375" style="30" customWidth="1"/>
    <col min="1542" max="1542" width="14.5703125" style="30" customWidth="1"/>
    <col min="1543" max="1543" width="13.42578125" style="30" customWidth="1"/>
    <col min="1544" max="1792" width="8.85546875" style="30"/>
    <col min="1793" max="1793" width="46.5703125" style="30" customWidth="1"/>
    <col min="1794" max="1794" width="11.140625" style="30" customWidth="1"/>
    <col min="1795" max="1795" width="10.140625" style="30" customWidth="1"/>
    <col min="1796" max="1796" width="12.5703125" style="30" customWidth="1"/>
    <col min="1797" max="1797" width="14.7109375" style="30" customWidth="1"/>
    <col min="1798" max="1798" width="14.5703125" style="30" customWidth="1"/>
    <col min="1799" max="1799" width="13.42578125" style="30" customWidth="1"/>
    <col min="1800" max="2048" width="8.85546875" style="30"/>
    <col min="2049" max="2049" width="46.5703125" style="30" customWidth="1"/>
    <col min="2050" max="2050" width="11.140625" style="30" customWidth="1"/>
    <col min="2051" max="2051" width="10.140625" style="30" customWidth="1"/>
    <col min="2052" max="2052" width="12.5703125" style="30" customWidth="1"/>
    <col min="2053" max="2053" width="14.7109375" style="30" customWidth="1"/>
    <col min="2054" max="2054" width="14.5703125" style="30" customWidth="1"/>
    <col min="2055" max="2055" width="13.42578125" style="30" customWidth="1"/>
    <col min="2056" max="2304" width="8.85546875" style="30"/>
    <col min="2305" max="2305" width="46.5703125" style="30" customWidth="1"/>
    <col min="2306" max="2306" width="11.140625" style="30" customWidth="1"/>
    <col min="2307" max="2307" width="10.140625" style="30" customWidth="1"/>
    <col min="2308" max="2308" width="12.5703125" style="30" customWidth="1"/>
    <col min="2309" max="2309" width="14.7109375" style="30" customWidth="1"/>
    <col min="2310" max="2310" width="14.5703125" style="30" customWidth="1"/>
    <col min="2311" max="2311" width="13.42578125" style="30" customWidth="1"/>
    <col min="2312" max="2560" width="8.85546875" style="30"/>
    <col min="2561" max="2561" width="46.5703125" style="30" customWidth="1"/>
    <col min="2562" max="2562" width="11.140625" style="30" customWidth="1"/>
    <col min="2563" max="2563" width="10.140625" style="30" customWidth="1"/>
    <col min="2564" max="2564" width="12.5703125" style="30" customWidth="1"/>
    <col min="2565" max="2565" width="14.7109375" style="30" customWidth="1"/>
    <col min="2566" max="2566" width="14.5703125" style="30" customWidth="1"/>
    <col min="2567" max="2567" width="13.42578125" style="30" customWidth="1"/>
    <col min="2568" max="2816" width="8.85546875" style="30"/>
    <col min="2817" max="2817" width="46.5703125" style="30" customWidth="1"/>
    <col min="2818" max="2818" width="11.140625" style="30" customWidth="1"/>
    <col min="2819" max="2819" width="10.140625" style="30" customWidth="1"/>
    <col min="2820" max="2820" width="12.5703125" style="30" customWidth="1"/>
    <col min="2821" max="2821" width="14.7109375" style="30" customWidth="1"/>
    <col min="2822" max="2822" width="14.5703125" style="30" customWidth="1"/>
    <col min="2823" max="2823" width="13.42578125" style="30" customWidth="1"/>
    <col min="2824" max="3072" width="8.85546875" style="30"/>
    <col min="3073" max="3073" width="46.5703125" style="30" customWidth="1"/>
    <col min="3074" max="3074" width="11.140625" style="30" customWidth="1"/>
    <col min="3075" max="3075" width="10.140625" style="30" customWidth="1"/>
    <col min="3076" max="3076" width="12.5703125" style="30" customWidth="1"/>
    <col min="3077" max="3077" width="14.7109375" style="30" customWidth="1"/>
    <col min="3078" max="3078" width="14.5703125" style="30" customWidth="1"/>
    <col min="3079" max="3079" width="13.42578125" style="30" customWidth="1"/>
    <col min="3080" max="3328" width="8.85546875" style="30"/>
    <col min="3329" max="3329" width="46.5703125" style="30" customWidth="1"/>
    <col min="3330" max="3330" width="11.140625" style="30" customWidth="1"/>
    <col min="3331" max="3331" width="10.140625" style="30" customWidth="1"/>
    <col min="3332" max="3332" width="12.5703125" style="30" customWidth="1"/>
    <col min="3333" max="3333" width="14.7109375" style="30" customWidth="1"/>
    <col min="3334" max="3334" width="14.5703125" style="30" customWidth="1"/>
    <col min="3335" max="3335" width="13.42578125" style="30" customWidth="1"/>
    <col min="3336" max="3584" width="8.85546875" style="30"/>
    <col min="3585" max="3585" width="46.5703125" style="30" customWidth="1"/>
    <col min="3586" max="3586" width="11.140625" style="30" customWidth="1"/>
    <col min="3587" max="3587" width="10.140625" style="30" customWidth="1"/>
    <col min="3588" max="3588" width="12.5703125" style="30" customWidth="1"/>
    <col min="3589" max="3589" width="14.7109375" style="30" customWidth="1"/>
    <col min="3590" max="3590" width="14.5703125" style="30" customWidth="1"/>
    <col min="3591" max="3591" width="13.42578125" style="30" customWidth="1"/>
    <col min="3592" max="3840" width="8.85546875" style="30"/>
    <col min="3841" max="3841" width="46.5703125" style="30" customWidth="1"/>
    <col min="3842" max="3842" width="11.140625" style="30" customWidth="1"/>
    <col min="3843" max="3843" width="10.140625" style="30" customWidth="1"/>
    <col min="3844" max="3844" width="12.5703125" style="30" customWidth="1"/>
    <col min="3845" max="3845" width="14.7109375" style="30" customWidth="1"/>
    <col min="3846" max="3846" width="14.5703125" style="30" customWidth="1"/>
    <col min="3847" max="3847" width="13.42578125" style="30" customWidth="1"/>
    <col min="3848" max="4096" width="8.85546875" style="30"/>
    <col min="4097" max="4097" width="46.5703125" style="30" customWidth="1"/>
    <col min="4098" max="4098" width="11.140625" style="30" customWidth="1"/>
    <col min="4099" max="4099" width="10.140625" style="30" customWidth="1"/>
    <col min="4100" max="4100" width="12.5703125" style="30" customWidth="1"/>
    <col min="4101" max="4101" width="14.7109375" style="30" customWidth="1"/>
    <col min="4102" max="4102" width="14.5703125" style="30" customWidth="1"/>
    <col min="4103" max="4103" width="13.42578125" style="30" customWidth="1"/>
    <col min="4104" max="4352" width="8.85546875" style="30"/>
    <col min="4353" max="4353" width="46.5703125" style="30" customWidth="1"/>
    <col min="4354" max="4354" width="11.140625" style="30" customWidth="1"/>
    <col min="4355" max="4355" width="10.140625" style="30" customWidth="1"/>
    <col min="4356" max="4356" width="12.5703125" style="30" customWidth="1"/>
    <col min="4357" max="4357" width="14.7109375" style="30" customWidth="1"/>
    <col min="4358" max="4358" width="14.5703125" style="30" customWidth="1"/>
    <col min="4359" max="4359" width="13.42578125" style="30" customWidth="1"/>
    <col min="4360" max="4608" width="8.85546875" style="30"/>
    <col min="4609" max="4609" width="46.5703125" style="30" customWidth="1"/>
    <col min="4610" max="4610" width="11.140625" style="30" customWidth="1"/>
    <col min="4611" max="4611" width="10.140625" style="30" customWidth="1"/>
    <col min="4612" max="4612" width="12.5703125" style="30" customWidth="1"/>
    <col min="4613" max="4613" width="14.7109375" style="30" customWidth="1"/>
    <col min="4614" max="4614" width="14.5703125" style="30" customWidth="1"/>
    <col min="4615" max="4615" width="13.42578125" style="30" customWidth="1"/>
    <col min="4616" max="4864" width="8.85546875" style="30"/>
    <col min="4865" max="4865" width="46.5703125" style="30" customWidth="1"/>
    <col min="4866" max="4866" width="11.140625" style="30" customWidth="1"/>
    <col min="4867" max="4867" width="10.140625" style="30" customWidth="1"/>
    <col min="4868" max="4868" width="12.5703125" style="30" customWidth="1"/>
    <col min="4869" max="4869" width="14.7109375" style="30" customWidth="1"/>
    <col min="4870" max="4870" width="14.5703125" style="30" customWidth="1"/>
    <col min="4871" max="4871" width="13.42578125" style="30" customWidth="1"/>
    <col min="4872" max="5120" width="8.85546875" style="30"/>
    <col min="5121" max="5121" width="46.5703125" style="30" customWidth="1"/>
    <col min="5122" max="5122" width="11.140625" style="30" customWidth="1"/>
    <col min="5123" max="5123" width="10.140625" style="30" customWidth="1"/>
    <col min="5124" max="5124" width="12.5703125" style="30" customWidth="1"/>
    <col min="5125" max="5125" width="14.7109375" style="30" customWidth="1"/>
    <col min="5126" max="5126" width="14.5703125" style="30" customWidth="1"/>
    <col min="5127" max="5127" width="13.42578125" style="30" customWidth="1"/>
    <col min="5128" max="5376" width="8.85546875" style="30"/>
    <col min="5377" max="5377" width="46.5703125" style="30" customWidth="1"/>
    <col min="5378" max="5378" width="11.140625" style="30" customWidth="1"/>
    <col min="5379" max="5379" width="10.140625" style="30" customWidth="1"/>
    <col min="5380" max="5380" width="12.5703125" style="30" customWidth="1"/>
    <col min="5381" max="5381" width="14.7109375" style="30" customWidth="1"/>
    <col min="5382" max="5382" width="14.5703125" style="30" customWidth="1"/>
    <col min="5383" max="5383" width="13.42578125" style="30" customWidth="1"/>
    <col min="5384" max="5632" width="8.85546875" style="30"/>
    <col min="5633" max="5633" width="46.5703125" style="30" customWidth="1"/>
    <col min="5634" max="5634" width="11.140625" style="30" customWidth="1"/>
    <col min="5635" max="5635" width="10.140625" style="30" customWidth="1"/>
    <col min="5636" max="5636" width="12.5703125" style="30" customWidth="1"/>
    <col min="5637" max="5637" width="14.7109375" style="30" customWidth="1"/>
    <col min="5638" max="5638" width="14.5703125" style="30" customWidth="1"/>
    <col min="5639" max="5639" width="13.42578125" style="30" customWidth="1"/>
    <col min="5640" max="5888" width="8.85546875" style="30"/>
    <col min="5889" max="5889" width="46.5703125" style="30" customWidth="1"/>
    <col min="5890" max="5890" width="11.140625" style="30" customWidth="1"/>
    <col min="5891" max="5891" width="10.140625" style="30" customWidth="1"/>
    <col min="5892" max="5892" width="12.5703125" style="30" customWidth="1"/>
    <col min="5893" max="5893" width="14.7109375" style="30" customWidth="1"/>
    <col min="5894" max="5894" width="14.5703125" style="30" customWidth="1"/>
    <col min="5895" max="5895" width="13.42578125" style="30" customWidth="1"/>
    <col min="5896" max="6144" width="8.85546875" style="30"/>
    <col min="6145" max="6145" width="46.5703125" style="30" customWidth="1"/>
    <col min="6146" max="6146" width="11.140625" style="30" customWidth="1"/>
    <col min="6147" max="6147" width="10.140625" style="30" customWidth="1"/>
    <col min="6148" max="6148" width="12.5703125" style="30" customWidth="1"/>
    <col min="6149" max="6149" width="14.7109375" style="30" customWidth="1"/>
    <col min="6150" max="6150" width="14.5703125" style="30" customWidth="1"/>
    <col min="6151" max="6151" width="13.42578125" style="30" customWidth="1"/>
    <col min="6152" max="6400" width="8.85546875" style="30"/>
    <col min="6401" max="6401" width="46.5703125" style="30" customWidth="1"/>
    <col min="6402" max="6402" width="11.140625" style="30" customWidth="1"/>
    <col min="6403" max="6403" width="10.140625" style="30" customWidth="1"/>
    <col min="6404" max="6404" width="12.5703125" style="30" customWidth="1"/>
    <col min="6405" max="6405" width="14.7109375" style="30" customWidth="1"/>
    <col min="6406" max="6406" width="14.5703125" style="30" customWidth="1"/>
    <col min="6407" max="6407" width="13.42578125" style="30" customWidth="1"/>
    <col min="6408" max="6656" width="8.85546875" style="30"/>
    <col min="6657" max="6657" width="46.5703125" style="30" customWidth="1"/>
    <col min="6658" max="6658" width="11.140625" style="30" customWidth="1"/>
    <col min="6659" max="6659" width="10.140625" style="30" customWidth="1"/>
    <col min="6660" max="6660" width="12.5703125" style="30" customWidth="1"/>
    <col min="6661" max="6661" width="14.7109375" style="30" customWidth="1"/>
    <col min="6662" max="6662" width="14.5703125" style="30" customWidth="1"/>
    <col min="6663" max="6663" width="13.42578125" style="30" customWidth="1"/>
    <col min="6664" max="6912" width="8.85546875" style="30"/>
    <col min="6913" max="6913" width="46.5703125" style="30" customWidth="1"/>
    <col min="6914" max="6914" width="11.140625" style="30" customWidth="1"/>
    <col min="6915" max="6915" width="10.140625" style="30" customWidth="1"/>
    <col min="6916" max="6916" width="12.5703125" style="30" customWidth="1"/>
    <col min="6917" max="6917" width="14.7109375" style="30" customWidth="1"/>
    <col min="6918" max="6918" width="14.5703125" style="30" customWidth="1"/>
    <col min="6919" max="6919" width="13.42578125" style="30" customWidth="1"/>
    <col min="6920" max="7168" width="8.85546875" style="30"/>
    <col min="7169" max="7169" width="46.5703125" style="30" customWidth="1"/>
    <col min="7170" max="7170" width="11.140625" style="30" customWidth="1"/>
    <col min="7171" max="7171" width="10.140625" style="30" customWidth="1"/>
    <col min="7172" max="7172" width="12.5703125" style="30" customWidth="1"/>
    <col min="7173" max="7173" width="14.7109375" style="30" customWidth="1"/>
    <col min="7174" max="7174" width="14.5703125" style="30" customWidth="1"/>
    <col min="7175" max="7175" width="13.42578125" style="30" customWidth="1"/>
    <col min="7176" max="7424" width="8.85546875" style="30"/>
    <col min="7425" max="7425" width="46.5703125" style="30" customWidth="1"/>
    <col min="7426" max="7426" width="11.140625" style="30" customWidth="1"/>
    <col min="7427" max="7427" width="10.140625" style="30" customWidth="1"/>
    <col min="7428" max="7428" width="12.5703125" style="30" customWidth="1"/>
    <col min="7429" max="7429" width="14.7109375" style="30" customWidth="1"/>
    <col min="7430" max="7430" width="14.5703125" style="30" customWidth="1"/>
    <col min="7431" max="7431" width="13.42578125" style="30" customWidth="1"/>
    <col min="7432" max="7680" width="8.85546875" style="30"/>
    <col min="7681" max="7681" width="46.5703125" style="30" customWidth="1"/>
    <col min="7682" max="7682" width="11.140625" style="30" customWidth="1"/>
    <col min="7683" max="7683" width="10.140625" style="30" customWidth="1"/>
    <col min="7684" max="7684" width="12.5703125" style="30" customWidth="1"/>
    <col min="7685" max="7685" width="14.7109375" style="30" customWidth="1"/>
    <col min="7686" max="7686" width="14.5703125" style="30" customWidth="1"/>
    <col min="7687" max="7687" width="13.42578125" style="30" customWidth="1"/>
    <col min="7688" max="7936" width="8.85546875" style="30"/>
    <col min="7937" max="7937" width="46.5703125" style="30" customWidth="1"/>
    <col min="7938" max="7938" width="11.140625" style="30" customWidth="1"/>
    <col min="7939" max="7939" width="10.140625" style="30" customWidth="1"/>
    <col min="7940" max="7940" width="12.5703125" style="30" customWidth="1"/>
    <col min="7941" max="7941" width="14.7109375" style="30" customWidth="1"/>
    <col min="7942" max="7942" width="14.5703125" style="30" customWidth="1"/>
    <col min="7943" max="7943" width="13.42578125" style="30" customWidth="1"/>
    <col min="7944" max="8192" width="8.85546875" style="30"/>
    <col min="8193" max="8193" width="46.5703125" style="30" customWidth="1"/>
    <col min="8194" max="8194" width="11.140625" style="30" customWidth="1"/>
    <col min="8195" max="8195" width="10.140625" style="30" customWidth="1"/>
    <col min="8196" max="8196" width="12.5703125" style="30" customWidth="1"/>
    <col min="8197" max="8197" width="14.7109375" style="30" customWidth="1"/>
    <col min="8198" max="8198" width="14.5703125" style="30" customWidth="1"/>
    <col min="8199" max="8199" width="13.42578125" style="30" customWidth="1"/>
    <col min="8200" max="8448" width="8.85546875" style="30"/>
    <col min="8449" max="8449" width="46.5703125" style="30" customWidth="1"/>
    <col min="8450" max="8450" width="11.140625" style="30" customWidth="1"/>
    <col min="8451" max="8451" width="10.140625" style="30" customWidth="1"/>
    <col min="8452" max="8452" width="12.5703125" style="30" customWidth="1"/>
    <col min="8453" max="8453" width="14.7109375" style="30" customWidth="1"/>
    <col min="8454" max="8454" width="14.5703125" style="30" customWidth="1"/>
    <col min="8455" max="8455" width="13.42578125" style="30" customWidth="1"/>
    <col min="8456" max="8704" width="8.85546875" style="30"/>
    <col min="8705" max="8705" width="46.5703125" style="30" customWidth="1"/>
    <col min="8706" max="8706" width="11.140625" style="30" customWidth="1"/>
    <col min="8707" max="8707" width="10.140625" style="30" customWidth="1"/>
    <col min="8708" max="8708" width="12.5703125" style="30" customWidth="1"/>
    <col min="8709" max="8709" width="14.7109375" style="30" customWidth="1"/>
    <col min="8710" max="8710" width="14.5703125" style="30" customWidth="1"/>
    <col min="8711" max="8711" width="13.42578125" style="30" customWidth="1"/>
    <col min="8712" max="8960" width="8.85546875" style="30"/>
    <col min="8961" max="8961" width="46.5703125" style="30" customWidth="1"/>
    <col min="8962" max="8962" width="11.140625" style="30" customWidth="1"/>
    <col min="8963" max="8963" width="10.140625" style="30" customWidth="1"/>
    <col min="8964" max="8964" width="12.5703125" style="30" customWidth="1"/>
    <col min="8965" max="8965" width="14.7109375" style="30" customWidth="1"/>
    <col min="8966" max="8966" width="14.5703125" style="30" customWidth="1"/>
    <col min="8967" max="8967" width="13.42578125" style="30" customWidth="1"/>
    <col min="8968" max="9216" width="8.85546875" style="30"/>
    <col min="9217" max="9217" width="46.5703125" style="30" customWidth="1"/>
    <col min="9218" max="9218" width="11.140625" style="30" customWidth="1"/>
    <col min="9219" max="9219" width="10.140625" style="30" customWidth="1"/>
    <col min="9220" max="9220" width="12.5703125" style="30" customWidth="1"/>
    <col min="9221" max="9221" width="14.7109375" style="30" customWidth="1"/>
    <col min="9222" max="9222" width="14.5703125" style="30" customWidth="1"/>
    <col min="9223" max="9223" width="13.42578125" style="30" customWidth="1"/>
    <col min="9224" max="9472" width="8.85546875" style="30"/>
    <col min="9473" max="9473" width="46.5703125" style="30" customWidth="1"/>
    <col min="9474" max="9474" width="11.140625" style="30" customWidth="1"/>
    <col min="9475" max="9475" width="10.140625" style="30" customWidth="1"/>
    <col min="9476" max="9476" width="12.5703125" style="30" customWidth="1"/>
    <col min="9477" max="9477" width="14.7109375" style="30" customWidth="1"/>
    <col min="9478" max="9478" width="14.5703125" style="30" customWidth="1"/>
    <col min="9479" max="9479" width="13.42578125" style="30" customWidth="1"/>
    <col min="9480" max="9728" width="8.85546875" style="30"/>
    <col min="9729" max="9729" width="46.5703125" style="30" customWidth="1"/>
    <col min="9730" max="9730" width="11.140625" style="30" customWidth="1"/>
    <col min="9731" max="9731" width="10.140625" style="30" customWidth="1"/>
    <col min="9732" max="9732" width="12.5703125" style="30" customWidth="1"/>
    <col min="9733" max="9733" width="14.7109375" style="30" customWidth="1"/>
    <col min="9734" max="9734" width="14.5703125" style="30" customWidth="1"/>
    <col min="9735" max="9735" width="13.42578125" style="30" customWidth="1"/>
    <col min="9736" max="9984" width="8.85546875" style="30"/>
    <col min="9985" max="9985" width="46.5703125" style="30" customWidth="1"/>
    <col min="9986" max="9986" width="11.140625" style="30" customWidth="1"/>
    <col min="9987" max="9987" width="10.140625" style="30" customWidth="1"/>
    <col min="9988" max="9988" width="12.5703125" style="30" customWidth="1"/>
    <col min="9989" max="9989" width="14.7109375" style="30" customWidth="1"/>
    <col min="9990" max="9990" width="14.5703125" style="30" customWidth="1"/>
    <col min="9991" max="9991" width="13.42578125" style="30" customWidth="1"/>
    <col min="9992" max="10240" width="8.85546875" style="30"/>
    <col min="10241" max="10241" width="46.5703125" style="30" customWidth="1"/>
    <col min="10242" max="10242" width="11.140625" style="30" customWidth="1"/>
    <col min="10243" max="10243" width="10.140625" style="30" customWidth="1"/>
    <col min="10244" max="10244" width="12.5703125" style="30" customWidth="1"/>
    <col min="10245" max="10245" width="14.7109375" style="30" customWidth="1"/>
    <col min="10246" max="10246" width="14.5703125" style="30" customWidth="1"/>
    <col min="10247" max="10247" width="13.42578125" style="30" customWidth="1"/>
    <col min="10248" max="10496" width="8.85546875" style="30"/>
    <col min="10497" max="10497" width="46.5703125" style="30" customWidth="1"/>
    <col min="10498" max="10498" width="11.140625" style="30" customWidth="1"/>
    <col min="10499" max="10499" width="10.140625" style="30" customWidth="1"/>
    <col min="10500" max="10500" width="12.5703125" style="30" customWidth="1"/>
    <col min="10501" max="10501" width="14.7109375" style="30" customWidth="1"/>
    <col min="10502" max="10502" width="14.5703125" style="30" customWidth="1"/>
    <col min="10503" max="10503" width="13.42578125" style="30" customWidth="1"/>
    <col min="10504" max="10752" width="8.85546875" style="30"/>
    <col min="10753" max="10753" width="46.5703125" style="30" customWidth="1"/>
    <col min="10754" max="10754" width="11.140625" style="30" customWidth="1"/>
    <col min="10755" max="10755" width="10.140625" style="30" customWidth="1"/>
    <col min="10756" max="10756" width="12.5703125" style="30" customWidth="1"/>
    <col min="10757" max="10757" width="14.7109375" style="30" customWidth="1"/>
    <col min="10758" max="10758" width="14.5703125" style="30" customWidth="1"/>
    <col min="10759" max="10759" width="13.42578125" style="30" customWidth="1"/>
    <col min="10760" max="11008" width="8.85546875" style="30"/>
    <col min="11009" max="11009" width="46.5703125" style="30" customWidth="1"/>
    <col min="11010" max="11010" width="11.140625" style="30" customWidth="1"/>
    <col min="11011" max="11011" width="10.140625" style="30" customWidth="1"/>
    <col min="11012" max="11012" width="12.5703125" style="30" customWidth="1"/>
    <col min="11013" max="11013" width="14.7109375" style="30" customWidth="1"/>
    <col min="11014" max="11014" width="14.5703125" style="30" customWidth="1"/>
    <col min="11015" max="11015" width="13.42578125" style="30" customWidth="1"/>
    <col min="11016" max="11264" width="8.85546875" style="30"/>
    <col min="11265" max="11265" width="46.5703125" style="30" customWidth="1"/>
    <col min="11266" max="11266" width="11.140625" style="30" customWidth="1"/>
    <col min="11267" max="11267" width="10.140625" style="30" customWidth="1"/>
    <col min="11268" max="11268" width="12.5703125" style="30" customWidth="1"/>
    <col min="11269" max="11269" width="14.7109375" style="30" customWidth="1"/>
    <col min="11270" max="11270" width="14.5703125" style="30" customWidth="1"/>
    <col min="11271" max="11271" width="13.42578125" style="30" customWidth="1"/>
    <col min="11272" max="11520" width="8.85546875" style="30"/>
    <col min="11521" max="11521" width="46.5703125" style="30" customWidth="1"/>
    <col min="11522" max="11522" width="11.140625" style="30" customWidth="1"/>
    <col min="11523" max="11523" width="10.140625" style="30" customWidth="1"/>
    <col min="11524" max="11524" width="12.5703125" style="30" customWidth="1"/>
    <col min="11525" max="11525" width="14.7109375" style="30" customWidth="1"/>
    <col min="11526" max="11526" width="14.5703125" style="30" customWidth="1"/>
    <col min="11527" max="11527" width="13.42578125" style="30" customWidth="1"/>
    <col min="11528" max="11776" width="8.85546875" style="30"/>
    <col min="11777" max="11777" width="46.5703125" style="30" customWidth="1"/>
    <col min="11778" max="11778" width="11.140625" style="30" customWidth="1"/>
    <col min="11779" max="11779" width="10.140625" style="30" customWidth="1"/>
    <col min="11780" max="11780" width="12.5703125" style="30" customWidth="1"/>
    <col min="11781" max="11781" width="14.7109375" style="30" customWidth="1"/>
    <col min="11782" max="11782" width="14.5703125" style="30" customWidth="1"/>
    <col min="11783" max="11783" width="13.42578125" style="30" customWidth="1"/>
    <col min="11784" max="12032" width="8.85546875" style="30"/>
    <col min="12033" max="12033" width="46.5703125" style="30" customWidth="1"/>
    <col min="12034" max="12034" width="11.140625" style="30" customWidth="1"/>
    <col min="12035" max="12035" width="10.140625" style="30" customWidth="1"/>
    <col min="12036" max="12036" width="12.5703125" style="30" customWidth="1"/>
    <col min="12037" max="12037" width="14.7109375" style="30" customWidth="1"/>
    <col min="12038" max="12038" width="14.5703125" style="30" customWidth="1"/>
    <col min="12039" max="12039" width="13.42578125" style="30" customWidth="1"/>
    <col min="12040" max="12288" width="8.85546875" style="30"/>
    <col min="12289" max="12289" width="46.5703125" style="30" customWidth="1"/>
    <col min="12290" max="12290" width="11.140625" style="30" customWidth="1"/>
    <col min="12291" max="12291" width="10.140625" style="30" customWidth="1"/>
    <col min="12292" max="12292" width="12.5703125" style="30" customWidth="1"/>
    <col min="12293" max="12293" width="14.7109375" style="30" customWidth="1"/>
    <col min="12294" max="12294" width="14.5703125" style="30" customWidth="1"/>
    <col min="12295" max="12295" width="13.42578125" style="30" customWidth="1"/>
    <col min="12296" max="12544" width="8.85546875" style="30"/>
    <col min="12545" max="12545" width="46.5703125" style="30" customWidth="1"/>
    <col min="12546" max="12546" width="11.140625" style="30" customWidth="1"/>
    <col min="12547" max="12547" width="10.140625" style="30" customWidth="1"/>
    <col min="12548" max="12548" width="12.5703125" style="30" customWidth="1"/>
    <col min="12549" max="12549" width="14.7109375" style="30" customWidth="1"/>
    <col min="12550" max="12550" width="14.5703125" style="30" customWidth="1"/>
    <col min="12551" max="12551" width="13.42578125" style="30" customWidth="1"/>
    <col min="12552" max="12800" width="8.85546875" style="30"/>
    <col min="12801" max="12801" width="46.5703125" style="30" customWidth="1"/>
    <col min="12802" max="12802" width="11.140625" style="30" customWidth="1"/>
    <col min="12803" max="12803" width="10.140625" style="30" customWidth="1"/>
    <col min="12804" max="12804" width="12.5703125" style="30" customWidth="1"/>
    <col min="12805" max="12805" width="14.7109375" style="30" customWidth="1"/>
    <col min="12806" max="12806" width="14.5703125" style="30" customWidth="1"/>
    <col min="12807" max="12807" width="13.42578125" style="30" customWidth="1"/>
    <col min="12808" max="13056" width="8.85546875" style="30"/>
    <col min="13057" max="13057" width="46.5703125" style="30" customWidth="1"/>
    <col min="13058" max="13058" width="11.140625" style="30" customWidth="1"/>
    <col min="13059" max="13059" width="10.140625" style="30" customWidth="1"/>
    <col min="13060" max="13060" width="12.5703125" style="30" customWidth="1"/>
    <col min="13061" max="13061" width="14.7109375" style="30" customWidth="1"/>
    <col min="13062" max="13062" width="14.5703125" style="30" customWidth="1"/>
    <col min="13063" max="13063" width="13.42578125" style="30" customWidth="1"/>
    <col min="13064" max="13312" width="8.85546875" style="30"/>
    <col min="13313" max="13313" width="46.5703125" style="30" customWidth="1"/>
    <col min="13314" max="13314" width="11.140625" style="30" customWidth="1"/>
    <col min="13315" max="13315" width="10.140625" style="30" customWidth="1"/>
    <col min="13316" max="13316" width="12.5703125" style="30" customWidth="1"/>
    <col min="13317" max="13317" width="14.7109375" style="30" customWidth="1"/>
    <col min="13318" max="13318" width="14.5703125" style="30" customWidth="1"/>
    <col min="13319" max="13319" width="13.42578125" style="30" customWidth="1"/>
    <col min="13320" max="13568" width="8.85546875" style="30"/>
    <col min="13569" max="13569" width="46.5703125" style="30" customWidth="1"/>
    <col min="13570" max="13570" width="11.140625" style="30" customWidth="1"/>
    <col min="13571" max="13571" width="10.140625" style="30" customWidth="1"/>
    <col min="13572" max="13572" width="12.5703125" style="30" customWidth="1"/>
    <col min="13573" max="13573" width="14.7109375" style="30" customWidth="1"/>
    <col min="13574" max="13574" width="14.5703125" style="30" customWidth="1"/>
    <col min="13575" max="13575" width="13.42578125" style="30" customWidth="1"/>
    <col min="13576" max="13824" width="8.85546875" style="30"/>
    <col min="13825" max="13825" width="46.5703125" style="30" customWidth="1"/>
    <col min="13826" max="13826" width="11.140625" style="30" customWidth="1"/>
    <col min="13827" max="13827" width="10.140625" style="30" customWidth="1"/>
    <col min="13828" max="13828" width="12.5703125" style="30" customWidth="1"/>
    <col min="13829" max="13829" width="14.7109375" style="30" customWidth="1"/>
    <col min="13830" max="13830" width="14.5703125" style="30" customWidth="1"/>
    <col min="13831" max="13831" width="13.42578125" style="30" customWidth="1"/>
    <col min="13832" max="14080" width="8.85546875" style="30"/>
    <col min="14081" max="14081" width="46.5703125" style="30" customWidth="1"/>
    <col min="14082" max="14082" width="11.140625" style="30" customWidth="1"/>
    <col min="14083" max="14083" width="10.140625" style="30" customWidth="1"/>
    <col min="14084" max="14084" width="12.5703125" style="30" customWidth="1"/>
    <col min="14085" max="14085" width="14.7109375" style="30" customWidth="1"/>
    <col min="14086" max="14086" width="14.5703125" style="30" customWidth="1"/>
    <col min="14087" max="14087" width="13.42578125" style="30" customWidth="1"/>
    <col min="14088" max="14336" width="8.85546875" style="30"/>
    <col min="14337" max="14337" width="46.5703125" style="30" customWidth="1"/>
    <col min="14338" max="14338" width="11.140625" style="30" customWidth="1"/>
    <col min="14339" max="14339" width="10.140625" style="30" customWidth="1"/>
    <col min="14340" max="14340" width="12.5703125" style="30" customWidth="1"/>
    <col min="14341" max="14341" width="14.7109375" style="30" customWidth="1"/>
    <col min="14342" max="14342" width="14.5703125" style="30" customWidth="1"/>
    <col min="14343" max="14343" width="13.42578125" style="30" customWidth="1"/>
    <col min="14344" max="14592" width="8.85546875" style="30"/>
    <col min="14593" max="14593" width="46.5703125" style="30" customWidth="1"/>
    <col min="14594" max="14594" width="11.140625" style="30" customWidth="1"/>
    <col min="14595" max="14595" width="10.140625" style="30" customWidth="1"/>
    <col min="14596" max="14596" width="12.5703125" style="30" customWidth="1"/>
    <col min="14597" max="14597" width="14.7109375" style="30" customWidth="1"/>
    <col min="14598" max="14598" width="14.5703125" style="30" customWidth="1"/>
    <col min="14599" max="14599" width="13.42578125" style="30" customWidth="1"/>
    <col min="14600" max="14848" width="8.85546875" style="30"/>
    <col min="14849" max="14849" width="46.5703125" style="30" customWidth="1"/>
    <col min="14850" max="14850" width="11.140625" style="30" customWidth="1"/>
    <col min="14851" max="14851" width="10.140625" style="30" customWidth="1"/>
    <col min="14852" max="14852" width="12.5703125" style="30" customWidth="1"/>
    <col min="14853" max="14853" width="14.7109375" style="30" customWidth="1"/>
    <col min="14854" max="14854" width="14.5703125" style="30" customWidth="1"/>
    <col min="14855" max="14855" width="13.42578125" style="30" customWidth="1"/>
    <col min="14856" max="15104" width="8.85546875" style="30"/>
    <col min="15105" max="15105" width="46.5703125" style="30" customWidth="1"/>
    <col min="15106" max="15106" width="11.140625" style="30" customWidth="1"/>
    <col min="15107" max="15107" width="10.140625" style="30" customWidth="1"/>
    <col min="15108" max="15108" width="12.5703125" style="30" customWidth="1"/>
    <col min="15109" max="15109" width="14.7109375" style="30" customWidth="1"/>
    <col min="15110" max="15110" width="14.5703125" style="30" customWidth="1"/>
    <col min="15111" max="15111" width="13.42578125" style="30" customWidth="1"/>
    <col min="15112" max="15360" width="8.85546875" style="30"/>
    <col min="15361" max="15361" width="46.5703125" style="30" customWidth="1"/>
    <col min="15362" max="15362" width="11.140625" style="30" customWidth="1"/>
    <col min="15363" max="15363" width="10.140625" style="30" customWidth="1"/>
    <col min="15364" max="15364" width="12.5703125" style="30" customWidth="1"/>
    <col min="15365" max="15365" width="14.7109375" style="30" customWidth="1"/>
    <col min="15366" max="15366" width="14.5703125" style="30" customWidth="1"/>
    <col min="15367" max="15367" width="13.42578125" style="30" customWidth="1"/>
    <col min="15368" max="15616" width="8.85546875" style="30"/>
    <col min="15617" max="15617" width="46.5703125" style="30" customWidth="1"/>
    <col min="15618" max="15618" width="11.140625" style="30" customWidth="1"/>
    <col min="15619" max="15619" width="10.140625" style="30" customWidth="1"/>
    <col min="15620" max="15620" width="12.5703125" style="30" customWidth="1"/>
    <col min="15621" max="15621" width="14.7109375" style="30" customWidth="1"/>
    <col min="15622" max="15622" width="14.5703125" style="30" customWidth="1"/>
    <col min="15623" max="15623" width="13.42578125" style="30" customWidth="1"/>
    <col min="15624" max="15872" width="8.85546875" style="30"/>
    <col min="15873" max="15873" width="46.5703125" style="30" customWidth="1"/>
    <col min="15874" max="15874" width="11.140625" style="30" customWidth="1"/>
    <col min="15875" max="15875" width="10.140625" style="30" customWidth="1"/>
    <col min="15876" max="15876" width="12.5703125" style="30" customWidth="1"/>
    <col min="15877" max="15877" width="14.7109375" style="30" customWidth="1"/>
    <col min="15878" max="15878" width="14.5703125" style="30" customWidth="1"/>
    <col min="15879" max="15879" width="13.42578125" style="30" customWidth="1"/>
    <col min="15880" max="16128" width="8.85546875" style="30"/>
    <col min="16129" max="16129" width="46.5703125" style="30" customWidth="1"/>
    <col min="16130" max="16130" width="11.140625" style="30" customWidth="1"/>
    <col min="16131" max="16131" width="10.140625" style="30" customWidth="1"/>
    <col min="16132" max="16132" width="12.5703125" style="30" customWidth="1"/>
    <col min="16133" max="16133" width="14.7109375" style="30" customWidth="1"/>
    <col min="16134" max="16134" width="14.5703125" style="30" customWidth="1"/>
    <col min="16135" max="16135" width="13.42578125" style="30" customWidth="1"/>
    <col min="16136" max="16384" width="8.85546875" style="30"/>
  </cols>
  <sheetData>
    <row r="1" spans="1:9" s="1" customFormat="1" ht="48" customHeight="1" x14ac:dyDescent="0.3">
      <c r="A1" s="554" t="s">
        <v>422</v>
      </c>
      <c r="B1" s="554"/>
      <c r="C1" s="554"/>
      <c r="D1" s="554"/>
      <c r="E1" s="554"/>
      <c r="F1" s="554"/>
      <c r="G1" s="554"/>
    </row>
    <row r="2" spans="1:9" s="1" customFormat="1" ht="20.25" x14ac:dyDescent="0.3">
      <c r="A2" s="528" t="s">
        <v>10</v>
      </c>
      <c r="B2" s="528"/>
      <c r="C2" s="528"/>
      <c r="D2" s="528"/>
      <c r="E2" s="528"/>
      <c r="F2" s="528"/>
      <c r="G2" s="528"/>
    </row>
    <row r="3" spans="1:9" s="3" customFormat="1" ht="16.5" thickBot="1" x14ac:dyDescent="0.3">
      <c r="A3" s="2"/>
      <c r="B3" s="2"/>
      <c r="C3" s="2"/>
      <c r="D3" s="2"/>
      <c r="E3" s="2"/>
      <c r="G3" s="90" t="s">
        <v>102</v>
      </c>
    </row>
    <row r="4" spans="1:9" s="3" customFormat="1" ht="11.25" x14ac:dyDescent="0.2">
      <c r="A4" s="586"/>
      <c r="B4" s="560" t="s">
        <v>468</v>
      </c>
      <c r="C4" s="562" t="s">
        <v>467</v>
      </c>
      <c r="D4" s="562" t="s">
        <v>32</v>
      </c>
      <c r="E4" s="556" t="s">
        <v>462</v>
      </c>
      <c r="F4" s="558" t="s">
        <v>469</v>
      </c>
      <c r="G4" s="564" t="s">
        <v>105</v>
      </c>
    </row>
    <row r="5" spans="1:9" s="3" customFormat="1" ht="41.25" customHeight="1" x14ac:dyDescent="0.2">
      <c r="A5" s="587"/>
      <c r="B5" s="561"/>
      <c r="C5" s="563"/>
      <c r="D5" s="563"/>
      <c r="E5" s="557"/>
      <c r="F5" s="559"/>
      <c r="G5" s="565"/>
    </row>
    <row r="6" spans="1:9" s="3" customFormat="1" ht="21" customHeight="1" x14ac:dyDescent="0.2">
      <c r="A6" s="123" t="s">
        <v>9</v>
      </c>
      <c r="B6" s="355">
        <f>SUM(B8:B16)</f>
        <v>17806</v>
      </c>
      <c r="C6" s="355">
        <f>SUM(C8:C16)</f>
        <v>9297</v>
      </c>
      <c r="D6" s="151">
        <f>ROUND(C6/B6*100,1)</f>
        <v>52.2</v>
      </c>
      <c r="E6" s="355">
        <f>SUM(E8:E16)</f>
        <v>7588</v>
      </c>
      <c r="F6" s="355">
        <f>SUM(F8:F16)</f>
        <v>2863</v>
      </c>
      <c r="G6" s="164">
        <f>ROUND(F6/E6*100,1)</f>
        <v>37.700000000000003</v>
      </c>
      <c r="I6" s="92"/>
    </row>
    <row r="7" spans="1:9" s="3" customFormat="1" ht="18.75" customHeight="1" x14ac:dyDescent="0.2">
      <c r="A7" s="162" t="s">
        <v>30</v>
      </c>
      <c r="B7" s="163"/>
      <c r="C7" s="163"/>
      <c r="D7" s="152"/>
      <c r="E7" s="163"/>
      <c r="F7" s="163"/>
      <c r="G7" s="165"/>
      <c r="I7" s="92"/>
    </row>
    <row r="8" spans="1:9" s="8" customFormat="1" ht="54.75" customHeight="1" x14ac:dyDescent="0.25">
      <c r="A8" s="235" t="s">
        <v>11</v>
      </c>
      <c r="B8" s="44">
        <v>2562</v>
      </c>
      <c r="C8" s="44">
        <v>1118</v>
      </c>
      <c r="D8" s="43">
        <f>ROUND(C8/B8*100,1)</f>
        <v>43.6</v>
      </c>
      <c r="E8" s="93">
        <v>1041</v>
      </c>
      <c r="F8" s="44">
        <v>332</v>
      </c>
      <c r="G8" s="91">
        <f t="shared" ref="G8:G16" si="0">ROUND(F8/E8*100,1)</f>
        <v>31.9</v>
      </c>
      <c r="H8" s="94"/>
      <c r="I8" s="95"/>
    </row>
    <row r="9" spans="1:9" s="8" customFormat="1" ht="20.25" customHeight="1" x14ac:dyDescent="0.25">
      <c r="A9" s="235" t="s">
        <v>12</v>
      </c>
      <c r="B9" s="44">
        <v>1822</v>
      </c>
      <c r="C9" s="44">
        <v>882</v>
      </c>
      <c r="D9" s="43">
        <f t="shared" ref="D9:D16" si="1">ROUND(C9/B9*100,1)</f>
        <v>48.4</v>
      </c>
      <c r="E9" s="93">
        <v>656</v>
      </c>
      <c r="F9" s="44">
        <v>247</v>
      </c>
      <c r="G9" s="91">
        <f t="shared" si="0"/>
        <v>37.700000000000003</v>
      </c>
      <c r="H9" s="94"/>
      <c r="I9" s="95"/>
    </row>
    <row r="10" spans="1:9" ht="19.5" customHeight="1" x14ac:dyDescent="0.2">
      <c r="A10" s="235" t="s">
        <v>13</v>
      </c>
      <c r="B10" s="96">
        <v>1887</v>
      </c>
      <c r="C10" s="44">
        <v>962</v>
      </c>
      <c r="D10" s="43">
        <f t="shared" si="1"/>
        <v>51</v>
      </c>
      <c r="E10" s="93">
        <v>726</v>
      </c>
      <c r="F10" s="44">
        <v>298</v>
      </c>
      <c r="G10" s="91">
        <f t="shared" si="0"/>
        <v>41</v>
      </c>
      <c r="H10" s="94"/>
      <c r="I10" s="95"/>
    </row>
    <row r="11" spans="1:9" ht="18.75" customHeight="1" x14ac:dyDescent="0.2">
      <c r="A11" s="235" t="s">
        <v>14</v>
      </c>
      <c r="B11" s="96">
        <v>1247</v>
      </c>
      <c r="C11" s="44">
        <v>705</v>
      </c>
      <c r="D11" s="43">
        <f t="shared" si="1"/>
        <v>56.5</v>
      </c>
      <c r="E11" s="93">
        <v>570</v>
      </c>
      <c r="F11" s="44">
        <v>197</v>
      </c>
      <c r="G11" s="91">
        <f t="shared" si="0"/>
        <v>34.6</v>
      </c>
      <c r="H11" s="94"/>
      <c r="I11" s="95"/>
    </row>
    <row r="12" spans="1:9" s="6" customFormat="1" ht="21.75" customHeight="1" x14ac:dyDescent="0.25">
      <c r="A12" s="235" t="s">
        <v>15</v>
      </c>
      <c r="B12" s="96">
        <v>3159</v>
      </c>
      <c r="C12" s="44">
        <v>2052</v>
      </c>
      <c r="D12" s="43">
        <f t="shared" si="1"/>
        <v>65</v>
      </c>
      <c r="E12" s="93">
        <v>1203</v>
      </c>
      <c r="F12" s="44">
        <v>574</v>
      </c>
      <c r="G12" s="91">
        <f t="shared" si="0"/>
        <v>47.7</v>
      </c>
      <c r="H12" s="94"/>
      <c r="I12" s="95"/>
    </row>
    <row r="13" spans="1:9" ht="56.25" customHeight="1" x14ac:dyDescent="0.2">
      <c r="A13" s="235" t="s">
        <v>16</v>
      </c>
      <c r="B13" s="96">
        <v>300</v>
      </c>
      <c r="C13" s="44">
        <v>179</v>
      </c>
      <c r="D13" s="43">
        <f t="shared" si="1"/>
        <v>59.7</v>
      </c>
      <c r="E13" s="93">
        <v>78</v>
      </c>
      <c r="F13" s="44">
        <v>28</v>
      </c>
      <c r="G13" s="91">
        <f t="shared" si="0"/>
        <v>35.9</v>
      </c>
      <c r="H13" s="94"/>
      <c r="I13" s="95"/>
    </row>
    <row r="14" spans="1:9" ht="35.25" customHeight="1" x14ac:dyDescent="0.2">
      <c r="A14" s="235" t="s">
        <v>17</v>
      </c>
      <c r="B14" s="96">
        <v>1616</v>
      </c>
      <c r="C14" s="44">
        <v>816</v>
      </c>
      <c r="D14" s="43">
        <f t="shared" si="1"/>
        <v>50.5</v>
      </c>
      <c r="E14" s="93">
        <v>619</v>
      </c>
      <c r="F14" s="44">
        <v>199</v>
      </c>
      <c r="G14" s="91">
        <f t="shared" si="0"/>
        <v>32.1</v>
      </c>
      <c r="H14" s="94"/>
      <c r="I14" s="95"/>
    </row>
    <row r="15" spans="1:9" ht="70.5" customHeight="1" x14ac:dyDescent="0.2">
      <c r="A15" s="235" t="s">
        <v>18</v>
      </c>
      <c r="B15" s="96">
        <v>3138</v>
      </c>
      <c r="C15" s="44">
        <v>1228</v>
      </c>
      <c r="D15" s="43">
        <f t="shared" si="1"/>
        <v>39.1</v>
      </c>
      <c r="E15" s="93">
        <v>1786</v>
      </c>
      <c r="F15" s="44">
        <v>540</v>
      </c>
      <c r="G15" s="91">
        <f t="shared" si="0"/>
        <v>30.2</v>
      </c>
      <c r="H15" s="94"/>
      <c r="I15" s="95"/>
    </row>
    <row r="16" spans="1:9" ht="40.5" customHeight="1" thickBot="1" x14ac:dyDescent="0.25">
      <c r="A16" s="236" t="s">
        <v>106</v>
      </c>
      <c r="B16" s="97">
        <v>2075</v>
      </c>
      <c r="C16" s="38">
        <v>1355</v>
      </c>
      <c r="D16" s="37">
        <f t="shared" si="1"/>
        <v>65.3</v>
      </c>
      <c r="E16" s="98">
        <v>909</v>
      </c>
      <c r="F16" s="38">
        <v>448</v>
      </c>
      <c r="G16" s="99">
        <f t="shared" si="0"/>
        <v>49.3</v>
      </c>
      <c r="H16" s="94"/>
      <c r="I16" s="95"/>
    </row>
    <row r="17" spans="2:11" ht="15.75" x14ac:dyDescent="0.25">
      <c r="B17" s="100"/>
      <c r="H17" s="101"/>
      <c r="I17" s="102"/>
    </row>
    <row r="18" spans="2:11" ht="15.75" x14ac:dyDescent="0.25">
      <c r="B18" s="100"/>
      <c r="H18" s="103"/>
    </row>
    <row r="19" spans="2:11" x14ac:dyDescent="0.2">
      <c r="B19" s="100"/>
    </row>
    <row r="22" spans="2:11" x14ac:dyDescent="0.2">
      <c r="K22" s="121"/>
    </row>
    <row r="23" spans="2:11" x14ac:dyDescent="0.2">
      <c r="K23" s="121"/>
    </row>
    <row r="24" spans="2:11" x14ac:dyDescent="0.2">
      <c r="K24" s="121"/>
    </row>
    <row r="25" spans="2:11" x14ac:dyDescent="0.2">
      <c r="K25" s="121"/>
    </row>
    <row r="26" spans="2:11" x14ac:dyDescent="0.2">
      <c r="K26" s="121"/>
    </row>
    <row r="27" spans="2:11" x14ac:dyDescent="0.2">
      <c r="K27" s="121"/>
    </row>
    <row r="28" spans="2:11" x14ac:dyDescent="0.2">
      <c r="K28" s="121"/>
    </row>
    <row r="29" spans="2:11" x14ac:dyDescent="0.2">
      <c r="K29" s="121"/>
    </row>
    <row r="30" spans="2:11" x14ac:dyDescent="0.2">
      <c r="K30" s="121"/>
    </row>
  </sheetData>
  <sortState ref="J22:K30">
    <sortCondition ref="K22:K30"/>
  </sortState>
  <mergeCells count="9">
    <mergeCell ref="A1:G1"/>
    <mergeCell ref="A2:G2"/>
    <mergeCell ref="A4:A5"/>
    <mergeCell ref="B4:B5"/>
    <mergeCell ref="C4:C5"/>
    <mergeCell ref="D4:D5"/>
    <mergeCell ref="E4:E5"/>
    <mergeCell ref="F4:F5"/>
    <mergeCell ref="G4:G5"/>
  </mergeCells>
  <pageMargins left="0.51181102362204722" right="0.27559055118110237" top="0.74803149606299213" bottom="0.74803149606299213" header="0.31496062992125984" footer="0.31496062992125984"/>
  <pageSetup paperSize="9" scale="80" orientation="portrait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7"/>
  <dimension ref="A1:M19"/>
  <sheetViews>
    <sheetView zoomScale="84" zoomScaleNormal="84" zoomScaleSheetLayoutView="86" workbookViewId="0">
      <selection activeCell="Q15" sqref="Q15"/>
    </sheetView>
  </sheetViews>
  <sheetFormatPr defaultColWidth="8.85546875" defaultRowHeight="12.75" x14ac:dyDescent="0.2"/>
  <cols>
    <col min="1" max="1" width="47.140625" style="30" customWidth="1"/>
    <col min="2" max="2" width="8" style="185" customWidth="1"/>
    <col min="3" max="3" width="13" style="185" customWidth="1"/>
    <col min="4" max="4" width="9.28515625" style="185" customWidth="1"/>
    <col min="5" max="5" width="13.140625" style="185" customWidth="1"/>
    <col min="6" max="6" width="7.85546875" style="185" customWidth="1"/>
    <col min="7" max="7" width="13.42578125" style="185" customWidth="1"/>
    <col min="8" max="8" width="9.28515625" style="185" customWidth="1"/>
    <col min="9" max="9" width="13.85546875" style="185" customWidth="1"/>
    <col min="10" max="10" width="8.85546875" style="30"/>
    <col min="11" max="12" width="0" style="30" hidden="1" customWidth="1"/>
    <col min="13" max="253" width="8.85546875" style="30"/>
    <col min="254" max="254" width="51.5703125" style="30" customWidth="1"/>
    <col min="255" max="255" width="14.42578125" style="30" customWidth="1"/>
    <col min="256" max="256" width="15.5703125" style="30" customWidth="1"/>
    <col min="257" max="257" width="13.7109375" style="30" customWidth="1"/>
    <col min="258" max="258" width="15.140625" style="30" customWidth="1"/>
    <col min="259" max="259" width="15" style="30" customWidth="1"/>
    <col min="260" max="260" width="15.7109375" style="30" customWidth="1"/>
    <col min="261" max="509" width="8.85546875" style="30"/>
    <col min="510" max="510" width="51.5703125" style="30" customWidth="1"/>
    <col min="511" max="511" width="14.42578125" style="30" customWidth="1"/>
    <col min="512" max="512" width="15.5703125" style="30" customWidth="1"/>
    <col min="513" max="513" width="13.7109375" style="30" customWidth="1"/>
    <col min="514" max="514" width="15.140625" style="30" customWidth="1"/>
    <col min="515" max="515" width="15" style="30" customWidth="1"/>
    <col min="516" max="516" width="15.7109375" style="30" customWidth="1"/>
    <col min="517" max="765" width="8.85546875" style="30"/>
    <col min="766" max="766" width="51.5703125" style="30" customWidth="1"/>
    <col min="767" max="767" width="14.42578125" style="30" customWidth="1"/>
    <col min="768" max="768" width="15.5703125" style="30" customWidth="1"/>
    <col min="769" max="769" width="13.7109375" style="30" customWidth="1"/>
    <col min="770" max="770" width="15.140625" style="30" customWidth="1"/>
    <col min="771" max="771" width="15" style="30" customWidth="1"/>
    <col min="772" max="772" width="15.7109375" style="30" customWidth="1"/>
    <col min="773" max="1021" width="8.85546875" style="30"/>
    <col min="1022" max="1022" width="51.5703125" style="30" customWidth="1"/>
    <col min="1023" max="1023" width="14.42578125" style="30" customWidth="1"/>
    <col min="1024" max="1024" width="15.5703125" style="30" customWidth="1"/>
    <col min="1025" max="1025" width="13.7109375" style="30" customWidth="1"/>
    <col min="1026" max="1026" width="15.140625" style="30" customWidth="1"/>
    <col min="1027" max="1027" width="15" style="30" customWidth="1"/>
    <col min="1028" max="1028" width="15.7109375" style="30" customWidth="1"/>
    <col min="1029" max="1277" width="8.85546875" style="30"/>
    <col min="1278" max="1278" width="51.5703125" style="30" customWidth="1"/>
    <col min="1279" max="1279" width="14.42578125" style="30" customWidth="1"/>
    <col min="1280" max="1280" width="15.5703125" style="30" customWidth="1"/>
    <col min="1281" max="1281" width="13.7109375" style="30" customWidth="1"/>
    <col min="1282" max="1282" width="15.140625" style="30" customWidth="1"/>
    <col min="1283" max="1283" width="15" style="30" customWidth="1"/>
    <col min="1284" max="1284" width="15.7109375" style="30" customWidth="1"/>
    <col min="1285" max="1533" width="8.85546875" style="30"/>
    <col min="1534" max="1534" width="51.5703125" style="30" customWidth="1"/>
    <col min="1535" max="1535" width="14.42578125" style="30" customWidth="1"/>
    <col min="1536" max="1536" width="15.5703125" style="30" customWidth="1"/>
    <col min="1537" max="1537" width="13.7109375" style="30" customWidth="1"/>
    <col min="1538" max="1538" width="15.140625" style="30" customWidth="1"/>
    <col min="1539" max="1539" width="15" style="30" customWidth="1"/>
    <col min="1540" max="1540" width="15.7109375" style="30" customWidth="1"/>
    <col min="1541" max="1789" width="8.85546875" style="30"/>
    <col min="1790" max="1790" width="51.5703125" style="30" customWidth="1"/>
    <col min="1791" max="1791" width="14.42578125" style="30" customWidth="1"/>
    <col min="1792" max="1792" width="15.5703125" style="30" customWidth="1"/>
    <col min="1793" max="1793" width="13.7109375" style="30" customWidth="1"/>
    <col min="1794" max="1794" width="15.140625" style="30" customWidth="1"/>
    <col min="1795" max="1795" width="15" style="30" customWidth="1"/>
    <col min="1796" max="1796" width="15.7109375" style="30" customWidth="1"/>
    <col min="1797" max="2045" width="8.85546875" style="30"/>
    <col min="2046" max="2046" width="51.5703125" style="30" customWidth="1"/>
    <col min="2047" max="2047" width="14.42578125" style="30" customWidth="1"/>
    <col min="2048" max="2048" width="15.5703125" style="30" customWidth="1"/>
    <col min="2049" max="2049" width="13.7109375" style="30" customWidth="1"/>
    <col min="2050" max="2050" width="15.140625" style="30" customWidth="1"/>
    <col min="2051" max="2051" width="15" style="30" customWidth="1"/>
    <col min="2052" max="2052" width="15.7109375" style="30" customWidth="1"/>
    <col min="2053" max="2301" width="8.85546875" style="30"/>
    <col min="2302" max="2302" width="51.5703125" style="30" customWidth="1"/>
    <col min="2303" max="2303" width="14.42578125" style="30" customWidth="1"/>
    <col min="2304" max="2304" width="15.5703125" style="30" customWidth="1"/>
    <col min="2305" max="2305" width="13.7109375" style="30" customWidth="1"/>
    <col min="2306" max="2306" width="15.140625" style="30" customWidth="1"/>
    <col min="2307" max="2307" width="15" style="30" customWidth="1"/>
    <col min="2308" max="2308" width="15.7109375" style="30" customWidth="1"/>
    <col min="2309" max="2557" width="8.85546875" style="30"/>
    <col min="2558" max="2558" width="51.5703125" style="30" customWidth="1"/>
    <col min="2559" max="2559" width="14.42578125" style="30" customWidth="1"/>
    <col min="2560" max="2560" width="15.5703125" style="30" customWidth="1"/>
    <col min="2561" max="2561" width="13.7109375" style="30" customWidth="1"/>
    <col min="2562" max="2562" width="15.140625" style="30" customWidth="1"/>
    <col min="2563" max="2563" width="15" style="30" customWidth="1"/>
    <col min="2564" max="2564" width="15.7109375" style="30" customWidth="1"/>
    <col min="2565" max="2813" width="8.85546875" style="30"/>
    <col min="2814" max="2814" width="51.5703125" style="30" customWidth="1"/>
    <col min="2815" max="2815" width="14.42578125" style="30" customWidth="1"/>
    <col min="2816" max="2816" width="15.5703125" style="30" customWidth="1"/>
    <col min="2817" max="2817" width="13.7109375" style="30" customWidth="1"/>
    <col min="2818" max="2818" width="15.140625" style="30" customWidth="1"/>
    <col min="2819" max="2819" width="15" style="30" customWidth="1"/>
    <col min="2820" max="2820" width="15.7109375" style="30" customWidth="1"/>
    <col min="2821" max="3069" width="8.85546875" style="30"/>
    <col min="3070" max="3070" width="51.5703125" style="30" customWidth="1"/>
    <col min="3071" max="3071" width="14.42578125" style="30" customWidth="1"/>
    <col min="3072" max="3072" width="15.5703125" style="30" customWidth="1"/>
    <col min="3073" max="3073" width="13.7109375" style="30" customWidth="1"/>
    <col min="3074" max="3074" width="15.140625" style="30" customWidth="1"/>
    <col min="3075" max="3075" width="15" style="30" customWidth="1"/>
    <col min="3076" max="3076" width="15.7109375" style="30" customWidth="1"/>
    <col min="3077" max="3325" width="8.85546875" style="30"/>
    <col min="3326" max="3326" width="51.5703125" style="30" customWidth="1"/>
    <col min="3327" max="3327" width="14.42578125" style="30" customWidth="1"/>
    <col min="3328" max="3328" width="15.5703125" style="30" customWidth="1"/>
    <col min="3329" max="3329" width="13.7109375" style="30" customWidth="1"/>
    <col min="3330" max="3330" width="15.140625" style="30" customWidth="1"/>
    <col min="3331" max="3331" width="15" style="30" customWidth="1"/>
    <col min="3332" max="3332" width="15.7109375" style="30" customWidth="1"/>
    <col min="3333" max="3581" width="8.85546875" style="30"/>
    <col min="3582" max="3582" width="51.5703125" style="30" customWidth="1"/>
    <col min="3583" max="3583" width="14.42578125" style="30" customWidth="1"/>
    <col min="3584" max="3584" width="15.5703125" style="30" customWidth="1"/>
    <col min="3585" max="3585" width="13.7109375" style="30" customWidth="1"/>
    <col min="3586" max="3586" width="15.140625" style="30" customWidth="1"/>
    <col min="3587" max="3587" width="15" style="30" customWidth="1"/>
    <col min="3588" max="3588" width="15.7109375" style="30" customWidth="1"/>
    <col min="3589" max="3837" width="8.85546875" style="30"/>
    <col min="3838" max="3838" width="51.5703125" style="30" customWidth="1"/>
    <col min="3839" max="3839" width="14.42578125" style="30" customWidth="1"/>
    <col min="3840" max="3840" width="15.5703125" style="30" customWidth="1"/>
    <col min="3841" max="3841" width="13.7109375" style="30" customWidth="1"/>
    <col min="3842" max="3842" width="15.140625" style="30" customWidth="1"/>
    <col min="3843" max="3843" width="15" style="30" customWidth="1"/>
    <col min="3844" max="3844" width="15.7109375" style="30" customWidth="1"/>
    <col min="3845" max="4093" width="8.85546875" style="30"/>
    <col min="4094" max="4094" width="51.5703125" style="30" customWidth="1"/>
    <col min="4095" max="4095" width="14.42578125" style="30" customWidth="1"/>
    <col min="4096" max="4096" width="15.5703125" style="30" customWidth="1"/>
    <col min="4097" max="4097" width="13.7109375" style="30" customWidth="1"/>
    <col min="4098" max="4098" width="15.140625" style="30" customWidth="1"/>
    <col min="4099" max="4099" width="15" style="30" customWidth="1"/>
    <col min="4100" max="4100" width="15.7109375" style="30" customWidth="1"/>
    <col min="4101" max="4349" width="8.85546875" style="30"/>
    <col min="4350" max="4350" width="51.5703125" style="30" customWidth="1"/>
    <col min="4351" max="4351" width="14.42578125" style="30" customWidth="1"/>
    <col min="4352" max="4352" width="15.5703125" style="30" customWidth="1"/>
    <col min="4353" max="4353" width="13.7109375" style="30" customWidth="1"/>
    <col min="4354" max="4354" width="15.140625" style="30" customWidth="1"/>
    <col min="4355" max="4355" width="15" style="30" customWidth="1"/>
    <col min="4356" max="4356" width="15.7109375" style="30" customWidth="1"/>
    <col min="4357" max="4605" width="8.85546875" style="30"/>
    <col min="4606" max="4606" width="51.5703125" style="30" customWidth="1"/>
    <col min="4607" max="4607" width="14.42578125" style="30" customWidth="1"/>
    <col min="4608" max="4608" width="15.5703125" style="30" customWidth="1"/>
    <col min="4609" max="4609" width="13.7109375" style="30" customWidth="1"/>
    <col min="4610" max="4610" width="15.140625" style="30" customWidth="1"/>
    <col min="4611" max="4611" width="15" style="30" customWidth="1"/>
    <col min="4612" max="4612" width="15.7109375" style="30" customWidth="1"/>
    <col min="4613" max="4861" width="8.85546875" style="30"/>
    <col min="4862" max="4862" width="51.5703125" style="30" customWidth="1"/>
    <col min="4863" max="4863" width="14.42578125" style="30" customWidth="1"/>
    <col min="4864" max="4864" width="15.5703125" style="30" customWidth="1"/>
    <col min="4865" max="4865" width="13.7109375" style="30" customWidth="1"/>
    <col min="4866" max="4866" width="15.140625" style="30" customWidth="1"/>
    <col min="4867" max="4867" width="15" style="30" customWidth="1"/>
    <col min="4868" max="4868" width="15.7109375" style="30" customWidth="1"/>
    <col min="4869" max="5117" width="8.85546875" style="30"/>
    <col min="5118" max="5118" width="51.5703125" style="30" customWidth="1"/>
    <col min="5119" max="5119" width="14.42578125" style="30" customWidth="1"/>
    <col min="5120" max="5120" width="15.5703125" style="30" customWidth="1"/>
    <col min="5121" max="5121" width="13.7109375" style="30" customWidth="1"/>
    <col min="5122" max="5122" width="15.140625" style="30" customWidth="1"/>
    <col min="5123" max="5123" width="15" style="30" customWidth="1"/>
    <col min="5124" max="5124" width="15.7109375" style="30" customWidth="1"/>
    <col min="5125" max="5373" width="8.85546875" style="30"/>
    <col min="5374" max="5374" width="51.5703125" style="30" customWidth="1"/>
    <col min="5375" max="5375" width="14.42578125" style="30" customWidth="1"/>
    <col min="5376" max="5376" width="15.5703125" style="30" customWidth="1"/>
    <col min="5377" max="5377" width="13.7109375" style="30" customWidth="1"/>
    <col min="5378" max="5378" width="15.140625" style="30" customWidth="1"/>
    <col min="5379" max="5379" width="15" style="30" customWidth="1"/>
    <col min="5380" max="5380" width="15.7109375" style="30" customWidth="1"/>
    <col min="5381" max="5629" width="8.85546875" style="30"/>
    <col min="5630" max="5630" width="51.5703125" style="30" customWidth="1"/>
    <col min="5631" max="5631" width="14.42578125" style="30" customWidth="1"/>
    <col min="5632" max="5632" width="15.5703125" style="30" customWidth="1"/>
    <col min="5633" max="5633" width="13.7109375" style="30" customWidth="1"/>
    <col min="5634" max="5634" width="15.140625" style="30" customWidth="1"/>
    <col min="5635" max="5635" width="15" style="30" customWidth="1"/>
    <col min="5636" max="5636" width="15.7109375" style="30" customWidth="1"/>
    <col min="5637" max="5885" width="8.85546875" style="30"/>
    <col min="5886" max="5886" width="51.5703125" style="30" customWidth="1"/>
    <col min="5887" max="5887" width="14.42578125" style="30" customWidth="1"/>
    <col min="5888" max="5888" width="15.5703125" style="30" customWidth="1"/>
    <col min="5889" max="5889" width="13.7109375" style="30" customWidth="1"/>
    <col min="5890" max="5890" width="15.140625" style="30" customWidth="1"/>
    <col min="5891" max="5891" width="15" style="30" customWidth="1"/>
    <col min="5892" max="5892" width="15.7109375" style="30" customWidth="1"/>
    <col min="5893" max="6141" width="8.85546875" style="30"/>
    <col min="6142" max="6142" width="51.5703125" style="30" customWidth="1"/>
    <col min="6143" max="6143" width="14.42578125" style="30" customWidth="1"/>
    <col min="6144" max="6144" width="15.5703125" style="30" customWidth="1"/>
    <col min="6145" max="6145" width="13.7109375" style="30" customWidth="1"/>
    <col min="6146" max="6146" width="15.140625" style="30" customWidth="1"/>
    <col min="6147" max="6147" width="15" style="30" customWidth="1"/>
    <col min="6148" max="6148" width="15.7109375" style="30" customWidth="1"/>
    <col min="6149" max="6397" width="8.85546875" style="30"/>
    <col min="6398" max="6398" width="51.5703125" style="30" customWidth="1"/>
    <col min="6399" max="6399" width="14.42578125" style="30" customWidth="1"/>
    <col min="6400" max="6400" width="15.5703125" style="30" customWidth="1"/>
    <col min="6401" max="6401" width="13.7109375" style="30" customWidth="1"/>
    <col min="6402" max="6402" width="15.140625" style="30" customWidth="1"/>
    <col min="6403" max="6403" width="15" style="30" customWidth="1"/>
    <col min="6404" max="6404" width="15.7109375" style="30" customWidth="1"/>
    <col min="6405" max="6653" width="8.85546875" style="30"/>
    <col min="6654" max="6654" width="51.5703125" style="30" customWidth="1"/>
    <col min="6655" max="6655" width="14.42578125" style="30" customWidth="1"/>
    <col min="6656" max="6656" width="15.5703125" style="30" customWidth="1"/>
    <col min="6657" max="6657" width="13.7109375" style="30" customWidth="1"/>
    <col min="6658" max="6658" width="15.140625" style="30" customWidth="1"/>
    <col min="6659" max="6659" width="15" style="30" customWidth="1"/>
    <col min="6660" max="6660" width="15.7109375" style="30" customWidth="1"/>
    <col min="6661" max="6909" width="8.85546875" style="30"/>
    <col min="6910" max="6910" width="51.5703125" style="30" customWidth="1"/>
    <col min="6911" max="6911" width="14.42578125" style="30" customWidth="1"/>
    <col min="6912" max="6912" width="15.5703125" style="30" customWidth="1"/>
    <col min="6913" max="6913" width="13.7109375" style="30" customWidth="1"/>
    <col min="6914" max="6914" width="15.140625" style="30" customWidth="1"/>
    <col min="6915" max="6915" width="15" style="30" customWidth="1"/>
    <col min="6916" max="6916" width="15.7109375" style="30" customWidth="1"/>
    <col min="6917" max="7165" width="8.85546875" style="30"/>
    <col min="7166" max="7166" width="51.5703125" style="30" customWidth="1"/>
    <col min="7167" max="7167" width="14.42578125" style="30" customWidth="1"/>
    <col min="7168" max="7168" width="15.5703125" style="30" customWidth="1"/>
    <col min="7169" max="7169" width="13.7109375" style="30" customWidth="1"/>
    <col min="7170" max="7170" width="15.140625" style="30" customWidth="1"/>
    <col min="7171" max="7171" width="15" style="30" customWidth="1"/>
    <col min="7172" max="7172" width="15.7109375" style="30" customWidth="1"/>
    <col min="7173" max="7421" width="8.85546875" style="30"/>
    <col min="7422" max="7422" width="51.5703125" style="30" customWidth="1"/>
    <col min="7423" max="7423" width="14.42578125" style="30" customWidth="1"/>
    <col min="7424" max="7424" width="15.5703125" style="30" customWidth="1"/>
    <col min="7425" max="7425" width="13.7109375" style="30" customWidth="1"/>
    <col min="7426" max="7426" width="15.140625" style="30" customWidth="1"/>
    <col min="7427" max="7427" width="15" style="30" customWidth="1"/>
    <col min="7428" max="7428" width="15.7109375" style="30" customWidth="1"/>
    <col min="7429" max="7677" width="8.85546875" style="30"/>
    <col min="7678" max="7678" width="51.5703125" style="30" customWidth="1"/>
    <col min="7679" max="7679" width="14.42578125" style="30" customWidth="1"/>
    <col min="7680" max="7680" width="15.5703125" style="30" customWidth="1"/>
    <col min="7681" max="7681" width="13.7109375" style="30" customWidth="1"/>
    <col min="7682" max="7682" width="15.140625" style="30" customWidth="1"/>
    <col min="7683" max="7683" width="15" style="30" customWidth="1"/>
    <col min="7684" max="7684" width="15.7109375" style="30" customWidth="1"/>
    <col min="7685" max="7933" width="8.85546875" style="30"/>
    <col min="7934" max="7934" width="51.5703125" style="30" customWidth="1"/>
    <col min="7935" max="7935" width="14.42578125" style="30" customWidth="1"/>
    <col min="7936" max="7936" width="15.5703125" style="30" customWidth="1"/>
    <col min="7937" max="7937" width="13.7109375" style="30" customWidth="1"/>
    <col min="7938" max="7938" width="15.140625" style="30" customWidth="1"/>
    <col min="7939" max="7939" width="15" style="30" customWidth="1"/>
    <col min="7940" max="7940" width="15.7109375" style="30" customWidth="1"/>
    <col min="7941" max="8189" width="8.85546875" style="30"/>
    <col min="8190" max="8190" width="51.5703125" style="30" customWidth="1"/>
    <col min="8191" max="8191" width="14.42578125" style="30" customWidth="1"/>
    <col min="8192" max="8192" width="15.5703125" style="30" customWidth="1"/>
    <col min="8193" max="8193" width="13.7109375" style="30" customWidth="1"/>
    <col min="8194" max="8194" width="15.140625" style="30" customWidth="1"/>
    <col min="8195" max="8195" width="15" style="30" customWidth="1"/>
    <col min="8196" max="8196" width="15.7109375" style="30" customWidth="1"/>
    <col min="8197" max="8445" width="8.85546875" style="30"/>
    <col min="8446" max="8446" width="51.5703125" style="30" customWidth="1"/>
    <col min="8447" max="8447" width="14.42578125" style="30" customWidth="1"/>
    <col min="8448" max="8448" width="15.5703125" style="30" customWidth="1"/>
    <col min="8449" max="8449" width="13.7109375" style="30" customWidth="1"/>
    <col min="8450" max="8450" width="15.140625" style="30" customWidth="1"/>
    <col min="8451" max="8451" width="15" style="30" customWidth="1"/>
    <col min="8452" max="8452" width="15.7109375" style="30" customWidth="1"/>
    <col min="8453" max="8701" width="8.85546875" style="30"/>
    <col min="8702" max="8702" width="51.5703125" style="30" customWidth="1"/>
    <col min="8703" max="8703" width="14.42578125" style="30" customWidth="1"/>
    <col min="8704" max="8704" width="15.5703125" style="30" customWidth="1"/>
    <col min="8705" max="8705" width="13.7109375" style="30" customWidth="1"/>
    <col min="8706" max="8706" width="15.140625" style="30" customWidth="1"/>
    <col min="8707" max="8707" width="15" style="30" customWidth="1"/>
    <col min="8708" max="8708" width="15.7109375" style="30" customWidth="1"/>
    <col min="8709" max="8957" width="8.85546875" style="30"/>
    <col min="8958" max="8958" width="51.5703125" style="30" customWidth="1"/>
    <col min="8959" max="8959" width="14.42578125" style="30" customWidth="1"/>
    <col min="8960" max="8960" width="15.5703125" style="30" customWidth="1"/>
    <col min="8961" max="8961" width="13.7109375" style="30" customWidth="1"/>
    <col min="8962" max="8962" width="15.140625" style="30" customWidth="1"/>
    <col min="8963" max="8963" width="15" style="30" customWidth="1"/>
    <col min="8964" max="8964" width="15.7109375" style="30" customWidth="1"/>
    <col min="8965" max="9213" width="8.85546875" style="30"/>
    <col min="9214" max="9214" width="51.5703125" style="30" customWidth="1"/>
    <col min="9215" max="9215" width="14.42578125" style="30" customWidth="1"/>
    <col min="9216" max="9216" width="15.5703125" style="30" customWidth="1"/>
    <col min="9217" max="9217" width="13.7109375" style="30" customWidth="1"/>
    <col min="9218" max="9218" width="15.140625" style="30" customWidth="1"/>
    <col min="9219" max="9219" width="15" style="30" customWidth="1"/>
    <col min="9220" max="9220" width="15.7109375" style="30" customWidth="1"/>
    <col min="9221" max="9469" width="8.85546875" style="30"/>
    <col min="9470" max="9470" width="51.5703125" style="30" customWidth="1"/>
    <col min="9471" max="9471" width="14.42578125" style="30" customWidth="1"/>
    <col min="9472" max="9472" width="15.5703125" style="30" customWidth="1"/>
    <col min="9473" max="9473" width="13.7109375" style="30" customWidth="1"/>
    <col min="9474" max="9474" width="15.140625" style="30" customWidth="1"/>
    <col min="9475" max="9475" width="15" style="30" customWidth="1"/>
    <col min="9476" max="9476" width="15.7109375" style="30" customWidth="1"/>
    <col min="9477" max="9725" width="8.85546875" style="30"/>
    <col min="9726" max="9726" width="51.5703125" style="30" customWidth="1"/>
    <col min="9727" max="9727" width="14.42578125" style="30" customWidth="1"/>
    <col min="9728" max="9728" width="15.5703125" style="30" customWidth="1"/>
    <col min="9729" max="9729" width="13.7109375" style="30" customWidth="1"/>
    <col min="9730" max="9730" width="15.140625" style="30" customWidth="1"/>
    <col min="9731" max="9731" width="15" style="30" customWidth="1"/>
    <col min="9732" max="9732" width="15.7109375" style="30" customWidth="1"/>
    <col min="9733" max="9981" width="8.85546875" style="30"/>
    <col min="9982" max="9982" width="51.5703125" style="30" customWidth="1"/>
    <col min="9983" max="9983" width="14.42578125" style="30" customWidth="1"/>
    <col min="9984" max="9984" width="15.5703125" style="30" customWidth="1"/>
    <col min="9985" max="9985" width="13.7109375" style="30" customWidth="1"/>
    <col min="9986" max="9986" width="15.140625" style="30" customWidth="1"/>
    <col min="9987" max="9987" width="15" style="30" customWidth="1"/>
    <col min="9988" max="9988" width="15.7109375" style="30" customWidth="1"/>
    <col min="9989" max="10237" width="8.85546875" style="30"/>
    <col min="10238" max="10238" width="51.5703125" style="30" customWidth="1"/>
    <col min="10239" max="10239" width="14.42578125" style="30" customWidth="1"/>
    <col min="10240" max="10240" width="15.5703125" style="30" customWidth="1"/>
    <col min="10241" max="10241" width="13.7109375" style="30" customWidth="1"/>
    <col min="10242" max="10242" width="15.140625" style="30" customWidth="1"/>
    <col min="10243" max="10243" width="15" style="30" customWidth="1"/>
    <col min="10244" max="10244" width="15.7109375" style="30" customWidth="1"/>
    <col min="10245" max="10493" width="8.85546875" style="30"/>
    <col min="10494" max="10494" width="51.5703125" style="30" customWidth="1"/>
    <col min="10495" max="10495" width="14.42578125" style="30" customWidth="1"/>
    <col min="10496" max="10496" width="15.5703125" style="30" customWidth="1"/>
    <col min="10497" max="10497" width="13.7109375" style="30" customWidth="1"/>
    <col min="10498" max="10498" width="15.140625" style="30" customWidth="1"/>
    <col min="10499" max="10499" width="15" style="30" customWidth="1"/>
    <col min="10500" max="10500" width="15.7109375" style="30" customWidth="1"/>
    <col min="10501" max="10749" width="8.85546875" style="30"/>
    <col min="10750" max="10750" width="51.5703125" style="30" customWidth="1"/>
    <col min="10751" max="10751" width="14.42578125" style="30" customWidth="1"/>
    <col min="10752" max="10752" width="15.5703125" style="30" customWidth="1"/>
    <col min="10753" max="10753" width="13.7109375" style="30" customWidth="1"/>
    <col min="10754" max="10754" width="15.140625" style="30" customWidth="1"/>
    <col min="10755" max="10755" width="15" style="30" customWidth="1"/>
    <col min="10756" max="10756" width="15.7109375" style="30" customWidth="1"/>
    <col min="10757" max="11005" width="8.85546875" style="30"/>
    <col min="11006" max="11006" width="51.5703125" style="30" customWidth="1"/>
    <col min="11007" max="11007" width="14.42578125" style="30" customWidth="1"/>
    <col min="11008" max="11008" width="15.5703125" style="30" customWidth="1"/>
    <col min="11009" max="11009" width="13.7109375" style="30" customWidth="1"/>
    <col min="11010" max="11010" width="15.140625" style="30" customWidth="1"/>
    <col min="11011" max="11011" width="15" style="30" customWidth="1"/>
    <col min="11012" max="11012" width="15.7109375" style="30" customWidth="1"/>
    <col min="11013" max="11261" width="8.85546875" style="30"/>
    <col min="11262" max="11262" width="51.5703125" style="30" customWidth="1"/>
    <col min="11263" max="11263" width="14.42578125" style="30" customWidth="1"/>
    <col min="11264" max="11264" width="15.5703125" style="30" customWidth="1"/>
    <col min="11265" max="11265" width="13.7109375" style="30" customWidth="1"/>
    <col min="11266" max="11266" width="15.140625" style="30" customWidth="1"/>
    <col min="11267" max="11267" width="15" style="30" customWidth="1"/>
    <col min="11268" max="11268" width="15.7109375" style="30" customWidth="1"/>
    <col min="11269" max="11517" width="8.85546875" style="30"/>
    <col min="11518" max="11518" width="51.5703125" style="30" customWidth="1"/>
    <col min="11519" max="11519" width="14.42578125" style="30" customWidth="1"/>
    <col min="11520" max="11520" width="15.5703125" style="30" customWidth="1"/>
    <col min="11521" max="11521" width="13.7109375" style="30" customWidth="1"/>
    <col min="11522" max="11522" width="15.140625" style="30" customWidth="1"/>
    <col min="11523" max="11523" width="15" style="30" customWidth="1"/>
    <col min="11524" max="11524" width="15.7109375" style="30" customWidth="1"/>
    <col min="11525" max="11773" width="8.85546875" style="30"/>
    <col min="11774" max="11774" width="51.5703125" style="30" customWidth="1"/>
    <col min="11775" max="11775" width="14.42578125" style="30" customWidth="1"/>
    <col min="11776" max="11776" width="15.5703125" style="30" customWidth="1"/>
    <col min="11777" max="11777" width="13.7109375" style="30" customWidth="1"/>
    <col min="11778" max="11778" width="15.140625" style="30" customWidth="1"/>
    <col min="11779" max="11779" width="15" style="30" customWidth="1"/>
    <col min="11780" max="11780" width="15.7109375" style="30" customWidth="1"/>
    <col min="11781" max="12029" width="8.85546875" style="30"/>
    <col min="12030" max="12030" width="51.5703125" style="30" customWidth="1"/>
    <col min="12031" max="12031" width="14.42578125" style="30" customWidth="1"/>
    <col min="12032" max="12032" width="15.5703125" style="30" customWidth="1"/>
    <col min="12033" max="12033" width="13.7109375" style="30" customWidth="1"/>
    <col min="12034" max="12034" width="15.140625" style="30" customWidth="1"/>
    <col min="12035" max="12035" width="15" style="30" customWidth="1"/>
    <col min="12036" max="12036" width="15.7109375" style="30" customWidth="1"/>
    <col min="12037" max="12285" width="8.85546875" style="30"/>
    <col min="12286" max="12286" width="51.5703125" style="30" customWidth="1"/>
    <col min="12287" max="12287" width="14.42578125" style="30" customWidth="1"/>
    <col min="12288" max="12288" width="15.5703125" style="30" customWidth="1"/>
    <col min="12289" max="12289" width="13.7109375" style="30" customWidth="1"/>
    <col min="12290" max="12290" width="15.140625" style="30" customWidth="1"/>
    <col min="12291" max="12291" width="15" style="30" customWidth="1"/>
    <col min="12292" max="12292" width="15.7109375" style="30" customWidth="1"/>
    <col min="12293" max="12541" width="8.85546875" style="30"/>
    <col min="12542" max="12542" width="51.5703125" style="30" customWidth="1"/>
    <col min="12543" max="12543" width="14.42578125" style="30" customWidth="1"/>
    <col min="12544" max="12544" width="15.5703125" style="30" customWidth="1"/>
    <col min="12545" max="12545" width="13.7109375" style="30" customWidth="1"/>
    <col min="12546" max="12546" width="15.140625" style="30" customWidth="1"/>
    <col min="12547" max="12547" width="15" style="30" customWidth="1"/>
    <col min="12548" max="12548" width="15.7109375" style="30" customWidth="1"/>
    <col min="12549" max="12797" width="8.85546875" style="30"/>
    <col min="12798" max="12798" width="51.5703125" style="30" customWidth="1"/>
    <col min="12799" max="12799" width="14.42578125" style="30" customWidth="1"/>
    <col min="12800" max="12800" width="15.5703125" style="30" customWidth="1"/>
    <col min="12801" max="12801" width="13.7109375" style="30" customWidth="1"/>
    <col min="12802" max="12802" width="15.140625" style="30" customWidth="1"/>
    <col min="12803" max="12803" width="15" style="30" customWidth="1"/>
    <col min="12804" max="12804" width="15.7109375" style="30" customWidth="1"/>
    <col min="12805" max="13053" width="8.85546875" style="30"/>
    <col min="13054" max="13054" width="51.5703125" style="30" customWidth="1"/>
    <col min="13055" max="13055" width="14.42578125" style="30" customWidth="1"/>
    <col min="13056" max="13056" width="15.5703125" style="30" customWidth="1"/>
    <col min="13057" max="13057" width="13.7109375" style="30" customWidth="1"/>
    <col min="13058" max="13058" width="15.140625" style="30" customWidth="1"/>
    <col min="13059" max="13059" width="15" style="30" customWidth="1"/>
    <col min="13060" max="13060" width="15.7109375" style="30" customWidth="1"/>
    <col min="13061" max="13309" width="8.85546875" style="30"/>
    <col min="13310" max="13310" width="51.5703125" style="30" customWidth="1"/>
    <col min="13311" max="13311" width="14.42578125" style="30" customWidth="1"/>
    <col min="13312" max="13312" width="15.5703125" style="30" customWidth="1"/>
    <col min="13313" max="13313" width="13.7109375" style="30" customWidth="1"/>
    <col min="13314" max="13314" width="15.140625" style="30" customWidth="1"/>
    <col min="13315" max="13315" width="15" style="30" customWidth="1"/>
    <col min="13316" max="13316" width="15.7109375" style="30" customWidth="1"/>
    <col min="13317" max="13565" width="8.85546875" style="30"/>
    <col min="13566" max="13566" width="51.5703125" style="30" customWidth="1"/>
    <col min="13567" max="13567" width="14.42578125" style="30" customWidth="1"/>
    <col min="13568" max="13568" width="15.5703125" style="30" customWidth="1"/>
    <col min="13569" max="13569" width="13.7109375" style="30" customWidth="1"/>
    <col min="13570" max="13570" width="15.140625" style="30" customWidth="1"/>
    <col min="13571" max="13571" width="15" style="30" customWidth="1"/>
    <col min="13572" max="13572" width="15.7109375" style="30" customWidth="1"/>
    <col min="13573" max="13821" width="8.85546875" style="30"/>
    <col min="13822" max="13822" width="51.5703125" style="30" customWidth="1"/>
    <col min="13823" max="13823" width="14.42578125" style="30" customWidth="1"/>
    <col min="13824" max="13824" width="15.5703125" style="30" customWidth="1"/>
    <col min="13825" max="13825" width="13.7109375" style="30" customWidth="1"/>
    <col min="13826" max="13826" width="15.140625" style="30" customWidth="1"/>
    <col min="13827" max="13827" width="15" style="30" customWidth="1"/>
    <col min="13828" max="13828" width="15.7109375" style="30" customWidth="1"/>
    <col min="13829" max="14077" width="8.85546875" style="30"/>
    <col min="14078" max="14078" width="51.5703125" style="30" customWidth="1"/>
    <col min="14079" max="14079" width="14.42578125" style="30" customWidth="1"/>
    <col min="14080" max="14080" width="15.5703125" style="30" customWidth="1"/>
    <col min="14081" max="14081" width="13.7109375" style="30" customWidth="1"/>
    <col min="14082" max="14082" width="15.140625" style="30" customWidth="1"/>
    <col min="14083" max="14083" width="15" style="30" customWidth="1"/>
    <col min="14084" max="14084" width="15.7109375" style="30" customWidth="1"/>
    <col min="14085" max="14333" width="8.85546875" style="30"/>
    <col min="14334" max="14334" width="51.5703125" style="30" customWidth="1"/>
    <col min="14335" max="14335" width="14.42578125" style="30" customWidth="1"/>
    <col min="14336" max="14336" width="15.5703125" style="30" customWidth="1"/>
    <col min="14337" max="14337" width="13.7109375" style="30" customWidth="1"/>
    <col min="14338" max="14338" width="15.140625" style="30" customWidth="1"/>
    <col min="14339" max="14339" width="15" style="30" customWidth="1"/>
    <col min="14340" max="14340" width="15.7109375" style="30" customWidth="1"/>
    <col min="14341" max="14589" width="8.85546875" style="30"/>
    <col min="14590" max="14590" width="51.5703125" style="30" customWidth="1"/>
    <col min="14591" max="14591" width="14.42578125" style="30" customWidth="1"/>
    <col min="14592" max="14592" width="15.5703125" style="30" customWidth="1"/>
    <col min="14593" max="14593" width="13.7109375" style="30" customWidth="1"/>
    <col min="14594" max="14594" width="15.140625" style="30" customWidth="1"/>
    <col min="14595" max="14595" width="15" style="30" customWidth="1"/>
    <col min="14596" max="14596" width="15.7109375" style="30" customWidth="1"/>
    <col min="14597" max="14845" width="8.85546875" style="30"/>
    <col min="14846" max="14846" width="51.5703125" style="30" customWidth="1"/>
    <col min="14847" max="14847" width="14.42578125" style="30" customWidth="1"/>
    <col min="14848" max="14848" width="15.5703125" style="30" customWidth="1"/>
    <col min="14849" max="14849" width="13.7109375" style="30" customWidth="1"/>
    <col min="14850" max="14850" width="15.140625" style="30" customWidth="1"/>
    <col min="14851" max="14851" width="15" style="30" customWidth="1"/>
    <col min="14852" max="14852" width="15.7109375" style="30" customWidth="1"/>
    <col min="14853" max="15101" width="8.85546875" style="30"/>
    <col min="15102" max="15102" width="51.5703125" style="30" customWidth="1"/>
    <col min="15103" max="15103" width="14.42578125" style="30" customWidth="1"/>
    <col min="15104" max="15104" width="15.5703125" style="30" customWidth="1"/>
    <col min="15105" max="15105" width="13.7109375" style="30" customWidth="1"/>
    <col min="15106" max="15106" width="15.140625" style="30" customWidth="1"/>
    <col min="15107" max="15107" width="15" style="30" customWidth="1"/>
    <col min="15108" max="15108" width="15.7109375" style="30" customWidth="1"/>
    <col min="15109" max="15357" width="8.85546875" style="30"/>
    <col min="15358" max="15358" width="51.5703125" style="30" customWidth="1"/>
    <col min="15359" max="15359" width="14.42578125" style="30" customWidth="1"/>
    <col min="15360" max="15360" width="15.5703125" style="30" customWidth="1"/>
    <col min="15361" max="15361" width="13.7109375" style="30" customWidth="1"/>
    <col min="15362" max="15362" width="15.140625" style="30" customWidth="1"/>
    <col min="15363" max="15363" width="15" style="30" customWidth="1"/>
    <col min="15364" max="15364" width="15.7109375" style="30" customWidth="1"/>
    <col min="15365" max="15613" width="8.85546875" style="30"/>
    <col min="15614" max="15614" width="51.5703125" style="30" customWidth="1"/>
    <col min="15615" max="15615" width="14.42578125" style="30" customWidth="1"/>
    <col min="15616" max="15616" width="15.5703125" style="30" customWidth="1"/>
    <col min="15617" max="15617" width="13.7109375" style="30" customWidth="1"/>
    <col min="15618" max="15618" width="15.140625" style="30" customWidth="1"/>
    <col min="15619" max="15619" width="15" style="30" customWidth="1"/>
    <col min="15620" max="15620" width="15.7109375" style="30" customWidth="1"/>
    <col min="15621" max="15869" width="8.85546875" style="30"/>
    <col min="15870" max="15870" width="51.5703125" style="30" customWidth="1"/>
    <col min="15871" max="15871" width="14.42578125" style="30" customWidth="1"/>
    <col min="15872" max="15872" width="15.5703125" style="30" customWidth="1"/>
    <col min="15873" max="15873" width="13.7109375" style="30" customWidth="1"/>
    <col min="15874" max="15874" width="15.140625" style="30" customWidth="1"/>
    <col min="15875" max="15875" width="15" style="30" customWidth="1"/>
    <col min="15876" max="15876" width="15.7109375" style="30" customWidth="1"/>
    <col min="15877" max="16125" width="8.85546875" style="30"/>
    <col min="16126" max="16126" width="51.5703125" style="30" customWidth="1"/>
    <col min="16127" max="16127" width="14.42578125" style="30" customWidth="1"/>
    <col min="16128" max="16128" width="15.5703125" style="30" customWidth="1"/>
    <col min="16129" max="16129" width="13.7109375" style="30" customWidth="1"/>
    <col min="16130" max="16130" width="15.140625" style="30" customWidth="1"/>
    <col min="16131" max="16131" width="15" style="30" customWidth="1"/>
    <col min="16132" max="16132" width="15.7109375" style="30" customWidth="1"/>
    <col min="16133" max="16384" width="8.85546875" style="30"/>
  </cols>
  <sheetData>
    <row r="1" spans="1:13" s="1" customFormat="1" ht="28.5" customHeight="1" x14ac:dyDescent="0.25">
      <c r="A1" s="517" t="s">
        <v>427</v>
      </c>
      <c r="B1" s="517"/>
      <c r="C1" s="517"/>
      <c r="D1" s="517"/>
      <c r="E1" s="517"/>
      <c r="F1" s="517"/>
      <c r="G1" s="517"/>
      <c r="H1" s="517"/>
      <c r="I1" s="517"/>
    </row>
    <row r="2" spans="1:13" s="1" customFormat="1" ht="20.25" x14ac:dyDescent="0.3">
      <c r="A2" s="528" t="s">
        <v>10</v>
      </c>
      <c r="B2" s="528"/>
      <c r="C2" s="528"/>
      <c r="D2" s="528"/>
      <c r="E2" s="528"/>
      <c r="F2" s="528"/>
      <c r="G2" s="528"/>
      <c r="H2" s="528"/>
      <c r="I2" s="528"/>
    </row>
    <row r="3" spans="1:13" s="3" customFormat="1" ht="15.75" x14ac:dyDescent="0.2">
      <c r="A3" s="2"/>
      <c r="B3" s="170"/>
      <c r="C3" s="170"/>
      <c r="D3" s="170"/>
      <c r="E3" s="170"/>
      <c r="F3" s="170"/>
      <c r="G3" s="170"/>
      <c r="H3" s="170"/>
      <c r="I3" s="171" t="s">
        <v>121</v>
      </c>
    </row>
    <row r="4" spans="1:13" s="3" customFormat="1" ht="18.75" customHeight="1" x14ac:dyDescent="0.2">
      <c r="A4" s="599"/>
      <c r="B4" s="591" t="s">
        <v>464</v>
      </c>
      <c r="C4" s="592"/>
      <c r="D4" s="592"/>
      <c r="E4" s="593"/>
      <c r="F4" s="594" t="s">
        <v>463</v>
      </c>
      <c r="G4" s="595"/>
      <c r="H4" s="595"/>
      <c r="I4" s="596"/>
    </row>
    <row r="5" spans="1:13" s="3" customFormat="1" ht="66.75" customHeight="1" x14ac:dyDescent="0.2">
      <c r="A5" s="599"/>
      <c r="B5" s="172" t="s">
        <v>147</v>
      </c>
      <c r="C5" s="172" t="s">
        <v>439</v>
      </c>
      <c r="D5" s="172" t="s">
        <v>148</v>
      </c>
      <c r="E5" s="172" t="s">
        <v>439</v>
      </c>
      <c r="F5" s="172" t="s">
        <v>147</v>
      </c>
      <c r="G5" s="172" t="s">
        <v>439</v>
      </c>
      <c r="H5" s="172" t="s">
        <v>148</v>
      </c>
      <c r="I5" s="172" t="s">
        <v>439</v>
      </c>
    </row>
    <row r="6" spans="1:13" s="3" customFormat="1" ht="27" customHeight="1" x14ac:dyDescent="0.2">
      <c r="A6" s="206" t="s">
        <v>9</v>
      </c>
      <c r="B6" s="257">
        <f>SUM(B8:B16)</f>
        <v>6399</v>
      </c>
      <c r="C6" s="173">
        <v>68.8</v>
      </c>
      <c r="D6" s="257">
        <f>SUM(D8:D16)</f>
        <v>2898</v>
      </c>
      <c r="E6" s="174">
        <f>100-C6</f>
        <v>31.200000000000003</v>
      </c>
      <c r="F6" s="257">
        <f>SUM(F8:F16)</f>
        <v>1776</v>
      </c>
      <c r="G6" s="174">
        <v>62</v>
      </c>
      <c r="H6" s="257">
        <f>SUM(H8:H16)</f>
        <v>1087</v>
      </c>
      <c r="I6" s="174">
        <f>100-G6</f>
        <v>38</v>
      </c>
      <c r="K6" s="3">
        <v>540903</v>
      </c>
      <c r="L6" s="3">
        <v>488038</v>
      </c>
    </row>
    <row r="7" spans="1:13" s="3" customFormat="1" ht="18.75" x14ac:dyDescent="0.2">
      <c r="A7" s="207" t="s">
        <v>160</v>
      </c>
      <c r="B7" s="284"/>
      <c r="C7" s="175"/>
      <c r="D7" s="284"/>
      <c r="E7" s="176"/>
      <c r="F7" s="284"/>
      <c r="G7" s="175"/>
      <c r="H7" s="284"/>
      <c r="I7" s="176"/>
    </row>
    <row r="8" spans="1:13" s="8" customFormat="1" ht="34.5" customHeight="1" x14ac:dyDescent="0.2">
      <c r="A8" s="208" t="s">
        <v>11</v>
      </c>
      <c r="B8" s="180">
        <v>815</v>
      </c>
      <c r="C8" s="181">
        <v>72.898032200357775</v>
      </c>
      <c r="D8" s="180">
        <v>303</v>
      </c>
      <c r="E8" s="181">
        <f>100-C8</f>
        <v>27.101967799642225</v>
      </c>
      <c r="F8" s="196">
        <v>231</v>
      </c>
      <c r="G8" s="181">
        <v>69.578313253012041</v>
      </c>
      <c r="H8" s="180">
        <v>101</v>
      </c>
      <c r="I8" s="181">
        <f>100-G8</f>
        <v>30.421686746987959</v>
      </c>
      <c r="J8" s="209"/>
      <c r="K8" s="3">
        <v>76403</v>
      </c>
      <c r="L8" s="3">
        <v>67888</v>
      </c>
      <c r="M8" s="209"/>
    </row>
    <row r="9" spans="1:13" s="8" customFormat="1" ht="16.5" x14ac:dyDescent="0.25">
      <c r="A9" s="210" t="s">
        <v>12</v>
      </c>
      <c r="B9" s="44">
        <v>750</v>
      </c>
      <c r="C9" s="182">
        <v>85.034013605442169</v>
      </c>
      <c r="D9" s="44">
        <v>132</v>
      </c>
      <c r="E9" s="181">
        <f t="shared" ref="E9:E16" si="0">100-C9</f>
        <v>14.965986394557831</v>
      </c>
      <c r="F9" s="211">
        <v>209</v>
      </c>
      <c r="G9" s="182">
        <v>84.615384615384613</v>
      </c>
      <c r="H9" s="212">
        <v>38</v>
      </c>
      <c r="I9" s="181">
        <f t="shared" ref="I9:I16" si="1">100-G9</f>
        <v>15.384615384615387</v>
      </c>
      <c r="K9" s="209">
        <v>49463</v>
      </c>
      <c r="L9" s="209">
        <v>43537</v>
      </c>
    </row>
    <row r="10" spans="1:13" ht="19.5" customHeight="1" x14ac:dyDescent="0.2">
      <c r="A10" s="210" t="s">
        <v>13</v>
      </c>
      <c r="B10" s="42">
        <v>796</v>
      </c>
      <c r="C10" s="194">
        <v>82.744282744282742</v>
      </c>
      <c r="D10" s="44">
        <v>166</v>
      </c>
      <c r="E10" s="181">
        <f t="shared" si="0"/>
        <v>17.255717255717258</v>
      </c>
      <c r="F10" s="42">
        <v>239</v>
      </c>
      <c r="G10" s="194">
        <v>80.201342281879192</v>
      </c>
      <c r="H10" s="44">
        <v>59</v>
      </c>
      <c r="I10" s="181">
        <f t="shared" si="1"/>
        <v>19.798657718120808</v>
      </c>
      <c r="K10" s="8">
        <v>56985</v>
      </c>
      <c r="L10" s="8">
        <v>50429</v>
      </c>
    </row>
    <row r="11" spans="1:13" ht="18.75" customHeight="1" x14ac:dyDescent="0.2">
      <c r="A11" s="210" t="s">
        <v>14</v>
      </c>
      <c r="B11" s="42">
        <v>662</v>
      </c>
      <c r="C11" s="194">
        <v>93.900709219858157</v>
      </c>
      <c r="D11" s="44">
        <v>43</v>
      </c>
      <c r="E11" s="181">
        <f t="shared" si="0"/>
        <v>6.0992907801418426</v>
      </c>
      <c r="F11" s="42">
        <v>183</v>
      </c>
      <c r="G11" s="194">
        <v>92.89340101522842</v>
      </c>
      <c r="H11" s="44">
        <v>14</v>
      </c>
      <c r="I11" s="181">
        <f t="shared" si="1"/>
        <v>7.1065989847715798</v>
      </c>
      <c r="K11" s="30">
        <v>31129</v>
      </c>
      <c r="L11" s="30">
        <v>27810</v>
      </c>
    </row>
    <row r="12" spans="1:13" s="6" customFormat="1" ht="20.25" customHeight="1" x14ac:dyDescent="0.2">
      <c r="A12" s="210" t="s">
        <v>15</v>
      </c>
      <c r="B12" s="42">
        <v>1596</v>
      </c>
      <c r="C12" s="194">
        <v>77.777777777777786</v>
      </c>
      <c r="D12" s="44">
        <v>456</v>
      </c>
      <c r="E12" s="181">
        <f t="shared" si="0"/>
        <v>22.222222222222214</v>
      </c>
      <c r="F12" s="42">
        <v>382</v>
      </c>
      <c r="G12" s="194">
        <v>66.550522648083614</v>
      </c>
      <c r="H12" s="44">
        <v>192</v>
      </c>
      <c r="I12" s="181">
        <f t="shared" si="1"/>
        <v>33.449477351916386</v>
      </c>
      <c r="K12" s="30">
        <v>91835</v>
      </c>
      <c r="L12" s="30">
        <v>81618</v>
      </c>
    </row>
    <row r="13" spans="1:13" ht="49.5" x14ac:dyDescent="0.2">
      <c r="A13" s="210" t="s">
        <v>16</v>
      </c>
      <c r="B13" s="42">
        <v>134</v>
      </c>
      <c r="C13" s="194">
        <v>74.860335195530723</v>
      </c>
      <c r="D13" s="44">
        <v>45</v>
      </c>
      <c r="E13" s="181">
        <f t="shared" si="0"/>
        <v>25.139664804469277</v>
      </c>
      <c r="F13" s="42">
        <v>18</v>
      </c>
      <c r="G13" s="194">
        <v>64.285714285714292</v>
      </c>
      <c r="H13" s="44">
        <v>10</v>
      </c>
      <c r="I13" s="181">
        <f t="shared" si="1"/>
        <v>35.714285714285708</v>
      </c>
      <c r="K13" s="6">
        <v>20531</v>
      </c>
      <c r="L13" s="6">
        <v>19360</v>
      </c>
    </row>
    <row r="14" spans="1:13" ht="21" customHeight="1" x14ac:dyDescent="0.2">
      <c r="A14" s="210" t="s">
        <v>17</v>
      </c>
      <c r="B14" s="42">
        <v>399</v>
      </c>
      <c r="C14" s="194">
        <v>48.897058823529413</v>
      </c>
      <c r="D14" s="44">
        <v>417</v>
      </c>
      <c r="E14" s="181">
        <f t="shared" si="0"/>
        <v>51.102941176470587</v>
      </c>
      <c r="F14" s="42">
        <v>98</v>
      </c>
      <c r="G14" s="194">
        <v>49.246231155778894</v>
      </c>
      <c r="H14" s="44">
        <v>101</v>
      </c>
      <c r="I14" s="181">
        <f t="shared" si="1"/>
        <v>50.753768844221106</v>
      </c>
      <c r="K14" s="30">
        <v>50041</v>
      </c>
      <c r="L14" s="30">
        <v>44940</v>
      </c>
    </row>
    <row r="15" spans="1:13" ht="68.25" customHeight="1" x14ac:dyDescent="0.2">
      <c r="A15" s="210" t="s">
        <v>18</v>
      </c>
      <c r="B15" s="42">
        <v>357</v>
      </c>
      <c r="C15" s="194">
        <v>29.071661237785019</v>
      </c>
      <c r="D15" s="44">
        <v>871</v>
      </c>
      <c r="E15" s="181">
        <f t="shared" si="0"/>
        <v>70.928338762214977</v>
      </c>
      <c r="F15" s="42">
        <v>128</v>
      </c>
      <c r="G15" s="194">
        <v>23.703703703703706</v>
      </c>
      <c r="H15" s="44">
        <v>412</v>
      </c>
      <c r="I15" s="181">
        <f t="shared" si="1"/>
        <v>76.296296296296291</v>
      </c>
      <c r="K15" s="30">
        <v>98596</v>
      </c>
      <c r="L15" s="30">
        <v>92241</v>
      </c>
    </row>
    <row r="16" spans="1:13" ht="24" customHeight="1" x14ac:dyDescent="0.2">
      <c r="A16" s="210" t="s">
        <v>106</v>
      </c>
      <c r="B16" s="42">
        <v>890</v>
      </c>
      <c r="C16" s="194">
        <v>65.682656826568262</v>
      </c>
      <c r="D16" s="44">
        <v>465</v>
      </c>
      <c r="E16" s="181">
        <f t="shared" si="0"/>
        <v>34.317343173431738</v>
      </c>
      <c r="F16" s="42">
        <v>288</v>
      </c>
      <c r="G16" s="194">
        <v>64.285714285714292</v>
      </c>
      <c r="H16" s="44">
        <v>160</v>
      </c>
      <c r="I16" s="181">
        <f t="shared" si="1"/>
        <v>35.714285714285708</v>
      </c>
      <c r="K16" s="30">
        <v>65920</v>
      </c>
      <c r="L16" s="30">
        <v>60215</v>
      </c>
    </row>
    <row r="17" spans="2:9" x14ac:dyDescent="0.2">
      <c r="B17" s="183"/>
      <c r="C17" s="183"/>
      <c r="D17" s="183"/>
      <c r="E17" s="183"/>
      <c r="F17" s="183"/>
      <c r="G17" s="183"/>
      <c r="H17" s="183"/>
      <c r="I17" s="183"/>
    </row>
    <row r="18" spans="2:9" x14ac:dyDescent="0.2">
      <c r="B18" s="183"/>
      <c r="C18" s="183"/>
      <c r="D18" s="184"/>
      <c r="E18" s="184"/>
      <c r="F18" s="183"/>
      <c r="G18" s="183"/>
      <c r="H18" s="183"/>
      <c r="I18" s="183"/>
    </row>
    <row r="19" spans="2:9" x14ac:dyDescent="0.2">
      <c r="B19" s="183"/>
      <c r="C19" s="183"/>
      <c r="D19" s="183"/>
      <c r="E19" s="183"/>
      <c r="F19" s="183"/>
      <c r="G19" s="183"/>
      <c r="H19" s="183"/>
      <c r="I19" s="183"/>
    </row>
  </sheetData>
  <mergeCells count="5">
    <mergeCell ref="A1:I1"/>
    <mergeCell ref="A2:I2"/>
    <mergeCell ref="A4:A5"/>
    <mergeCell ref="B4:E4"/>
    <mergeCell ref="F4:I4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0" orientation="landscape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8"/>
  <dimension ref="A1:O57"/>
  <sheetViews>
    <sheetView zoomScale="84" zoomScaleNormal="84" zoomScaleSheetLayoutView="73" workbookViewId="0">
      <selection activeCell="B54" sqref="B54"/>
    </sheetView>
  </sheetViews>
  <sheetFormatPr defaultColWidth="9.140625" defaultRowHeight="15.75" x14ac:dyDescent="0.25"/>
  <cols>
    <col min="1" max="1" width="6" style="55" customWidth="1"/>
    <col min="2" max="2" width="38.140625" style="113" customWidth="1"/>
    <col min="3" max="3" width="12.85546875" style="104" customWidth="1"/>
    <col min="4" max="4" width="9.85546875" style="104" customWidth="1"/>
    <col min="5" max="5" width="12.5703125" style="114" customWidth="1"/>
    <col min="6" max="6" width="13.42578125" style="104" customWidth="1"/>
    <col min="7" max="7" width="10.42578125" style="104" customWidth="1"/>
    <col min="8" max="8" width="14.5703125" style="114" customWidth="1"/>
    <col min="9" max="9" width="7.28515625" style="104" customWidth="1"/>
    <col min="10" max="15" width="9.140625" style="104" hidden="1" customWidth="1"/>
    <col min="16" max="16" width="8.85546875" style="104" customWidth="1"/>
    <col min="17" max="16384" width="9.140625" style="104"/>
  </cols>
  <sheetData>
    <row r="1" spans="1:8" ht="30.75" customHeight="1" x14ac:dyDescent="0.25">
      <c r="B1" s="566" t="s">
        <v>482</v>
      </c>
      <c r="C1" s="566"/>
      <c r="D1" s="566"/>
      <c r="E1" s="566"/>
      <c r="F1" s="566"/>
      <c r="G1" s="566"/>
      <c r="H1" s="566"/>
    </row>
    <row r="2" spans="1:8" ht="21" customHeight="1" x14ac:dyDescent="0.25">
      <c r="B2" s="566" t="s">
        <v>107</v>
      </c>
      <c r="C2" s="566"/>
      <c r="D2" s="566"/>
      <c r="E2" s="566"/>
      <c r="F2" s="566"/>
      <c r="G2" s="566"/>
      <c r="H2" s="566"/>
    </row>
    <row r="3" spans="1:8" ht="13.5" customHeight="1" x14ac:dyDescent="0.25">
      <c r="B3" s="375"/>
      <c r="C3" s="375"/>
      <c r="D3" s="375"/>
      <c r="E3" s="375"/>
      <c r="F3" s="375"/>
      <c r="G3" s="375"/>
      <c r="H3" s="375"/>
    </row>
    <row r="4" spans="1:8" s="105" customFormat="1" ht="21" customHeight="1" x14ac:dyDescent="0.25">
      <c r="A4" s="600"/>
      <c r="B4" s="568" t="s">
        <v>34</v>
      </c>
      <c r="C4" s="603" t="s">
        <v>464</v>
      </c>
      <c r="D4" s="603"/>
      <c r="E4" s="603"/>
      <c r="F4" s="582" t="s">
        <v>463</v>
      </c>
      <c r="G4" s="582"/>
      <c r="H4" s="582"/>
    </row>
    <row r="5" spans="1:8" ht="25.5" customHeight="1" x14ac:dyDescent="0.25">
      <c r="A5" s="601"/>
      <c r="B5" s="568"/>
      <c r="C5" s="577" t="s">
        <v>108</v>
      </c>
      <c r="D5" s="577" t="s">
        <v>23</v>
      </c>
      <c r="E5" s="577" t="s">
        <v>36</v>
      </c>
      <c r="F5" s="577" t="s">
        <v>108</v>
      </c>
      <c r="G5" s="577" t="s">
        <v>23</v>
      </c>
      <c r="H5" s="577" t="s">
        <v>36</v>
      </c>
    </row>
    <row r="6" spans="1:8" ht="40.5" customHeight="1" x14ac:dyDescent="0.25">
      <c r="A6" s="602"/>
      <c r="B6" s="568"/>
      <c r="C6" s="577"/>
      <c r="D6" s="577"/>
      <c r="E6" s="577"/>
      <c r="F6" s="577"/>
      <c r="G6" s="577"/>
      <c r="H6" s="577"/>
    </row>
    <row r="7" spans="1:8" s="107" customFormat="1" ht="12.75" x14ac:dyDescent="0.2">
      <c r="A7" s="106" t="s">
        <v>37</v>
      </c>
      <c r="B7" s="58" t="s">
        <v>7</v>
      </c>
      <c r="C7" s="69">
        <v>1</v>
      </c>
      <c r="D7" s="69">
        <v>2</v>
      </c>
      <c r="E7" s="69">
        <v>3</v>
      </c>
      <c r="F7" s="69">
        <v>4</v>
      </c>
      <c r="G7" s="69">
        <v>5</v>
      </c>
      <c r="H7" s="69">
        <v>6</v>
      </c>
    </row>
    <row r="8" spans="1:8" ht="15" customHeight="1" x14ac:dyDescent="0.25">
      <c r="A8" s="108">
        <v>1</v>
      </c>
      <c r="B8" s="72" t="s">
        <v>40</v>
      </c>
      <c r="C8" s="61">
        <v>529</v>
      </c>
      <c r="D8" s="294">
        <v>545</v>
      </c>
      <c r="E8" s="254">
        <f>D8-C8</f>
        <v>16</v>
      </c>
      <c r="F8" s="294">
        <v>124</v>
      </c>
      <c r="G8" s="294">
        <v>129</v>
      </c>
      <c r="H8" s="254">
        <f>G8-F8</f>
        <v>5</v>
      </c>
    </row>
    <row r="9" spans="1:8" ht="15" customHeight="1" x14ac:dyDescent="0.25">
      <c r="A9" s="108">
        <v>2</v>
      </c>
      <c r="B9" s="147" t="s">
        <v>51</v>
      </c>
      <c r="C9" s="139">
        <v>380</v>
      </c>
      <c r="D9" s="109">
        <v>38</v>
      </c>
      <c r="E9" s="110">
        <f t="shared" ref="E9:E57" si="0">D9-C9</f>
        <v>-342</v>
      </c>
      <c r="F9" s="109">
        <v>296</v>
      </c>
      <c r="G9" s="109">
        <v>1</v>
      </c>
      <c r="H9" s="110">
        <f t="shared" ref="H9:H57" si="1">G9-F9</f>
        <v>-295</v>
      </c>
    </row>
    <row r="10" spans="1:8" ht="15" customHeight="1" x14ac:dyDescent="0.25">
      <c r="A10" s="108">
        <v>3</v>
      </c>
      <c r="B10" s="147" t="s">
        <v>44</v>
      </c>
      <c r="C10" s="139">
        <v>349</v>
      </c>
      <c r="D10" s="109">
        <v>412</v>
      </c>
      <c r="E10" s="110">
        <f t="shared" si="0"/>
        <v>63</v>
      </c>
      <c r="F10" s="109">
        <v>110</v>
      </c>
      <c r="G10" s="109">
        <v>60</v>
      </c>
      <c r="H10" s="110">
        <f t="shared" si="1"/>
        <v>-50</v>
      </c>
    </row>
    <row r="11" spans="1:8" s="111" customFormat="1" ht="15" customHeight="1" x14ac:dyDescent="0.25">
      <c r="A11" s="108">
        <v>4</v>
      </c>
      <c r="B11" s="147" t="s">
        <v>45</v>
      </c>
      <c r="C11" s="139">
        <v>265</v>
      </c>
      <c r="D11" s="109">
        <v>160</v>
      </c>
      <c r="E11" s="110">
        <f t="shared" si="0"/>
        <v>-105</v>
      </c>
      <c r="F11" s="109">
        <v>66</v>
      </c>
      <c r="G11" s="109">
        <v>18</v>
      </c>
      <c r="H11" s="110">
        <f t="shared" si="1"/>
        <v>-48</v>
      </c>
    </row>
    <row r="12" spans="1:8" s="111" customFormat="1" ht="15" customHeight="1" x14ac:dyDescent="0.25">
      <c r="A12" s="108">
        <v>5</v>
      </c>
      <c r="B12" s="147" t="s">
        <v>39</v>
      </c>
      <c r="C12" s="139">
        <v>216</v>
      </c>
      <c r="D12" s="109">
        <v>526</v>
      </c>
      <c r="E12" s="110">
        <f t="shared" si="0"/>
        <v>310</v>
      </c>
      <c r="F12" s="109">
        <v>55</v>
      </c>
      <c r="G12" s="109">
        <v>84</v>
      </c>
      <c r="H12" s="110">
        <f t="shared" si="1"/>
        <v>29</v>
      </c>
    </row>
    <row r="13" spans="1:8" s="111" customFormat="1" ht="15" customHeight="1" x14ac:dyDescent="0.25">
      <c r="A13" s="108">
        <v>6</v>
      </c>
      <c r="B13" s="147" t="s">
        <v>43</v>
      </c>
      <c r="C13" s="139">
        <v>213</v>
      </c>
      <c r="D13" s="109">
        <v>207</v>
      </c>
      <c r="E13" s="110">
        <f t="shared" si="0"/>
        <v>-6</v>
      </c>
      <c r="F13" s="109">
        <v>57</v>
      </c>
      <c r="G13" s="109">
        <v>31</v>
      </c>
      <c r="H13" s="110">
        <f t="shared" si="1"/>
        <v>-26</v>
      </c>
    </row>
    <row r="14" spans="1:8" s="111" customFormat="1" ht="15" customHeight="1" x14ac:dyDescent="0.25">
      <c r="A14" s="108">
        <v>7</v>
      </c>
      <c r="B14" s="147" t="s">
        <v>312</v>
      </c>
      <c r="C14" s="139">
        <v>203</v>
      </c>
      <c r="D14" s="109">
        <v>135</v>
      </c>
      <c r="E14" s="110">
        <f t="shared" si="0"/>
        <v>-68</v>
      </c>
      <c r="F14" s="109">
        <v>43</v>
      </c>
      <c r="G14" s="109">
        <v>31</v>
      </c>
      <c r="H14" s="110">
        <f t="shared" si="1"/>
        <v>-12</v>
      </c>
    </row>
    <row r="15" spans="1:8" s="111" customFormat="1" ht="15" customHeight="1" x14ac:dyDescent="0.25">
      <c r="A15" s="108">
        <v>8</v>
      </c>
      <c r="B15" s="147" t="s">
        <v>41</v>
      </c>
      <c r="C15" s="139">
        <v>202</v>
      </c>
      <c r="D15" s="109">
        <v>400</v>
      </c>
      <c r="E15" s="110">
        <f t="shared" si="0"/>
        <v>198</v>
      </c>
      <c r="F15" s="109">
        <v>65</v>
      </c>
      <c r="G15" s="109">
        <v>83</v>
      </c>
      <c r="H15" s="110">
        <f t="shared" si="1"/>
        <v>18</v>
      </c>
    </row>
    <row r="16" spans="1:8" s="111" customFormat="1" ht="15" customHeight="1" x14ac:dyDescent="0.25">
      <c r="A16" s="108">
        <v>9</v>
      </c>
      <c r="B16" s="147" t="s">
        <v>42</v>
      </c>
      <c r="C16" s="139">
        <v>199</v>
      </c>
      <c r="D16" s="109">
        <v>243</v>
      </c>
      <c r="E16" s="110">
        <f t="shared" si="0"/>
        <v>44</v>
      </c>
      <c r="F16" s="109">
        <v>44</v>
      </c>
      <c r="G16" s="109">
        <v>53</v>
      </c>
      <c r="H16" s="110">
        <f t="shared" si="1"/>
        <v>9</v>
      </c>
    </row>
    <row r="17" spans="1:8" s="111" customFormat="1" ht="15" customHeight="1" x14ac:dyDescent="0.25">
      <c r="A17" s="108">
        <v>10</v>
      </c>
      <c r="B17" s="147" t="s">
        <v>318</v>
      </c>
      <c r="C17" s="139">
        <v>152</v>
      </c>
      <c r="D17" s="109">
        <v>36</v>
      </c>
      <c r="E17" s="110">
        <f t="shared" si="0"/>
        <v>-116</v>
      </c>
      <c r="F17" s="109">
        <v>31</v>
      </c>
      <c r="G17" s="109">
        <v>14</v>
      </c>
      <c r="H17" s="110">
        <f t="shared" si="1"/>
        <v>-17</v>
      </c>
    </row>
    <row r="18" spans="1:8" s="111" customFormat="1" ht="15" customHeight="1" x14ac:dyDescent="0.25">
      <c r="A18" s="108">
        <v>11</v>
      </c>
      <c r="B18" s="147" t="s">
        <v>316</v>
      </c>
      <c r="C18" s="139">
        <v>139</v>
      </c>
      <c r="D18" s="109">
        <v>60</v>
      </c>
      <c r="E18" s="110">
        <f t="shared" si="0"/>
        <v>-79</v>
      </c>
      <c r="F18" s="109">
        <v>32</v>
      </c>
      <c r="G18" s="109">
        <v>8</v>
      </c>
      <c r="H18" s="110">
        <f t="shared" si="1"/>
        <v>-24</v>
      </c>
    </row>
    <row r="19" spans="1:8" s="111" customFormat="1" ht="15" customHeight="1" x14ac:dyDescent="0.25">
      <c r="A19" s="108">
        <v>12</v>
      </c>
      <c r="B19" s="147" t="s">
        <v>67</v>
      </c>
      <c r="C19" s="139">
        <v>123</v>
      </c>
      <c r="D19" s="109">
        <v>62</v>
      </c>
      <c r="E19" s="110">
        <f t="shared" si="0"/>
        <v>-61</v>
      </c>
      <c r="F19" s="109">
        <v>34</v>
      </c>
      <c r="G19" s="109">
        <v>11</v>
      </c>
      <c r="H19" s="110">
        <f t="shared" si="1"/>
        <v>-23</v>
      </c>
    </row>
    <row r="20" spans="1:8" s="111" customFormat="1" ht="15" customHeight="1" x14ac:dyDescent="0.25">
      <c r="A20" s="108">
        <v>13</v>
      </c>
      <c r="B20" s="147" t="s">
        <v>53</v>
      </c>
      <c r="C20" s="61">
        <v>118</v>
      </c>
      <c r="D20" s="109">
        <v>196</v>
      </c>
      <c r="E20" s="110">
        <f t="shared" si="0"/>
        <v>78</v>
      </c>
      <c r="F20" s="109">
        <v>32</v>
      </c>
      <c r="G20" s="109">
        <v>42</v>
      </c>
      <c r="H20" s="110">
        <f t="shared" si="1"/>
        <v>10</v>
      </c>
    </row>
    <row r="21" spans="1:8" s="111" customFormat="1" ht="15" customHeight="1" x14ac:dyDescent="0.25">
      <c r="A21" s="108">
        <v>14</v>
      </c>
      <c r="B21" s="147" t="s">
        <v>99</v>
      </c>
      <c r="C21" s="139">
        <v>110</v>
      </c>
      <c r="D21" s="109">
        <v>69</v>
      </c>
      <c r="E21" s="110">
        <f t="shared" si="0"/>
        <v>-41</v>
      </c>
      <c r="F21" s="109">
        <v>31</v>
      </c>
      <c r="G21" s="109">
        <v>9</v>
      </c>
      <c r="H21" s="110">
        <f t="shared" si="1"/>
        <v>-22</v>
      </c>
    </row>
    <row r="22" spans="1:8" s="111" customFormat="1" ht="15" customHeight="1" x14ac:dyDescent="0.25">
      <c r="A22" s="108">
        <v>15</v>
      </c>
      <c r="B22" s="147" t="s">
        <v>322</v>
      </c>
      <c r="C22" s="139">
        <v>98</v>
      </c>
      <c r="D22" s="109">
        <v>56</v>
      </c>
      <c r="E22" s="110">
        <f t="shared" si="0"/>
        <v>-42</v>
      </c>
      <c r="F22" s="109">
        <v>32</v>
      </c>
      <c r="G22" s="109">
        <v>11</v>
      </c>
      <c r="H22" s="110">
        <f t="shared" si="1"/>
        <v>-21</v>
      </c>
    </row>
    <row r="23" spans="1:8" s="111" customFormat="1" ht="16.5" customHeight="1" x14ac:dyDescent="0.25">
      <c r="A23" s="108">
        <v>16</v>
      </c>
      <c r="B23" s="147" t="s">
        <v>112</v>
      </c>
      <c r="C23" s="139">
        <v>92</v>
      </c>
      <c r="D23" s="109">
        <v>36</v>
      </c>
      <c r="E23" s="110">
        <f t="shared" si="0"/>
        <v>-56</v>
      </c>
      <c r="F23" s="109">
        <v>35</v>
      </c>
      <c r="G23" s="109">
        <v>10</v>
      </c>
      <c r="H23" s="110">
        <f t="shared" si="1"/>
        <v>-25</v>
      </c>
    </row>
    <row r="24" spans="1:8" s="111" customFormat="1" ht="15" customHeight="1" x14ac:dyDescent="0.25">
      <c r="A24" s="108">
        <v>17</v>
      </c>
      <c r="B24" s="307" t="s">
        <v>46</v>
      </c>
      <c r="C24" s="139">
        <v>81</v>
      </c>
      <c r="D24" s="109">
        <v>57</v>
      </c>
      <c r="E24" s="110">
        <f t="shared" si="0"/>
        <v>-24</v>
      </c>
      <c r="F24" s="109">
        <v>27</v>
      </c>
      <c r="G24" s="109">
        <v>14</v>
      </c>
      <c r="H24" s="110">
        <f t="shared" si="1"/>
        <v>-13</v>
      </c>
    </row>
    <row r="25" spans="1:8" s="111" customFormat="1" ht="15" customHeight="1" x14ac:dyDescent="0.25">
      <c r="A25" s="108">
        <v>18</v>
      </c>
      <c r="B25" s="147" t="s">
        <v>55</v>
      </c>
      <c r="C25" s="139">
        <v>80</v>
      </c>
      <c r="D25" s="109">
        <v>83</v>
      </c>
      <c r="E25" s="110">
        <f t="shared" si="0"/>
        <v>3</v>
      </c>
      <c r="F25" s="109">
        <v>28</v>
      </c>
      <c r="G25" s="109">
        <v>12</v>
      </c>
      <c r="H25" s="110">
        <f t="shared" si="1"/>
        <v>-16</v>
      </c>
    </row>
    <row r="26" spans="1:8" s="383" customFormat="1" ht="15" customHeight="1" x14ac:dyDescent="0.25">
      <c r="A26" s="108">
        <v>19</v>
      </c>
      <c r="B26" s="72" t="s">
        <v>313</v>
      </c>
      <c r="C26" s="61">
        <v>78</v>
      </c>
      <c r="D26" s="396">
        <v>78</v>
      </c>
      <c r="E26" s="254">
        <f t="shared" si="0"/>
        <v>0</v>
      </c>
      <c r="F26" s="396">
        <v>16</v>
      </c>
      <c r="G26" s="396">
        <v>13</v>
      </c>
      <c r="H26" s="254">
        <f t="shared" si="1"/>
        <v>-3</v>
      </c>
    </row>
    <row r="27" spans="1:8" s="111" customFormat="1" ht="15" customHeight="1" x14ac:dyDescent="0.25">
      <c r="A27" s="108">
        <v>20</v>
      </c>
      <c r="B27" s="147" t="s">
        <v>68</v>
      </c>
      <c r="C27" s="139">
        <v>76</v>
      </c>
      <c r="D27" s="109">
        <v>42</v>
      </c>
      <c r="E27" s="110">
        <f t="shared" si="0"/>
        <v>-34</v>
      </c>
      <c r="F27" s="109">
        <v>25</v>
      </c>
      <c r="G27" s="109">
        <v>5</v>
      </c>
      <c r="H27" s="110">
        <f t="shared" si="1"/>
        <v>-20</v>
      </c>
    </row>
    <row r="28" spans="1:8" s="111" customFormat="1" ht="15" customHeight="1" x14ac:dyDescent="0.25">
      <c r="A28" s="108">
        <v>21</v>
      </c>
      <c r="B28" s="147" t="s">
        <v>109</v>
      </c>
      <c r="C28" s="139">
        <v>71</v>
      </c>
      <c r="D28" s="109">
        <v>8</v>
      </c>
      <c r="E28" s="110">
        <f t="shared" si="0"/>
        <v>-63</v>
      </c>
      <c r="F28" s="109">
        <v>22</v>
      </c>
      <c r="G28" s="109">
        <v>1</v>
      </c>
      <c r="H28" s="110">
        <f t="shared" si="1"/>
        <v>-21</v>
      </c>
    </row>
    <row r="29" spans="1:8" s="111" customFormat="1" x14ac:dyDescent="0.25">
      <c r="A29" s="108">
        <v>22</v>
      </c>
      <c r="B29" s="147" t="s">
        <v>56</v>
      </c>
      <c r="C29" s="139">
        <v>68</v>
      </c>
      <c r="D29" s="109">
        <v>85</v>
      </c>
      <c r="E29" s="110">
        <f t="shared" si="0"/>
        <v>17</v>
      </c>
      <c r="F29" s="109">
        <v>11</v>
      </c>
      <c r="G29" s="109">
        <v>21</v>
      </c>
      <c r="H29" s="110">
        <f t="shared" si="1"/>
        <v>10</v>
      </c>
    </row>
    <row r="30" spans="1:8" s="111" customFormat="1" ht="15.75" customHeight="1" x14ac:dyDescent="0.25">
      <c r="A30" s="108">
        <v>23</v>
      </c>
      <c r="B30" s="147" t="s">
        <v>93</v>
      </c>
      <c r="C30" s="139">
        <v>67</v>
      </c>
      <c r="D30" s="109">
        <v>9</v>
      </c>
      <c r="E30" s="110">
        <f t="shared" si="0"/>
        <v>-58</v>
      </c>
      <c r="F30" s="109">
        <v>49</v>
      </c>
      <c r="G30" s="109">
        <v>4</v>
      </c>
      <c r="H30" s="110">
        <f t="shared" si="1"/>
        <v>-45</v>
      </c>
    </row>
    <row r="31" spans="1:8" s="111" customFormat="1" ht="15.75" customHeight="1" x14ac:dyDescent="0.25">
      <c r="A31" s="108">
        <v>24</v>
      </c>
      <c r="B31" s="147" t="s">
        <v>95</v>
      </c>
      <c r="C31" s="139">
        <v>66</v>
      </c>
      <c r="D31" s="109">
        <v>57</v>
      </c>
      <c r="E31" s="110">
        <f t="shared" si="0"/>
        <v>-9</v>
      </c>
      <c r="F31" s="109">
        <v>34</v>
      </c>
      <c r="G31" s="109">
        <v>7</v>
      </c>
      <c r="H31" s="110">
        <f t="shared" si="1"/>
        <v>-27</v>
      </c>
    </row>
    <row r="32" spans="1:8" s="111" customFormat="1" ht="15.75" customHeight="1" x14ac:dyDescent="0.25">
      <c r="A32" s="108">
        <v>25</v>
      </c>
      <c r="B32" s="147" t="s">
        <v>317</v>
      </c>
      <c r="C32" s="139">
        <v>65</v>
      </c>
      <c r="D32" s="109">
        <v>20</v>
      </c>
      <c r="E32" s="110">
        <f t="shared" si="0"/>
        <v>-45</v>
      </c>
      <c r="F32" s="109">
        <v>24</v>
      </c>
      <c r="G32" s="109">
        <v>2</v>
      </c>
      <c r="H32" s="110">
        <f t="shared" si="1"/>
        <v>-22</v>
      </c>
    </row>
    <row r="33" spans="1:8" s="111" customFormat="1" ht="21" customHeight="1" x14ac:dyDescent="0.25">
      <c r="A33" s="108">
        <v>26</v>
      </c>
      <c r="B33" s="147" t="s">
        <v>38</v>
      </c>
      <c r="C33" s="139">
        <v>63</v>
      </c>
      <c r="D33" s="109">
        <v>631</v>
      </c>
      <c r="E33" s="110">
        <f t="shared" si="0"/>
        <v>568</v>
      </c>
      <c r="F33" s="109">
        <v>24</v>
      </c>
      <c r="G33" s="109">
        <v>206</v>
      </c>
      <c r="H33" s="110">
        <f t="shared" si="1"/>
        <v>182</v>
      </c>
    </row>
    <row r="34" spans="1:8" s="111" customFormat="1" ht="16.5" customHeight="1" x14ac:dyDescent="0.25">
      <c r="A34" s="108">
        <v>27</v>
      </c>
      <c r="B34" s="147" t="s">
        <v>86</v>
      </c>
      <c r="C34" s="139">
        <v>60</v>
      </c>
      <c r="D34" s="109">
        <v>26</v>
      </c>
      <c r="E34" s="110">
        <f t="shared" si="0"/>
        <v>-34</v>
      </c>
      <c r="F34" s="109">
        <v>18</v>
      </c>
      <c r="G34" s="109">
        <v>4</v>
      </c>
      <c r="H34" s="110">
        <f t="shared" si="1"/>
        <v>-14</v>
      </c>
    </row>
    <row r="35" spans="1:8" s="111" customFormat="1" ht="16.5" customHeight="1" x14ac:dyDescent="0.25">
      <c r="A35" s="108">
        <v>28</v>
      </c>
      <c r="B35" s="147" t="s">
        <v>50</v>
      </c>
      <c r="C35" s="139">
        <v>55</v>
      </c>
      <c r="D35" s="109">
        <v>85</v>
      </c>
      <c r="E35" s="110">
        <f t="shared" si="0"/>
        <v>30</v>
      </c>
      <c r="F35" s="109">
        <v>13</v>
      </c>
      <c r="G35" s="109">
        <v>25</v>
      </c>
      <c r="H35" s="110">
        <f t="shared" si="1"/>
        <v>12</v>
      </c>
    </row>
    <row r="36" spans="1:8" s="111" customFormat="1" ht="16.5" customHeight="1" x14ac:dyDescent="0.25">
      <c r="A36" s="108">
        <v>29</v>
      </c>
      <c r="B36" s="147" t="s">
        <v>49</v>
      </c>
      <c r="C36" s="139">
        <v>54</v>
      </c>
      <c r="D36" s="109">
        <v>103</v>
      </c>
      <c r="E36" s="110">
        <f t="shared" si="0"/>
        <v>49</v>
      </c>
      <c r="F36" s="109">
        <v>18</v>
      </c>
      <c r="G36" s="109">
        <v>19</v>
      </c>
      <c r="H36" s="110">
        <f t="shared" si="1"/>
        <v>1</v>
      </c>
    </row>
    <row r="37" spans="1:8" s="111" customFormat="1" ht="16.5" customHeight="1" x14ac:dyDescent="0.25">
      <c r="A37" s="108">
        <v>30</v>
      </c>
      <c r="B37" s="147" t="s">
        <v>314</v>
      </c>
      <c r="C37" s="139">
        <v>51</v>
      </c>
      <c r="D37" s="109">
        <v>52</v>
      </c>
      <c r="E37" s="110">
        <f t="shared" si="0"/>
        <v>1</v>
      </c>
      <c r="F37" s="109">
        <v>14</v>
      </c>
      <c r="G37" s="109">
        <v>10</v>
      </c>
      <c r="H37" s="110">
        <f t="shared" si="1"/>
        <v>-4</v>
      </c>
    </row>
    <row r="38" spans="1:8" s="111" customFormat="1" ht="16.5" customHeight="1" x14ac:dyDescent="0.25">
      <c r="A38" s="108">
        <v>31</v>
      </c>
      <c r="B38" s="147" t="s">
        <v>60</v>
      </c>
      <c r="C38" s="139">
        <v>51</v>
      </c>
      <c r="D38" s="109">
        <v>20</v>
      </c>
      <c r="E38" s="110">
        <f t="shared" si="0"/>
        <v>-31</v>
      </c>
      <c r="F38" s="109">
        <v>21</v>
      </c>
      <c r="G38" s="109">
        <v>1</v>
      </c>
      <c r="H38" s="110">
        <f t="shared" si="1"/>
        <v>-20</v>
      </c>
    </row>
    <row r="39" spans="1:8" s="111" customFormat="1" ht="16.5" customHeight="1" x14ac:dyDescent="0.25">
      <c r="A39" s="108">
        <v>32</v>
      </c>
      <c r="B39" s="147" t="s">
        <v>172</v>
      </c>
      <c r="C39" s="139">
        <v>49</v>
      </c>
      <c r="D39" s="109">
        <v>10</v>
      </c>
      <c r="E39" s="110">
        <f t="shared" si="0"/>
        <v>-39</v>
      </c>
      <c r="F39" s="109">
        <v>8</v>
      </c>
      <c r="G39" s="109">
        <v>8</v>
      </c>
      <c r="H39" s="110">
        <f t="shared" si="1"/>
        <v>0</v>
      </c>
    </row>
    <row r="40" spans="1:8" s="111" customFormat="1" ht="16.5" customHeight="1" x14ac:dyDescent="0.25">
      <c r="A40" s="108">
        <v>33</v>
      </c>
      <c r="B40" s="147" t="s">
        <v>323</v>
      </c>
      <c r="C40" s="139">
        <v>48</v>
      </c>
      <c r="D40" s="109">
        <v>22</v>
      </c>
      <c r="E40" s="110">
        <f t="shared" si="0"/>
        <v>-26</v>
      </c>
      <c r="F40" s="109">
        <v>10</v>
      </c>
      <c r="G40" s="109">
        <v>5</v>
      </c>
      <c r="H40" s="110">
        <f t="shared" si="1"/>
        <v>-5</v>
      </c>
    </row>
    <row r="41" spans="1:8" s="111" customFormat="1" ht="16.5" customHeight="1" x14ac:dyDescent="0.25">
      <c r="A41" s="108">
        <v>34</v>
      </c>
      <c r="B41" s="147" t="s">
        <v>97</v>
      </c>
      <c r="C41" s="139">
        <v>48</v>
      </c>
      <c r="D41" s="109">
        <v>28</v>
      </c>
      <c r="E41" s="110">
        <f t="shared" si="0"/>
        <v>-20</v>
      </c>
      <c r="F41" s="109">
        <v>15</v>
      </c>
      <c r="G41" s="109">
        <v>3</v>
      </c>
      <c r="H41" s="110">
        <f t="shared" si="1"/>
        <v>-12</v>
      </c>
    </row>
    <row r="42" spans="1:8" s="111" customFormat="1" ht="16.5" customHeight="1" x14ac:dyDescent="0.25">
      <c r="A42" s="108">
        <v>35</v>
      </c>
      <c r="B42" s="147" t="s">
        <v>69</v>
      </c>
      <c r="C42" s="139">
        <v>46</v>
      </c>
      <c r="D42" s="109">
        <v>29</v>
      </c>
      <c r="E42" s="110">
        <f t="shared" si="0"/>
        <v>-17</v>
      </c>
      <c r="F42" s="109">
        <v>8</v>
      </c>
      <c r="G42" s="109">
        <v>16</v>
      </c>
      <c r="H42" s="110">
        <f t="shared" si="1"/>
        <v>8</v>
      </c>
    </row>
    <row r="43" spans="1:8" s="111" customFormat="1" ht="16.5" customHeight="1" x14ac:dyDescent="0.25">
      <c r="A43" s="108">
        <v>36</v>
      </c>
      <c r="B43" s="147" t="s">
        <v>75</v>
      </c>
      <c r="C43" s="139">
        <v>46</v>
      </c>
      <c r="D43" s="109">
        <v>20</v>
      </c>
      <c r="E43" s="110">
        <f t="shared" si="0"/>
        <v>-26</v>
      </c>
      <c r="F43" s="109">
        <v>13</v>
      </c>
      <c r="G43" s="109">
        <v>3</v>
      </c>
      <c r="H43" s="110">
        <f t="shared" si="1"/>
        <v>-10</v>
      </c>
    </row>
    <row r="44" spans="1:8" ht="16.5" customHeight="1" x14ac:dyDescent="0.25">
      <c r="A44" s="108">
        <v>37</v>
      </c>
      <c r="B44" s="147" t="s">
        <v>64</v>
      </c>
      <c r="C44" s="139">
        <v>43</v>
      </c>
      <c r="D44" s="112">
        <v>80</v>
      </c>
      <c r="E44" s="110">
        <f t="shared" si="0"/>
        <v>37</v>
      </c>
      <c r="F44" s="112">
        <v>16</v>
      </c>
      <c r="G44" s="112">
        <v>9</v>
      </c>
      <c r="H44" s="110">
        <f t="shared" si="1"/>
        <v>-7</v>
      </c>
    </row>
    <row r="45" spans="1:8" ht="16.5" customHeight="1" x14ac:dyDescent="0.25">
      <c r="A45" s="108">
        <v>38</v>
      </c>
      <c r="B45" s="147" t="s">
        <v>66</v>
      </c>
      <c r="C45" s="139">
        <v>42</v>
      </c>
      <c r="D45" s="112">
        <v>36</v>
      </c>
      <c r="E45" s="110">
        <f t="shared" si="0"/>
        <v>-6</v>
      </c>
      <c r="F45" s="112">
        <v>9</v>
      </c>
      <c r="G45" s="112">
        <v>9</v>
      </c>
      <c r="H45" s="110">
        <f t="shared" si="1"/>
        <v>0</v>
      </c>
    </row>
    <row r="46" spans="1:8" x14ac:dyDescent="0.25">
      <c r="A46" s="108">
        <v>39</v>
      </c>
      <c r="B46" s="147" t="s">
        <v>59</v>
      </c>
      <c r="C46" s="139">
        <v>41</v>
      </c>
      <c r="D46" s="112">
        <v>49</v>
      </c>
      <c r="E46" s="110">
        <f t="shared" si="0"/>
        <v>8</v>
      </c>
      <c r="F46" s="112">
        <v>13</v>
      </c>
      <c r="G46" s="112">
        <v>14</v>
      </c>
      <c r="H46" s="110">
        <f t="shared" si="1"/>
        <v>1</v>
      </c>
    </row>
    <row r="47" spans="1:8" ht="15.75" customHeight="1" x14ac:dyDescent="0.25">
      <c r="A47" s="108">
        <v>40</v>
      </c>
      <c r="B47" s="147" t="s">
        <v>48</v>
      </c>
      <c r="C47" s="139">
        <v>39</v>
      </c>
      <c r="D47" s="112">
        <v>96</v>
      </c>
      <c r="E47" s="110">
        <f t="shared" si="0"/>
        <v>57</v>
      </c>
      <c r="F47" s="112">
        <v>8</v>
      </c>
      <c r="G47" s="112">
        <v>30</v>
      </c>
      <c r="H47" s="110">
        <f t="shared" si="1"/>
        <v>22</v>
      </c>
    </row>
    <row r="48" spans="1:8" ht="15.75" customHeight="1" x14ac:dyDescent="0.25">
      <c r="A48" s="108">
        <v>41</v>
      </c>
      <c r="B48" s="147" t="s">
        <v>85</v>
      </c>
      <c r="C48" s="139">
        <v>38</v>
      </c>
      <c r="D48" s="112">
        <v>41</v>
      </c>
      <c r="E48" s="110">
        <f t="shared" si="0"/>
        <v>3</v>
      </c>
      <c r="F48" s="112">
        <v>11</v>
      </c>
      <c r="G48" s="112">
        <v>2</v>
      </c>
      <c r="H48" s="110">
        <f t="shared" si="1"/>
        <v>-9</v>
      </c>
    </row>
    <row r="49" spans="1:8" ht="15.75" customHeight="1" x14ac:dyDescent="0.25">
      <c r="A49" s="108">
        <v>42</v>
      </c>
      <c r="B49" s="147" t="s">
        <v>84</v>
      </c>
      <c r="C49" s="139">
        <v>37</v>
      </c>
      <c r="D49" s="112">
        <v>17</v>
      </c>
      <c r="E49" s="110">
        <f t="shared" si="0"/>
        <v>-20</v>
      </c>
      <c r="F49" s="112">
        <v>9</v>
      </c>
      <c r="G49" s="112">
        <v>3</v>
      </c>
      <c r="H49" s="110">
        <f t="shared" si="1"/>
        <v>-6</v>
      </c>
    </row>
    <row r="50" spans="1:8" ht="15.75" customHeight="1" x14ac:dyDescent="0.25">
      <c r="A50" s="108">
        <v>43</v>
      </c>
      <c r="B50" s="147" t="s">
        <v>79</v>
      </c>
      <c r="C50" s="139">
        <v>35</v>
      </c>
      <c r="D50" s="112">
        <v>12</v>
      </c>
      <c r="E50" s="110">
        <f t="shared" si="0"/>
        <v>-23</v>
      </c>
      <c r="F50" s="112">
        <v>12</v>
      </c>
      <c r="G50" s="112">
        <v>2</v>
      </c>
      <c r="H50" s="110">
        <f t="shared" si="1"/>
        <v>-10</v>
      </c>
    </row>
    <row r="51" spans="1:8" ht="15.75" customHeight="1" x14ac:dyDescent="0.25">
      <c r="A51" s="108">
        <v>44</v>
      </c>
      <c r="B51" s="147" t="s">
        <v>339</v>
      </c>
      <c r="C51" s="139">
        <v>34</v>
      </c>
      <c r="D51" s="112">
        <v>5</v>
      </c>
      <c r="E51" s="110">
        <f t="shared" si="0"/>
        <v>-29</v>
      </c>
      <c r="F51" s="112">
        <v>13</v>
      </c>
      <c r="G51" s="112">
        <v>1</v>
      </c>
      <c r="H51" s="110">
        <f t="shared" si="1"/>
        <v>-12</v>
      </c>
    </row>
    <row r="52" spans="1:8" ht="15.75" customHeight="1" x14ac:dyDescent="0.25">
      <c r="A52" s="108">
        <v>45</v>
      </c>
      <c r="B52" s="147" t="s">
        <v>91</v>
      </c>
      <c r="C52" s="139">
        <v>31</v>
      </c>
      <c r="D52" s="112">
        <v>42</v>
      </c>
      <c r="E52" s="110">
        <f t="shared" si="0"/>
        <v>11</v>
      </c>
      <c r="F52" s="112">
        <v>11</v>
      </c>
      <c r="G52" s="112">
        <v>3</v>
      </c>
      <c r="H52" s="110">
        <f t="shared" si="1"/>
        <v>-8</v>
      </c>
    </row>
    <row r="53" spans="1:8" ht="15.75" customHeight="1" x14ac:dyDescent="0.25">
      <c r="A53" s="108">
        <v>46</v>
      </c>
      <c r="B53" s="147" t="s">
        <v>52</v>
      </c>
      <c r="C53" s="139">
        <v>31</v>
      </c>
      <c r="D53" s="112">
        <v>32</v>
      </c>
      <c r="E53" s="110">
        <f t="shared" si="0"/>
        <v>1</v>
      </c>
      <c r="F53" s="112">
        <v>11</v>
      </c>
      <c r="G53" s="112">
        <v>7</v>
      </c>
      <c r="H53" s="110">
        <f t="shared" si="1"/>
        <v>-4</v>
      </c>
    </row>
    <row r="54" spans="1:8" ht="53.25" customHeight="1" x14ac:dyDescent="0.25">
      <c r="A54" s="108">
        <v>47</v>
      </c>
      <c r="B54" s="147" t="s">
        <v>330</v>
      </c>
      <c r="C54" s="139">
        <v>29</v>
      </c>
      <c r="D54" s="112">
        <v>73</v>
      </c>
      <c r="E54" s="110">
        <f t="shared" si="0"/>
        <v>44</v>
      </c>
      <c r="F54" s="112">
        <v>3</v>
      </c>
      <c r="G54" s="112">
        <v>5</v>
      </c>
      <c r="H54" s="110">
        <f t="shared" si="1"/>
        <v>2</v>
      </c>
    </row>
    <row r="55" spans="1:8" ht="15.75" customHeight="1" x14ac:dyDescent="0.25">
      <c r="A55" s="108">
        <v>48</v>
      </c>
      <c r="B55" s="147" t="s">
        <v>73</v>
      </c>
      <c r="C55" s="139">
        <v>28</v>
      </c>
      <c r="D55" s="112">
        <v>20</v>
      </c>
      <c r="E55" s="110">
        <f t="shared" si="0"/>
        <v>-8</v>
      </c>
      <c r="F55" s="112">
        <v>9</v>
      </c>
      <c r="G55" s="112">
        <v>3</v>
      </c>
      <c r="H55" s="110">
        <f t="shared" si="1"/>
        <v>-6</v>
      </c>
    </row>
    <row r="56" spans="1:8" ht="15.75" customHeight="1" x14ac:dyDescent="0.25">
      <c r="A56" s="108">
        <v>49</v>
      </c>
      <c r="B56" s="147" t="s">
        <v>47</v>
      </c>
      <c r="C56" s="139">
        <v>28</v>
      </c>
      <c r="D56" s="112">
        <v>26</v>
      </c>
      <c r="E56" s="110">
        <f t="shared" si="0"/>
        <v>-2</v>
      </c>
      <c r="F56" s="112">
        <v>9</v>
      </c>
      <c r="G56" s="112">
        <v>2</v>
      </c>
      <c r="H56" s="110">
        <f t="shared" si="1"/>
        <v>-7</v>
      </c>
    </row>
    <row r="57" spans="1:8" ht="15.75" customHeight="1" x14ac:dyDescent="0.25">
      <c r="A57" s="108">
        <v>50</v>
      </c>
      <c r="B57" s="147" t="s">
        <v>62</v>
      </c>
      <c r="C57" s="139">
        <v>28</v>
      </c>
      <c r="D57" s="112">
        <v>51</v>
      </c>
      <c r="E57" s="110">
        <f t="shared" si="0"/>
        <v>23</v>
      </c>
      <c r="F57" s="112">
        <v>2</v>
      </c>
      <c r="G57" s="112">
        <v>13</v>
      </c>
      <c r="H57" s="110">
        <f t="shared" si="1"/>
        <v>11</v>
      </c>
    </row>
  </sheetData>
  <mergeCells count="12">
    <mergeCell ref="B1:H1"/>
    <mergeCell ref="A4:A6"/>
    <mergeCell ref="B4:B6"/>
    <mergeCell ref="C4:E4"/>
    <mergeCell ref="F4:H4"/>
    <mergeCell ref="C5:C6"/>
    <mergeCell ref="D5:D6"/>
    <mergeCell ref="E5:E6"/>
    <mergeCell ref="F5:F6"/>
    <mergeCell ref="G5:G6"/>
    <mergeCell ref="H5:H6"/>
    <mergeCell ref="B2:H2"/>
  </mergeCells>
  <printOptions horizontalCentered="1"/>
  <pageMargins left="0.35433070866141736" right="0.27559055118110237" top="0.31496062992125984" bottom="0.27559055118110237" header="0.31496062992125984" footer="0.31496062992125984"/>
  <pageSetup paperSize="9" scale="75" orientation="portrait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9"/>
  <dimension ref="A1:G99"/>
  <sheetViews>
    <sheetView zoomScale="77" zoomScaleNormal="77" zoomScaleSheetLayoutView="78" workbookViewId="0">
      <selection activeCell="F90" sqref="F90:F99"/>
    </sheetView>
  </sheetViews>
  <sheetFormatPr defaultColWidth="8.85546875" defaultRowHeight="12.75" x14ac:dyDescent="0.2"/>
  <cols>
    <col min="1" max="1" width="43.42578125" style="63" customWidth="1"/>
    <col min="2" max="2" width="13.5703125" style="63" customWidth="1"/>
    <col min="3" max="3" width="10.42578125" style="68" customWidth="1"/>
    <col min="4" max="4" width="12.42578125" style="68" customWidth="1"/>
    <col min="5" max="5" width="13" style="68" customWidth="1"/>
    <col min="6" max="6" width="11" style="68" customWidth="1"/>
    <col min="7" max="7" width="13" style="63" customWidth="1"/>
    <col min="8" max="256" width="8.85546875" style="63"/>
    <col min="257" max="257" width="32.28515625" style="63" customWidth="1"/>
    <col min="258" max="258" width="12" style="63" customWidth="1"/>
    <col min="259" max="259" width="14.42578125" style="63" customWidth="1"/>
    <col min="260" max="260" width="14.140625" style="63" customWidth="1"/>
    <col min="261" max="261" width="12.28515625" style="63" customWidth="1"/>
    <col min="262" max="262" width="18.7109375" style="63" customWidth="1"/>
    <col min="263" max="512" width="8.85546875" style="63"/>
    <col min="513" max="513" width="32.28515625" style="63" customWidth="1"/>
    <col min="514" max="514" width="12" style="63" customWidth="1"/>
    <col min="515" max="515" width="14.42578125" style="63" customWidth="1"/>
    <col min="516" max="516" width="14.140625" style="63" customWidth="1"/>
    <col min="517" max="517" width="12.28515625" style="63" customWidth="1"/>
    <col min="518" max="518" width="18.7109375" style="63" customWidth="1"/>
    <col min="519" max="768" width="8.85546875" style="63"/>
    <col min="769" max="769" width="32.28515625" style="63" customWidth="1"/>
    <col min="770" max="770" width="12" style="63" customWidth="1"/>
    <col min="771" max="771" width="14.42578125" style="63" customWidth="1"/>
    <col min="772" max="772" width="14.140625" style="63" customWidth="1"/>
    <col min="773" max="773" width="12.28515625" style="63" customWidth="1"/>
    <col min="774" max="774" width="18.7109375" style="63" customWidth="1"/>
    <col min="775" max="1024" width="8.85546875" style="63"/>
    <col min="1025" max="1025" width="32.28515625" style="63" customWidth="1"/>
    <col min="1026" max="1026" width="12" style="63" customWidth="1"/>
    <col min="1027" max="1027" width="14.42578125" style="63" customWidth="1"/>
    <col min="1028" max="1028" width="14.140625" style="63" customWidth="1"/>
    <col min="1029" max="1029" width="12.28515625" style="63" customWidth="1"/>
    <col min="1030" max="1030" width="18.7109375" style="63" customWidth="1"/>
    <col min="1031" max="1280" width="8.85546875" style="63"/>
    <col min="1281" max="1281" width="32.28515625" style="63" customWidth="1"/>
    <col min="1282" max="1282" width="12" style="63" customWidth="1"/>
    <col min="1283" max="1283" width="14.42578125" style="63" customWidth="1"/>
    <col min="1284" max="1284" width="14.140625" style="63" customWidth="1"/>
    <col min="1285" max="1285" width="12.28515625" style="63" customWidth="1"/>
    <col min="1286" max="1286" width="18.7109375" style="63" customWidth="1"/>
    <col min="1287" max="1536" width="8.85546875" style="63"/>
    <col min="1537" max="1537" width="32.28515625" style="63" customWidth="1"/>
    <col min="1538" max="1538" width="12" style="63" customWidth="1"/>
    <col min="1539" max="1539" width="14.42578125" style="63" customWidth="1"/>
    <col min="1540" max="1540" width="14.140625" style="63" customWidth="1"/>
    <col min="1541" max="1541" width="12.28515625" style="63" customWidth="1"/>
    <col min="1542" max="1542" width="18.7109375" style="63" customWidth="1"/>
    <col min="1543" max="1792" width="8.85546875" style="63"/>
    <col min="1793" max="1793" width="32.28515625" style="63" customWidth="1"/>
    <col min="1794" max="1794" width="12" style="63" customWidth="1"/>
    <col min="1795" max="1795" width="14.42578125" style="63" customWidth="1"/>
    <col min="1796" max="1796" width="14.140625" style="63" customWidth="1"/>
    <col min="1797" max="1797" width="12.28515625" style="63" customWidth="1"/>
    <col min="1798" max="1798" width="18.7109375" style="63" customWidth="1"/>
    <col min="1799" max="2048" width="8.85546875" style="63"/>
    <col min="2049" max="2049" width="32.28515625" style="63" customWidth="1"/>
    <col min="2050" max="2050" width="12" style="63" customWidth="1"/>
    <col min="2051" max="2051" width="14.42578125" style="63" customWidth="1"/>
    <col min="2052" max="2052" width="14.140625" style="63" customWidth="1"/>
    <col min="2053" max="2053" width="12.28515625" style="63" customWidth="1"/>
    <col min="2054" max="2054" width="18.7109375" style="63" customWidth="1"/>
    <col min="2055" max="2304" width="8.85546875" style="63"/>
    <col min="2305" max="2305" width="32.28515625" style="63" customWidth="1"/>
    <col min="2306" max="2306" width="12" style="63" customWidth="1"/>
    <col min="2307" max="2307" width="14.42578125" style="63" customWidth="1"/>
    <col min="2308" max="2308" width="14.140625" style="63" customWidth="1"/>
    <col min="2309" max="2309" width="12.28515625" style="63" customWidth="1"/>
    <col min="2310" max="2310" width="18.7109375" style="63" customWidth="1"/>
    <col min="2311" max="2560" width="8.85546875" style="63"/>
    <col min="2561" max="2561" width="32.28515625" style="63" customWidth="1"/>
    <col min="2562" max="2562" width="12" style="63" customWidth="1"/>
    <col min="2563" max="2563" width="14.42578125" style="63" customWidth="1"/>
    <col min="2564" max="2564" width="14.140625" style="63" customWidth="1"/>
    <col min="2565" max="2565" width="12.28515625" style="63" customWidth="1"/>
    <col min="2566" max="2566" width="18.7109375" style="63" customWidth="1"/>
    <col min="2567" max="2816" width="8.85546875" style="63"/>
    <col min="2817" max="2817" width="32.28515625" style="63" customWidth="1"/>
    <col min="2818" max="2818" width="12" style="63" customWidth="1"/>
    <col min="2819" max="2819" width="14.42578125" style="63" customWidth="1"/>
    <col min="2820" max="2820" width="14.140625" style="63" customWidth="1"/>
    <col min="2821" max="2821" width="12.28515625" style="63" customWidth="1"/>
    <col min="2822" max="2822" width="18.7109375" style="63" customWidth="1"/>
    <col min="2823" max="3072" width="8.85546875" style="63"/>
    <col min="3073" max="3073" width="32.28515625" style="63" customWidth="1"/>
    <col min="3074" max="3074" width="12" style="63" customWidth="1"/>
    <col min="3075" max="3075" width="14.42578125" style="63" customWidth="1"/>
    <col min="3076" max="3076" width="14.140625" style="63" customWidth="1"/>
    <col min="3077" max="3077" width="12.28515625" style="63" customWidth="1"/>
    <col min="3078" max="3078" width="18.7109375" style="63" customWidth="1"/>
    <col min="3079" max="3328" width="8.85546875" style="63"/>
    <col min="3329" max="3329" width="32.28515625" style="63" customWidth="1"/>
    <col min="3330" max="3330" width="12" style="63" customWidth="1"/>
    <col min="3331" max="3331" width="14.42578125" style="63" customWidth="1"/>
    <col min="3332" max="3332" width="14.140625" style="63" customWidth="1"/>
    <col min="3333" max="3333" width="12.28515625" style="63" customWidth="1"/>
    <col min="3334" max="3334" width="18.7109375" style="63" customWidth="1"/>
    <col min="3335" max="3584" width="8.85546875" style="63"/>
    <col min="3585" max="3585" width="32.28515625" style="63" customWidth="1"/>
    <col min="3586" max="3586" width="12" style="63" customWidth="1"/>
    <col min="3587" max="3587" width="14.42578125" style="63" customWidth="1"/>
    <col min="3588" max="3588" width="14.140625" style="63" customWidth="1"/>
    <col min="3589" max="3589" width="12.28515625" style="63" customWidth="1"/>
    <col min="3590" max="3590" width="18.7109375" style="63" customWidth="1"/>
    <col min="3591" max="3840" width="8.85546875" style="63"/>
    <col min="3841" max="3841" width="32.28515625" style="63" customWidth="1"/>
    <col min="3842" max="3842" width="12" style="63" customWidth="1"/>
    <col min="3843" max="3843" width="14.42578125" style="63" customWidth="1"/>
    <col min="3844" max="3844" width="14.140625" style="63" customWidth="1"/>
    <col min="3845" max="3845" width="12.28515625" style="63" customWidth="1"/>
    <col min="3846" max="3846" width="18.7109375" style="63" customWidth="1"/>
    <col min="3847" max="4096" width="8.85546875" style="63"/>
    <col min="4097" max="4097" width="32.28515625" style="63" customWidth="1"/>
    <col min="4098" max="4098" width="12" style="63" customWidth="1"/>
    <col min="4099" max="4099" width="14.42578125" style="63" customWidth="1"/>
    <col min="4100" max="4100" width="14.140625" style="63" customWidth="1"/>
    <col min="4101" max="4101" width="12.28515625" style="63" customWidth="1"/>
    <col min="4102" max="4102" width="18.7109375" style="63" customWidth="1"/>
    <col min="4103" max="4352" width="8.85546875" style="63"/>
    <col min="4353" max="4353" width="32.28515625" style="63" customWidth="1"/>
    <col min="4354" max="4354" width="12" style="63" customWidth="1"/>
    <col min="4355" max="4355" width="14.42578125" style="63" customWidth="1"/>
    <col min="4356" max="4356" width="14.140625" style="63" customWidth="1"/>
    <col min="4357" max="4357" width="12.28515625" style="63" customWidth="1"/>
    <col min="4358" max="4358" width="18.7109375" style="63" customWidth="1"/>
    <col min="4359" max="4608" width="8.85546875" style="63"/>
    <col min="4609" max="4609" width="32.28515625" style="63" customWidth="1"/>
    <col min="4610" max="4610" width="12" style="63" customWidth="1"/>
    <col min="4611" max="4611" width="14.42578125" style="63" customWidth="1"/>
    <col min="4612" max="4612" width="14.140625" style="63" customWidth="1"/>
    <col min="4613" max="4613" width="12.28515625" style="63" customWidth="1"/>
    <col min="4614" max="4614" width="18.7109375" style="63" customWidth="1"/>
    <col min="4615" max="4864" width="8.85546875" style="63"/>
    <col min="4865" max="4865" width="32.28515625" style="63" customWidth="1"/>
    <col min="4866" max="4866" width="12" style="63" customWidth="1"/>
    <col min="4867" max="4867" width="14.42578125" style="63" customWidth="1"/>
    <col min="4868" max="4868" width="14.140625" style="63" customWidth="1"/>
    <col min="4869" max="4869" width="12.28515625" style="63" customWidth="1"/>
    <col min="4870" max="4870" width="18.7109375" style="63" customWidth="1"/>
    <col min="4871" max="5120" width="8.85546875" style="63"/>
    <col min="5121" max="5121" width="32.28515625" style="63" customWidth="1"/>
    <col min="5122" max="5122" width="12" style="63" customWidth="1"/>
    <col min="5123" max="5123" width="14.42578125" style="63" customWidth="1"/>
    <col min="5124" max="5124" width="14.140625" style="63" customWidth="1"/>
    <col min="5125" max="5125" width="12.28515625" style="63" customWidth="1"/>
    <col min="5126" max="5126" width="18.7109375" style="63" customWidth="1"/>
    <col min="5127" max="5376" width="8.85546875" style="63"/>
    <col min="5377" max="5377" width="32.28515625" style="63" customWidth="1"/>
    <col min="5378" max="5378" width="12" style="63" customWidth="1"/>
    <col min="5379" max="5379" width="14.42578125" style="63" customWidth="1"/>
    <col min="5380" max="5380" width="14.140625" style="63" customWidth="1"/>
    <col min="5381" max="5381" width="12.28515625" style="63" customWidth="1"/>
    <col min="5382" max="5382" width="18.7109375" style="63" customWidth="1"/>
    <col min="5383" max="5632" width="8.85546875" style="63"/>
    <col min="5633" max="5633" width="32.28515625" style="63" customWidth="1"/>
    <col min="5634" max="5634" width="12" style="63" customWidth="1"/>
    <col min="5635" max="5635" width="14.42578125" style="63" customWidth="1"/>
    <col min="5636" max="5636" width="14.140625" style="63" customWidth="1"/>
    <col min="5637" max="5637" width="12.28515625" style="63" customWidth="1"/>
    <col min="5638" max="5638" width="18.7109375" style="63" customWidth="1"/>
    <col min="5639" max="5888" width="8.85546875" style="63"/>
    <col min="5889" max="5889" width="32.28515625" style="63" customWidth="1"/>
    <col min="5890" max="5890" width="12" style="63" customWidth="1"/>
    <col min="5891" max="5891" width="14.42578125" style="63" customWidth="1"/>
    <col min="5892" max="5892" width="14.140625" style="63" customWidth="1"/>
    <col min="5893" max="5893" width="12.28515625" style="63" customWidth="1"/>
    <col min="5894" max="5894" width="18.7109375" style="63" customWidth="1"/>
    <col min="5895" max="6144" width="8.85546875" style="63"/>
    <col min="6145" max="6145" width="32.28515625" style="63" customWidth="1"/>
    <col min="6146" max="6146" width="12" style="63" customWidth="1"/>
    <col min="6147" max="6147" width="14.42578125" style="63" customWidth="1"/>
    <col min="6148" max="6148" width="14.140625" style="63" customWidth="1"/>
    <col min="6149" max="6149" width="12.28515625" style="63" customWidth="1"/>
    <col min="6150" max="6150" width="18.7109375" style="63" customWidth="1"/>
    <col min="6151" max="6400" width="8.85546875" style="63"/>
    <col min="6401" max="6401" width="32.28515625" style="63" customWidth="1"/>
    <col min="6402" max="6402" width="12" style="63" customWidth="1"/>
    <col min="6403" max="6403" width="14.42578125" style="63" customWidth="1"/>
    <col min="6404" max="6404" width="14.140625" style="63" customWidth="1"/>
    <col min="6405" max="6405" width="12.28515625" style="63" customWidth="1"/>
    <col min="6406" max="6406" width="18.7109375" style="63" customWidth="1"/>
    <col min="6407" max="6656" width="8.85546875" style="63"/>
    <col min="6657" max="6657" width="32.28515625" style="63" customWidth="1"/>
    <col min="6658" max="6658" width="12" style="63" customWidth="1"/>
    <col min="6659" max="6659" width="14.42578125" style="63" customWidth="1"/>
    <col min="6660" max="6660" width="14.140625" style="63" customWidth="1"/>
    <col min="6661" max="6661" width="12.28515625" style="63" customWidth="1"/>
    <col min="6662" max="6662" width="18.7109375" style="63" customWidth="1"/>
    <col min="6663" max="6912" width="8.85546875" style="63"/>
    <col min="6913" max="6913" width="32.28515625" style="63" customWidth="1"/>
    <col min="6914" max="6914" width="12" style="63" customWidth="1"/>
    <col min="6915" max="6915" width="14.42578125" style="63" customWidth="1"/>
    <col min="6916" max="6916" width="14.140625" style="63" customWidth="1"/>
    <col min="6917" max="6917" width="12.28515625" style="63" customWidth="1"/>
    <col min="6918" max="6918" width="18.7109375" style="63" customWidth="1"/>
    <col min="6919" max="7168" width="8.85546875" style="63"/>
    <col min="7169" max="7169" width="32.28515625" style="63" customWidth="1"/>
    <col min="7170" max="7170" width="12" style="63" customWidth="1"/>
    <col min="7171" max="7171" width="14.42578125" style="63" customWidth="1"/>
    <col min="7172" max="7172" width="14.140625" style="63" customWidth="1"/>
    <col min="7173" max="7173" width="12.28515625" style="63" customWidth="1"/>
    <col min="7174" max="7174" width="18.7109375" style="63" customWidth="1"/>
    <col min="7175" max="7424" width="8.85546875" style="63"/>
    <col min="7425" max="7425" width="32.28515625" style="63" customWidth="1"/>
    <col min="7426" max="7426" width="12" style="63" customWidth="1"/>
    <col min="7427" max="7427" width="14.42578125" style="63" customWidth="1"/>
    <col min="7428" max="7428" width="14.140625" style="63" customWidth="1"/>
    <col min="7429" max="7429" width="12.28515625" style="63" customWidth="1"/>
    <col min="7430" max="7430" width="18.7109375" style="63" customWidth="1"/>
    <col min="7431" max="7680" width="8.85546875" style="63"/>
    <col min="7681" max="7681" width="32.28515625" style="63" customWidth="1"/>
    <col min="7682" max="7682" width="12" style="63" customWidth="1"/>
    <col min="7683" max="7683" width="14.42578125" style="63" customWidth="1"/>
    <col min="7684" max="7684" width="14.140625" style="63" customWidth="1"/>
    <col min="7685" max="7685" width="12.28515625" style="63" customWidth="1"/>
    <col min="7686" max="7686" width="18.7109375" style="63" customWidth="1"/>
    <col min="7687" max="7936" width="8.85546875" style="63"/>
    <col min="7937" max="7937" width="32.28515625" style="63" customWidth="1"/>
    <col min="7938" max="7938" width="12" style="63" customWidth="1"/>
    <col min="7939" max="7939" width="14.42578125" style="63" customWidth="1"/>
    <col min="7940" max="7940" width="14.140625" style="63" customWidth="1"/>
    <col min="7941" max="7941" width="12.28515625" style="63" customWidth="1"/>
    <col min="7942" max="7942" width="18.7109375" style="63" customWidth="1"/>
    <col min="7943" max="8192" width="8.85546875" style="63"/>
    <col min="8193" max="8193" width="32.28515625" style="63" customWidth="1"/>
    <col min="8194" max="8194" width="12" style="63" customWidth="1"/>
    <col min="8195" max="8195" width="14.42578125" style="63" customWidth="1"/>
    <col min="8196" max="8196" width="14.140625" style="63" customWidth="1"/>
    <col min="8197" max="8197" width="12.28515625" style="63" customWidth="1"/>
    <col min="8198" max="8198" width="18.7109375" style="63" customWidth="1"/>
    <col min="8199" max="8448" width="8.85546875" style="63"/>
    <col min="8449" max="8449" width="32.28515625" style="63" customWidth="1"/>
    <col min="8450" max="8450" width="12" style="63" customWidth="1"/>
    <col min="8451" max="8451" width="14.42578125" style="63" customWidth="1"/>
    <col min="8452" max="8452" width="14.140625" style="63" customWidth="1"/>
    <col min="8453" max="8453" width="12.28515625" style="63" customWidth="1"/>
    <col min="8454" max="8454" width="18.7109375" style="63" customWidth="1"/>
    <col min="8455" max="8704" width="8.85546875" style="63"/>
    <col min="8705" max="8705" width="32.28515625" style="63" customWidth="1"/>
    <col min="8706" max="8706" width="12" style="63" customWidth="1"/>
    <col min="8707" max="8707" width="14.42578125" style="63" customWidth="1"/>
    <col min="8708" max="8708" width="14.140625" style="63" customWidth="1"/>
    <col min="8709" max="8709" width="12.28515625" style="63" customWidth="1"/>
    <col min="8710" max="8710" width="18.7109375" style="63" customWidth="1"/>
    <col min="8711" max="8960" width="8.85546875" style="63"/>
    <col min="8961" max="8961" width="32.28515625" style="63" customWidth="1"/>
    <col min="8962" max="8962" width="12" style="63" customWidth="1"/>
    <col min="8963" max="8963" width="14.42578125" style="63" customWidth="1"/>
    <col min="8964" max="8964" width="14.140625" style="63" customWidth="1"/>
    <col min="8965" max="8965" width="12.28515625" style="63" customWidth="1"/>
    <col min="8966" max="8966" width="18.7109375" style="63" customWidth="1"/>
    <col min="8967" max="9216" width="8.85546875" style="63"/>
    <col min="9217" max="9217" width="32.28515625" style="63" customWidth="1"/>
    <col min="9218" max="9218" width="12" style="63" customWidth="1"/>
    <col min="9219" max="9219" width="14.42578125" style="63" customWidth="1"/>
    <col min="9220" max="9220" width="14.140625" style="63" customWidth="1"/>
    <col min="9221" max="9221" width="12.28515625" style="63" customWidth="1"/>
    <col min="9222" max="9222" width="18.7109375" style="63" customWidth="1"/>
    <col min="9223" max="9472" width="8.85546875" style="63"/>
    <col min="9473" max="9473" width="32.28515625" style="63" customWidth="1"/>
    <col min="9474" max="9474" width="12" style="63" customWidth="1"/>
    <col min="9475" max="9475" width="14.42578125" style="63" customWidth="1"/>
    <col min="9476" max="9476" width="14.140625" style="63" customWidth="1"/>
    <col min="9477" max="9477" width="12.28515625" style="63" customWidth="1"/>
    <col min="9478" max="9478" width="18.7109375" style="63" customWidth="1"/>
    <col min="9479" max="9728" width="8.85546875" style="63"/>
    <col min="9729" max="9729" width="32.28515625" style="63" customWidth="1"/>
    <col min="9730" max="9730" width="12" style="63" customWidth="1"/>
    <col min="9731" max="9731" width="14.42578125" style="63" customWidth="1"/>
    <col min="9732" max="9732" width="14.140625" style="63" customWidth="1"/>
    <col min="9733" max="9733" width="12.28515625" style="63" customWidth="1"/>
    <col min="9734" max="9734" width="18.7109375" style="63" customWidth="1"/>
    <col min="9735" max="9984" width="8.85546875" style="63"/>
    <col min="9985" max="9985" width="32.28515625" style="63" customWidth="1"/>
    <col min="9986" max="9986" width="12" style="63" customWidth="1"/>
    <col min="9987" max="9987" width="14.42578125" style="63" customWidth="1"/>
    <col min="9988" max="9988" width="14.140625" style="63" customWidth="1"/>
    <col min="9989" max="9989" width="12.28515625" style="63" customWidth="1"/>
    <col min="9990" max="9990" width="18.7109375" style="63" customWidth="1"/>
    <col min="9991" max="10240" width="8.85546875" style="63"/>
    <col min="10241" max="10241" width="32.28515625" style="63" customWidth="1"/>
    <col min="10242" max="10242" width="12" style="63" customWidth="1"/>
    <col min="10243" max="10243" width="14.42578125" style="63" customWidth="1"/>
    <col min="10244" max="10244" width="14.140625" style="63" customWidth="1"/>
    <col min="10245" max="10245" width="12.28515625" style="63" customWidth="1"/>
    <col min="10246" max="10246" width="18.7109375" style="63" customWidth="1"/>
    <col min="10247" max="10496" width="8.85546875" style="63"/>
    <col min="10497" max="10497" width="32.28515625" style="63" customWidth="1"/>
    <col min="10498" max="10498" width="12" style="63" customWidth="1"/>
    <col min="10499" max="10499" width="14.42578125" style="63" customWidth="1"/>
    <col min="10500" max="10500" width="14.140625" style="63" customWidth="1"/>
    <col min="10501" max="10501" width="12.28515625" style="63" customWidth="1"/>
    <col min="10502" max="10502" width="18.7109375" style="63" customWidth="1"/>
    <col min="10503" max="10752" width="8.85546875" style="63"/>
    <col min="10753" max="10753" width="32.28515625" style="63" customWidth="1"/>
    <col min="10754" max="10754" width="12" style="63" customWidth="1"/>
    <col min="10755" max="10755" width="14.42578125" style="63" customWidth="1"/>
    <col min="10756" max="10756" width="14.140625" style="63" customWidth="1"/>
    <col min="10757" max="10757" width="12.28515625" style="63" customWidth="1"/>
    <col min="10758" max="10758" width="18.7109375" style="63" customWidth="1"/>
    <col min="10759" max="11008" width="8.85546875" style="63"/>
    <col min="11009" max="11009" width="32.28515625" style="63" customWidth="1"/>
    <col min="11010" max="11010" width="12" style="63" customWidth="1"/>
    <col min="11011" max="11011" width="14.42578125" style="63" customWidth="1"/>
    <col min="11012" max="11012" width="14.140625" style="63" customWidth="1"/>
    <col min="11013" max="11013" width="12.28515625" style="63" customWidth="1"/>
    <col min="11014" max="11014" width="18.7109375" style="63" customWidth="1"/>
    <col min="11015" max="11264" width="8.85546875" style="63"/>
    <col min="11265" max="11265" width="32.28515625" style="63" customWidth="1"/>
    <col min="11266" max="11266" width="12" style="63" customWidth="1"/>
    <col min="11267" max="11267" width="14.42578125" style="63" customWidth="1"/>
    <col min="11268" max="11268" width="14.140625" style="63" customWidth="1"/>
    <col min="11269" max="11269" width="12.28515625" style="63" customWidth="1"/>
    <col min="11270" max="11270" width="18.7109375" style="63" customWidth="1"/>
    <col min="11271" max="11520" width="8.85546875" style="63"/>
    <col min="11521" max="11521" width="32.28515625" style="63" customWidth="1"/>
    <col min="11522" max="11522" width="12" style="63" customWidth="1"/>
    <col min="11523" max="11523" width="14.42578125" style="63" customWidth="1"/>
    <col min="11524" max="11524" width="14.140625" style="63" customWidth="1"/>
    <col min="11525" max="11525" width="12.28515625" style="63" customWidth="1"/>
    <col min="11526" max="11526" width="18.7109375" style="63" customWidth="1"/>
    <col min="11527" max="11776" width="8.85546875" style="63"/>
    <col min="11777" max="11777" width="32.28515625" style="63" customWidth="1"/>
    <col min="11778" max="11778" width="12" style="63" customWidth="1"/>
    <col min="11779" max="11779" width="14.42578125" style="63" customWidth="1"/>
    <col min="11780" max="11780" width="14.140625" style="63" customWidth="1"/>
    <col min="11781" max="11781" width="12.28515625" style="63" customWidth="1"/>
    <col min="11782" max="11782" width="18.7109375" style="63" customWidth="1"/>
    <col min="11783" max="12032" width="8.85546875" style="63"/>
    <col min="12033" max="12033" width="32.28515625" style="63" customWidth="1"/>
    <col min="12034" max="12034" width="12" style="63" customWidth="1"/>
    <col min="12035" max="12035" width="14.42578125" style="63" customWidth="1"/>
    <col min="12036" max="12036" width="14.140625" style="63" customWidth="1"/>
    <col min="12037" max="12037" width="12.28515625" style="63" customWidth="1"/>
    <col min="12038" max="12038" width="18.7109375" style="63" customWidth="1"/>
    <col min="12039" max="12288" width="8.85546875" style="63"/>
    <col min="12289" max="12289" width="32.28515625" style="63" customWidth="1"/>
    <col min="12290" max="12290" width="12" style="63" customWidth="1"/>
    <col min="12291" max="12291" width="14.42578125" style="63" customWidth="1"/>
    <col min="12292" max="12292" width="14.140625" style="63" customWidth="1"/>
    <col min="12293" max="12293" width="12.28515625" style="63" customWidth="1"/>
    <col min="12294" max="12294" width="18.7109375" style="63" customWidth="1"/>
    <col min="12295" max="12544" width="8.85546875" style="63"/>
    <col min="12545" max="12545" width="32.28515625" style="63" customWidth="1"/>
    <col min="12546" max="12546" width="12" style="63" customWidth="1"/>
    <col min="12547" max="12547" width="14.42578125" style="63" customWidth="1"/>
    <col min="12548" max="12548" width="14.140625" style="63" customWidth="1"/>
    <col min="12549" max="12549" width="12.28515625" style="63" customWidth="1"/>
    <col min="12550" max="12550" width="18.7109375" style="63" customWidth="1"/>
    <col min="12551" max="12800" width="8.85546875" style="63"/>
    <col min="12801" max="12801" width="32.28515625" style="63" customWidth="1"/>
    <col min="12802" max="12802" width="12" style="63" customWidth="1"/>
    <col min="12803" max="12803" width="14.42578125" style="63" customWidth="1"/>
    <col min="12804" max="12804" width="14.140625" style="63" customWidth="1"/>
    <col min="12805" max="12805" width="12.28515625" style="63" customWidth="1"/>
    <col min="12806" max="12806" width="18.7109375" style="63" customWidth="1"/>
    <col min="12807" max="13056" width="8.85546875" style="63"/>
    <col min="13057" max="13057" width="32.28515625" style="63" customWidth="1"/>
    <col min="13058" max="13058" width="12" style="63" customWidth="1"/>
    <col min="13059" max="13059" width="14.42578125" style="63" customWidth="1"/>
    <col min="13060" max="13060" width="14.140625" style="63" customWidth="1"/>
    <col min="13061" max="13061" width="12.28515625" style="63" customWidth="1"/>
    <col min="13062" max="13062" width="18.7109375" style="63" customWidth="1"/>
    <col min="13063" max="13312" width="8.85546875" style="63"/>
    <col min="13313" max="13313" width="32.28515625" style="63" customWidth="1"/>
    <col min="13314" max="13314" width="12" style="63" customWidth="1"/>
    <col min="13315" max="13315" width="14.42578125" style="63" customWidth="1"/>
    <col min="13316" max="13316" width="14.140625" style="63" customWidth="1"/>
    <col min="13317" max="13317" width="12.28515625" style="63" customWidth="1"/>
    <col min="13318" max="13318" width="18.7109375" style="63" customWidth="1"/>
    <col min="13319" max="13568" width="8.85546875" style="63"/>
    <col min="13569" max="13569" width="32.28515625" style="63" customWidth="1"/>
    <col min="13570" max="13570" width="12" style="63" customWidth="1"/>
    <col min="13571" max="13571" width="14.42578125" style="63" customWidth="1"/>
    <col min="13572" max="13572" width="14.140625" style="63" customWidth="1"/>
    <col min="13573" max="13573" width="12.28515625" style="63" customWidth="1"/>
    <col min="13574" max="13574" width="18.7109375" style="63" customWidth="1"/>
    <col min="13575" max="13824" width="8.85546875" style="63"/>
    <col min="13825" max="13825" width="32.28515625" style="63" customWidth="1"/>
    <col min="13826" max="13826" width="12" style="63" customWidth="1"/>
    <col min="13827" max="13827" width="14.42578125" style="63" customWidth="1"/>
    <col min="13828" max="13828" width="14.140625" style="63" customWidth="1"/>
    <col min="13829" max="13829" width="12.28515625" style="63" customWidth="1"/>
    <col min="13830" max="13830" width="18.7109375" style="63" customWidth="1"/>
    <col min="13831" max="14080" width="8.85546875" style="63"/>
    <col min="14081" max="14081" width="32.28515625" style="63" customWidth="1"/>
    <col min="14082" max="14082" width="12" style="63" customWidth="1"/>
    <col min="14083" max="14083" width="14.42578125" style="63" customWidth="1"/>
    <col min="14084" max="14084" width="14.140625" style="63" customWidth="1"/>
    <col min="14085" max="14085" width="12.28515625" style="63" customWidth="1"/>
    <col min="14086" max="14086" width="18.7109375" style="63" customWidth="1"/>
    <col min="14087" max="14336" width="8.85546875" style="63"/>
    <col min="14337" max="14337" width="32.28515625" style="63" customWidth="1"/>
    <col min="14338" max="14338" width="12" style="63" customWidth="1"/>
    <col min="14339" max="14339" width="14.42578125" style="63" customWidth="1"/>
    <col min="14340" max="14340" width="14.140625" style="63" customWidth="1"/>
    <col min="14341" max="14341" width="12.28515625" style="63" customWidth="1"/>
    <col min="14342" max="14342" width="18.7109375" style="63" customWidth="1"/>
    <col min="14343" max="14592" width="8.85546875" style="63"/>
    <col min="14593" max="14593" width="32.28515625" style="63" customWidth="1"/>
    <col min="14594" max="14594" width="12" style="63" customWidth="1"/>
    <col min="14595" max="14595" width="14.42578125" style="63" customWidth="1"/>
    <col min="14596" max="14596" width="14.140625" style="63" customWidth="1"/>
    <col min="14597" max="14597" width="12.28515625" style="63" customWidth="1"/>
    <col min="14598" max="14598" width="18.7109375" style="63" customWidth="1"/>
    <col min="14599" max="14848" width="8.85546875" style="63"/>
    <col min="14849" max="14849" width="32.28515625" style="63" customWidth="1"/>
    <col min="14850" max="14850" width="12" style="63" customWidth="1"/>
    <col min="14851" max="14851" width="14.42578125" style="63" customWidth="1"/>
    <col min="14852" max="14852" width="14.140625" style="63" customWidth="1"/>
    <col min="14853" max="14853" width="12.28515625" style="63" customWidth="1"/>
    <col min="14854" max="14854" width="18.7109375" style="63" customWidth="1"/>
    <col min="14855" max="15104" width="8.85546875" style="63"/>
    <col min="15105" max="15105" width="32.28515625" style="63" customWidth="1"/>
    <col min="15106" max="15106" width="12" style="63" customWidth="1"/>
    <col min="15107" max="15107" width="14.42578125" style="63" customWidth="1"/>
    <col min="15108" max="15108" width="14.140625" style="63" customWidth="1"/>
    <col min="15109" max="15109" width="12.28515625" style="63" customWidth="1"/>
    <col min="15110" max="15110" width="18.7109375" style="63" customWidth="1"/>
    <col min="15111" max="15360" width="8.85546875" style="63"/>
    <col min="15361" max="15361" width="32.28515625" style="63" customWidth="1"/>
    <col min="15362" max="15362" width="12" style="63" customWidth="1"/>
    <col min="15363" max="15363" width="14.42578125" style="63" customWidth="1"/>
    <col min="15364" max="15364" width="14.140625" style="63" customWidth="1"/>
    <col min="15365" max="15365" width="12.28515625" style="63" customWidth="1"/>
    <col min="15366" max="15366" width="18.7109375" style="63" customWidth="1"/>
    <col min="15367" max="15616" width="8.85546875" style="63"/>
    <col min="15617" max="15617" width="32.28515625" style="63" customWidth="1"/>
    <col min="15618" max="15618" width="12" style="63" customWidth="1"/>
    <col min="15619" max="15619" width="14.42578125" style="63" customWidth="1"/>
    <col min="15620" max="15620" width="14.140625" style="63" customWidth="1"/>
    <col min="15621" max="15621" width="12.28515625" style="63" customWidth="1"/>
    <col min="15622" max="15622" width="18.7109375" style="63" customWidth="1"/>
    <col min="15623" max="15872" width="8.85546875" style="63"/>
    <col min="15873" max="15873" width="32.28515625" style="63" customWidth="1"/>
    <col min="15874" max="15874" width="12" style="63" customWidth="1"/>
    <col min="15875" max="15875" width="14.42578125" style="63" customWidth="1"/>
    <col min="15876" max="15876" width="14.140625" style="63" customWidth="1"/>
    <col min="15877" max="15877" width="12.28515625" style="63" customWidth="1"/>
    <col min="15878" max="15878" width="18.7109375" style="63" customWidth="1"/>
    <col min="15879" max="16128" width="8.85546875" style="63"/>
    <col min="16129" max="16129" width="32.28515625" style="63" customWidth="1"/>
    <col min="16130" max="16130" width="12" style="63" customWidth="1"/>
    <col min="16131" max="16131" width="14.42578125" style="63" customWidth="1"/>
    <col min="16132" max="16132" width="14.140625" style="63" customWidth="1"/>
    <col min="16133" max="16133" width="12.28515625" style="63" customWidth="1"/>
    <col min="16134" max="16134" width="18.7109375" style="63" customWidth="1"/>
    <col min="16135" max="16384" width="8.85546875" style="63"/>
  </cols>
  <sheetData>
    <row r="1" spans="1:7" s="57" customFormat="1" ht="42.75" customHeight="1" x14ac:dyDescent="0.3">
      <c r="A1" s="566" t="s">
        <v>273</v>
      </c>
      <c r="B1" s="566"/>
      <c r="C1" s="566"/>
      <c r="D1" s="566"/>
      <c r="E1" s="566"/>
      <c r="F1" s="566"/>
      <c r="G1" s="566"/>
    </row>
    <row r="2" spans="1:7" s="57" customFormat="1" ht="20.25" customHeight="1" x14ac:dyDescent="0.3">
      <c r="A2" s="578"/>
      <c r="B2" s="578"/>
      <c r="C2" s="578"/>
      <c r="D2" s="578"/>
      <c r="E2" s="578"/>
      <c r="F2" s="578"/>
    </row>
    <row r="3" spans="1:7" ht="21.75" customHeight="1" x14ac:dyDescent="0.2">
      <c r="A3" s="568" t="s">
        <v>34</v>
      </c>
      <c r="B3" s="604" t="s">
        <v>464</v>
      </c>
      <c r="C3" s="605"/>
      <c r="D3" s="606"/>
      <c r="E3" s="582" t="s">
        <v>463</v>
      </c>
      <c r="F3" s="582"/>
      <c r="G3" s="582"/>
    </row>
    <row r="4" spans="1:7" ht="18.75" customHeight="1" x14ac:dyDescent="0.2">
      <c r="A4" s="568"/>
      <c r="B4" s="572" t="s">
        <v>108</v>
      </c>
      <c r="C4" s="572" t="s">
        <v>174</v>
      </c>
      <c r="D4" s="572" t="s">
        <v>36</v>
      </c>
      <c r="E4" s="577" t="s">
        <v>108</v>
      </c>
      <c r="F4" s="584" t="s">
        <v>174</v>
      </c>
      <c r="G4" s="572" t="s">
        <v>36</v>
      </c>
    </row>
    <row r="5" spans="1:7" ht="51" customHeight="1" x14ac:dyDescent="0.2">
      <c r="A5" s="568"/>
      <c r="B5" s="573"/>
      <c r="C5" s="573"/>
      <c r="D5" s="573"/>
      <c r="E5" s="577"/>
      <c r="F5" s="584"/>
      <c r="G5" s="573"/>
    </row>
    <row r="6" spans="1:7" ht="13.5" customHeight="1" x14ac:dyDescent="0.2">
      <c r="A6" s="69" t="s">
        <v>7</v>
      </c>
      <c r="B6" s="69">
        <v>1</v>
      </c>
      <c r="C6" s="70">
        <v>2</v>
      </c>
      <c r="D6" s="70">
        <v>3</v>
      </c>
      <c r="E6" s="70">
        <v>4</v>
      </c>
      <c r="F6" s="70">
        <v>5</v>
      </c>
      <c r="G6" s="70">
        <v>6</v>
      </c>
    </row>
    <row r="7" spans="1:7" ht="44.25" customHeight="1" x14ac:dyDescent="0.2">
      <c r="A7" s="583" t="s">
        <v>72</v>
      </c>
      <c r="B7" s="583"/>
      <c r="C7" s="583"/>
      <c r="D7" s="583"/>
      <c r="E7" s="583"/>
      <c r="F7" s="583"/>
      <c r="G7" s="583"/>
    </row>
    <row r="8" spans="1:7" s="64" customFormat="1" ht="18.75" customHeight="1" x14ac:dyDescent="0.2">
      <c r="A8" s="72" t="s">
        <v>46</v>
      </c>
      <c r="B8" s="61">
        <v>81</v>
      </c>
      <c r="C8" s="348">
        <v>57</v>
      </c>
      <c r="D8" s="312">
        <f>B8-C8</f>
        <v>24</v>
      </c>
      <c r="E8" s="303">
        <v>27</v>
      </c>
      <c r="F8" s="253">
        <v>14</v>
      </c>
      <c r="G8" s="304">
        <f>E8-F8</f>
        <v>13</v>
      </c>
    </row>
    <row r="9" spans="1:7" s="64" customFormat="1" ht="33.75" customHeight="1" x14ac:dyDescent="0.2">
      <c r="A9" s="72" t="s">
        <v>109</v>
      </c>
      <c r="B9" s="61">
        <v>71</v>
      </c>
      <c r="C9" s="253">
        <v>8</v>
      </c>
      <c r="D9" s="312">
        <f t="shared" ref="D9:D15" si="0">B9-C9</f>
        <v>63</v>
      </c>
      <c r="E9" s="282">
        <v>22</v>
      </c>
      <c r="F9" s="253">
        <v>1</v>
      </c>
      <c r="G9" s="304">
        <f t="shared" ref="G9:G17" si="1">E9-F9</f>
        <v>21</v>
      </c>
    </row>
    <row r="10" spans="1:7" s="64" customFormat="1" ht="15.75" customHeight="1" x14ac:dyDescent="0.25">
      <c r="A10" s="72" t="s">
        <v>314</v>
      </c>
      <c r="B10" s="61">
        <v>51</v>
      </c>
      <c r="C10" s="234">
        <v>52</v>
      </c>
      <c r="D10" s="312">
        <f t="shared" si="0"/>
        <v>-1</v>
      </c>
      <c r="E10" s="282">
        <v>14</v>
      </c>
      <c r="F10" s="71">
        <v>10</v>
      </c>
      <c r="G10" s="304">
        <f t="shared" si="1"/>
        <v>4</v>
      </c>
    </row>
    <row r="11" spans="1:7" s="64" customFormat="1" ht="15.75" customHeight="1" x14ac:dyDescent="0.2">
      <c r="A11" s="72" t="s">
        <v>69</v>
      </c>
      <c r="B11" s="61">
        <v>46</v>
      </c>
      <c r="C11" s="234">
        <v>29</v>
      </c>
      <c r="D11" s="312">
        <f t="shared" si="0"/>
        <v>17</v>
      </c>
      <c r="E11" s="282">
        <v>8</v>
      </c>
      <c r="F11" s="234">
        <v>16</v>
      </c>
      <c r="G11" s="304">
        <f t="shared" si="1"/>
        <v>-8</v>
      </c>
    </row>
    <row r="12" spans="1:7" s="64" customFormat="1" ht="18.75" customHeight="1" x14ac:dyDescent="0.2">
      <c r="A12" s="72" t="s">
        <v>59</v>
      </c>
      <c r="B12" s="61">
        <v>41</v>
      </c>
      <c r="C12" s="234">
        <v>49</v>
      </c>
      <c r="D12" s="312">
        <f t="shared" si="0"/>
        <v>-8</v>
      </c>
      <c r="E12" s="282">
        <v>13</v>
      </c>
      <c r="F12" s="234">
        <v>14</v>
      </c>
      <c r="G12" s="304">
        <f t="shared" si="1"/>
        <v>-1</v>
      </c>
    </row>
    <row r="13" spans="1:7" s="64" customFormat="1" ht="15.75" customHeight="1" x14ac:dyDescent="0.2">
      <c r="A13" s="72" t="s">
        <v>339</v>
      </c>
      <c r="B13" s="61">
        <v>34</v>
      </c>
      <c r="C13" s="234">
        <v>8</v>
      </c>
      <c r="D13" s="312">
        <f t="shared" si="0"/>
        <v>26</v>
      </c>
      <c r="E13" s="282">
        <v>13</v>
      </c>
      <c r="F13" s="234">
        <v>1</v>
      </c>
      <c r="G13" s="304">
        <f t="shared" si="1"/>
        <v>12</v>
      </c>
    </row>
    <row r="14" spans="1:7" s="64" customFormat="1" ht="15.75" customHeight="1" x14ac:dyDescent="0.2">
      <c r="A14" s="72" t="s">
        <v>73</v>
      </c>
      <c r="B14" s="61">
        <v>28</v>
      </c>
      <c r="C14" s="234">
        <v>20</v>
      </c>
      <c r="D14" s="312">
        <f t="shared" si="0"/>
        <v>8</v>
      </c>
      <c r="E14" s="282">
        <v>9</v>
      </c>
      <c r="F14" s="234">
        <v>3</v>
      </c>
      <c r="G14" s="304">
        <f t="shared" si="1"/>
        <v>6</v>
      </c>
    </row>
    <row r="15" spans="1:7" s="64" customFormat="1" ht="15.75" customHeight="1" x14ac:dyDescent="0.2">
      <c r="A15" s="72" t="s">
        <v>162</v>
      </c>
      <c r="B15" s="61">
        <v>27</v>
      </c>
      <c r="C15" s="234">
        <v>18</v>
      </c>
      <c r="D15" s="312">
        <f t="shared" si="0"/>
        <v>9</v>
      </c>
      <c r="E15" s="282">
        <v>7</v>
      </c>
      <c r="F15" s="234">
        <v>2</v>
      </c>
      <c r="G15" s="304">
        <f t="shared" si="1"/>
        <v>5</v>
      </c>
    </row>
    <row r="16" spans="1:7" s="64" customFormat="1" ht="15.75" customHeight="1" x14ac:dyDescent="0.2">
      <c r="A16" s="72" t="s">
        <v>180</v>
      </c>
      <c r="B16" s="61">
        <v>19</v>
      </c>
      <c r="C16" s="304">
        <v>9</v>
      </c>
      <c r="D16" s="312">
        <f t="shared" ref="D16" si="2">B16-C16</f>
        <v>10</v>
      </c>
      <c r="E16" s="282">
        <v>6</v>
      </c>
      <c r="F16" s="304">
        <v>2</v>
      </c>
      <c r="G16" s="304">
        <f t="shared" si="1"/>
        <v>4</v>
      </c>
    </row>
    <row r="17" spans="1:7" s="64" customFormat="1" ht="18" customHeight="1" x14ac:dyDescent="0.2">
      <c r="A17" s="72" t="s">
        <v>74</v>
      </c>
      <c r="B17" s="61">
        <v>18</v>
      </c>
      <c r="C17" s="304">
        <v>18</v>
      </c>
      <c r="D17" s="312">
        <f t="shared" ref="D17" si="3">B17-C17</f>
        <v>0</v>
      </c>
      <c r="E17" s="282">
        <v>2</v>
      </c>
      <c r="F17" s="304">
        <v>1</v>
      </c>
      <c r="G17" s="304">
        <f t="shared" si="1"/>
        <v>1</v>
      </c>
    </row>
    <row r="18" spans="1:7" s="64" customFormat="1" ht="32.25" customHeight="1" x14ac:dyDescent="0.2">
      <c r="A18" s="579" t="s">
        <v>12</v>
      </c>
      <c r="B18" s="580"/>
      <c r="C18" s="580"/>
      <c r="D18" s="580"/>
      <c r="E18" s="580"/>
      <c r="F18" s="580"/>
      <c r="G18" s="581"/>
    </row>
    <row r="19" spans="1:7" s="64" customFormat="1" ht="32.25" customHeight="1" x14ac:dyDescent="0.2">
      <c r="A19" s="72" t="s">
        <v>316</v>
      </c>
      <c r="B19" s="348">
        <v>139</v>
      </c>
      <c r="C19" s="61">
        <v>66</v>
      </c>
      <c r="D19" s="312">
        <f>B19-C19</f>
        <v>73</v>
      </c>
      <c r="E19" s="282">
        <v>32</v>
      </c>
      <c r="F19" s="304">
        <v>8</v>
      </c>
      <c r="G19" s="304">
        <v>7</v>
      </c>
    </row>
    <row r="20" spans="1:7" s="64" customFormat="1" ht="15.75" customHeight="1" x14ac:dyDescent="0.2">
      <c r="A20" s="72" t="s">
        <v>317</v>
      </c>
      <c r="B20" s="233">
        <v>65</v>
      </c>
      <c r="C20" s="61">
        <v>20</v>
      </c>
      <c r="D20" s="312">
        <f t="shared" ref="D20:D23" si="4">B20-C20</f>
        <v>45</v>
      </c>
      <c r="E20" s="282">
        <v>24</v>
      </c>
      <c r="F20" s="304">
        <v>2</v>
      </c>
      <c r="G20" s="304">
        <v>3</v>
      </c>
    </row>
    <row r="21" spans="1:7" s="64" customFormat="1" ht="16.5" customHeight="1" x14ac:dyDescent="0.2">
      <c r="A21" s="72" t="s">
        <v>323</v>
      </c>
      <c r="B21" s="233">
        <v>48</v>
      </c>
      <c r="C21" s="61">
        <v>22</v>
      </c>
      <c r="D21" s="312">
        <f t="shared" si="4"/>
        <v>26</v>
      </c>
      <c r="E21" s="282">
        <v>10</v>
      </c>
      <c r="F21" s="304">
        <v>5</v>
      </c>
      <c r="G21" s="304">
        <v>2</v>
      </c>
    </row>
    <row r="22" spans="1:7" s="64" customFormat="1" ht="15.75" x14ac:dyDescent="0.2">
      <c r="A22" s="72" t="s">
        <v>75</v>
      </c>
      <c r="B22" s="233">
        <v>46</v>
      </c>
      <c r="C22" s="61">
        <v>20</v>
      </c>
      <c r="D22" s="312">
        <f t="shared" si="4"/>
        <v>26</v>
      </c>
      <c r="E22" s="282">
        <v>13</v>
      </c>
      <c r="F22" s="304">
        <v>3</v>
      </c>
      <c r="G22" s="304">
        <v>2</v>
      </c>
    </row>
    <row r="23" spans="1:7" s="64" customFormat="1" ht="15.75" x14ac:dyDescent="0.2">
      <c r="A23" s="72" t="s">
        <v>77</v>
      </c>
      <c r="B23" s="233">
        <v>24</v>
      </c>
      <c r="C23" s="61">
        <v>25</v>
      </c>
      <c r="D23" s="312">
        <f t="shared" si="4"/>
        <v>-1</v>
      </c>
      <c r="E23" s="282">
        <v>7</v>
      </c>
      <c r="F23" s="304">
        <v>4</v>
      </c>
      <c r="G23" s="304">
        <v>5</v>
      </c>
    </row>
    <row r="24" spans="1:7" s="64" customFormat="1" ht="15.75" x14ac:dyDescent="0.2">
      <c r="A24" s="72" t="s">
        <v>326</v>
      </c>
      <c r="B24" s="306">
        <v>23</v>
      </c>
      <c r="C24" s="61">
        <v>13</v>
      </c>
      <c r="D24" s="312">
        <f t="shared" ref="D24:D28" si="5">B24-C24</f>
        <v>10</v>
      </c>
      <c r="E24" s="282">
        <v>3</v>
      </c>
      <c r="F24" s="304">
        <v>3</v>
      </c>
      <c r="G24" s="304">
        <v>3</v>
      </c>
    </row>
    <row r="25" spans="1:7" s="64" customFormat="1" ht="15.75" x14ac:dyDescent="0.2">
      <c r="A25" s="72" t="s">
        <v>320</v>
      </c>
      <c r="B25" s="306">
        <v>19</v>
      </c>
      <c r="C25" s="61">
        <v>28</v>
      </c>
      <c r="D25" s="312">
        <f t="shared" si="5"/>
        <v>-9</v>
      </c>
      <c r="E25" s="282">
        <v>7</v>
      </c>
      <c r="F25" s="304">
        <v>13</v>
      </c>
      <c r="G25" s="304">
        <v>1</v>
      </c>
    </row>
    <row r="26" spans="1:7" s="64" customFormat="1" ht="15.75" x14ac:dyDescent="0.2">
      <c r="A26" s="72" t="s">
        <v>57</v>
      </c>
      <c r="B26" s="306">
        <v>17</v>
      </c>
      <c r="C26" s="61">
        <v>10</v>
      </c>
      <c r="D26" s="312">
        <f t="shared" si="5"/>
        <v>7</v>
      </c>
      <c r="E26" s="282">
        <v>4</v>
      </c>
      <c r="F26" s="304">
        <v>1</v>
      </c>
      <c r="G26" s="304">
        <v>4</v>
      </c>
    </row>
    <row r="27" spans="1:7" s="64" customFormat="1" ht="15.75" x14ac:dyDescent="0.2">
      <c r="A27" s="72" t="s">
        <v>76</v>
      </c>
      <c r="B27" s="306">
        <v>17</v>
      </c>
      <c r="C27" s="61">
        <v>21</v>
      </c>
      <c r="D27" s="312">
        <f t="shared" si="5"/>
        <v>-4</v>
      </c>
      <c r="E27" s="282">
        <v>2</v>
      </c>
      <c r="F27" s="304">
        <v>4</v>
      </c>
      <c r="G27" s="304">
        <v>1</v>
      </c>
    </row>
    <row r="28" spans="1:7" s="64" customFormat="1" ht="15.75" x14ac:dyDescent="0.2">
      <c r="A28" s="72" t="s">
        <v>325</v>
      </c>
      <c r="B28" s="306">
        <v>13</v>
      </c>
      <c r="C28" s="61">
        <v>20</v>
      </c>
      <c r="D28" s="312">
        <f t="shared" si="5"/>
        <v>-7</v>
      </c>
      <c r="E28" s="282">
        <v>4</v>
      </c>
      <c r="F28" s="282">
        <v>4</v>
      </c>
      <c r="G28" s="304">
        <v>10</v>
      </c>
    </row>
    <row r="29" spans="1:7" ht="26.25" customHeight="1" x14ac:dyDescent="0.2">
      <c r="A29" s="579" t="s">
        <v>13</v>
      </c>
      <c r="B29" s="580"/>
      <c r="C29" s="580"/>
      <c r="D29" s="580"/>
      <c r="E29" s="580"/>
      <c r="F29" s="580"/>
      <c r="G29" s="581"/>
    </row>
    <row r="30" spans="1:7" ht="15.75" x14ac:dyDescent="0.2">
      <c r="A30" s="72" t="s">
        <v>43</v>
      </c>
      <c r="B30" s="61">
        <v>213</v>
      </c>
      <c r="C30" s="234">
        <v>207</v>
      </c>
      <c r="D30" s="312">
        <f>B30-C30</f>
        <v>6</v>
      </c>
      <c r="E30" s="282">
        <v>57</v>
      </c>
      <c r="F30" s="234">
        <v>31</v>
      </c>
      <c r="G30" s="311">
        <f>E30-F30</f>
        <v>26</v>
      </c>
    </row>
    <row r="31" spans="1:7" ht="18" customHeight="1" x14ac:dyDescent="0.2">
      <c r="A31" s="72" t="s">
        <v>313</v>
      </c>
      <c r="B31" s="61">
        <v>78</v>
      </c>
      <c r="C31" s="234">
        <v>78</v>
      </c>
      <c r="D31" s="312">
        <f t="shared" ref="D31:D34" si="6">B31-C31</f>
        <v>0</v>
      </c>
      <c r="E31" s="282">
        <v>16</v>
      </c>
      <c r="F31" s="234">
        <v>13</v>
      </c>
      <c r="G31" s="311">
        <f t="shared" ref="G31:G50" si="7">E31-F31</f>
        <v>3</v>
      </c>
    </row>
    <row r="32" spans="1:7" ht="15.75" x14ac:dyDescent="0.2">
      <c r="A32" s="72" t="s">
        <v>60</v>
      </c>
      <c r="B32" s="61">
        <v>51</v>
      </c>
      <c r="C32" s="234">
        <v>20</v>
      </c>
      <c r="D32" s="312">
        <f t="shared" si="6"/>
        <v>31</v>
      </c>
      <c r="E32" s="282">
        <v>21</v>
      </c>
      <c r="F32" s="234">
        <v>1</v>
      </c>
      <c r="G32" s="311">
        <f t="shared" si="7"/>
        <v>20</v>
      </c>
    </row>
    <row r="33" spans="1:7" ht="16.5" customHeight="1" x14ac:dyDescent="0.2">
      <c r="A33" s="72" t="s">
        <v>79</v>
      </c>
      <c r="B33" s="61">
        <v>35</v>
      </c>
      <c r="C33" s="234">
        <v>12</v>
      </c>
      <c r="D33" s="312">
        <f t="shared" si="6"/>
        <v>23</v>
      </c>
      <c r="E33" s="282">
        <v>12</v>
      </c>
      <c r="F33" s="234">
        <v>2</v>
      </c>
      <c r="G33" s="311">
        <f t="shared" si="7"/>
        <v>10</v>
      </c>
    </row>
    <row r="34" spans="1:7" ht="15" customHeight="1" x14ac:dyDescent="0.2">
      <c r="A34" s="72" t="s">
        <v>115</v>
      </c>
      <c r="B34" s="61">
        <v>20</v>
      </c>
      <c r="C34" s="234">
        <v>3</v>
      </c>
      <c r="D34" s="312">
        <f t="shared" si="6"/>
        <v>17</v>
      </c>
      <c r="E34" s="282">
        <v>6</v>
      </c>
      <c r="F34" s="234">
        <v>2</v>
      </c>
      <c r="G34" s="311">
        <f t="shared" si="7"/>
        <v>4</v>
      </c>
    </row>
    <row r="35" spans="1:7" ht="14.25" customHeight="1" x14ac:dyDescent="0.2">
      <c r="A35" s="72" t="s">
        <v>164</v>
      </c>
      <c r="B35" s="61">
        <v>17</v>
      </c>
      <c r="C35" s="304">
        <v>13</v>
      </c>
      <c r="D35" s="312">
        <f t="shared" ref="D35:D39" si="8">B35-C35</f>
        <v>4</v>
      </c>
      <c r="E35" s="282">
        <v>5</v>
      </c>
      <c r="F35" s="304">
        <v>3</v>
      </c>
      <c r="G35" s="311">
        <f t="shared" si="7"/>
        <v>2</v>
      </c>
    </row>
    <row r="36" spans="1:7" ht="15.75" customHeight="1" x14ac:dyDescent="0.2">
      <c r="A36" s="72" t="s">
        <v>240</v>
      </c>
      <c r="B36" s="61">
        <v>16</v>
      </c>
      <c r="C36" s="304">
        <v>10</v>
      </c>
      <c r="D36" s="312">
        <f t="shared" si="8"/>
        <v>6</v>
      </c>
      <c r="E36" s="282">
        <v>2</v>
      </c>
      <c r="F36" s="304">
        <v>2</v>
      </c>
      <c r="G36" s="311">
        <f t="shared" si="7"/>
        <v>0</v>
      </c>
    </row>
    <row r="37" spans="1:7" ht="15.75" x14ac:dyDescent="0.2">
      <c r="A37" s="72" t="s">
        <v>262</v>
      </c>
      <c r="B37" s="61">
        <v>14</v>
      </c>
      <c r="C37" s="304">
        <v>9</v>
      </c>
      <c r="D37" s="312">
        <f t="shared" si="8"/>
        <v>5</v>
      </c>
      <c r="E37" s="282">
        <v>3</v>
      </c>
      <c r="F37" s="304">
        <v>1</v>
      </c>
      <c r="G37" s="311">
        <f t="shared" si="7"/>
        <v>2</v>
      </c>
    </row>
    <row r="38" spans="1:7" ht="17.25" customHeight="1" x14ac:dyDescent="0.2">
      <c r="A38" s="72" t="s">
        <v>391</v>
      </c>
      <c r="B38" s="61">
        <v>11</v>
      </c>
      <c r="C38" s="304">
        <v>7</v>
      </c>
      <c r="D38" s="312">
        <f t="shared" si="8"/>
        <v>4</v>
      </c>
      <c r="E38" s="282">
        <v>4</v>
      </c>
      <c r="F38" s="304">
        <v>2</v>
      </c>
      <c r="G38" s="311">
        <f t="shared" si="7"/>
        <v>2</v>
      </c>
    </row>
    <row r="39" spans="1:7" ht="15.75" x14ac:dyDescent="0.2">
      <c r="A39" s="72" t="s">
        <v>346</v>
      </c>
      <c r="B39" s="61">
        <v>10</v>
      </c>
      <c r="C39" s="304">
        <v>6</v>
      </c>
      <c r="D39" s="312">
        <f t="shared" si="8"/>
        <v>4</v>
      </c>
      <c r="E39" s="282">
        <v>3</v>
      </c>
      <c r="F39" s="304">
        <v>2</v>
      </c>
      <c r="G39" s="311">
        <f t="shared" si="7"/>
        <v>1</v>
      </c>
    </row>
    <row r="40" spans="1:7" s="73" customFormat="1" ht="28.5" customHeight="1" x14ac:dyDescent="0.25">
      <c r="A40" s="579" t="s">
        <v>14</v>
      </c>
      <c r="B40" s="580"/>
      <c r="C40" s="580"/>
      <c r="D40" s="580"/>
      <c r="E40" s="580"/>
      <c r="F40" s="580"/>
      <c r="G40" s="581"/>
    </row>
    <row r="41" spans="1:7" ht="15.75" x14ac:dyDescent="0.2">
      <c r="A41" s="72" t="s">
        <v>318</v>
      </c>
      <c r="B41" s="61">
        <v>152</v>
      </c>
      <c r="C41" s="233">
        <v>36</v>
      </c>
      <c r="D41" s="312">
        <f>B41-C41</f>
        <v>116</v>
      </c>
      <c r="E41" s="303">
        <v>31</v>
      </c>
      <c r="F41" s="234">
        <v>14</v>
      </c>
      <c r="G41" s="311">
        <f>E41-F41</f>
        <v>17</v>
      </c>
    </row>
    <row r="42" spans="1:7" ht="15.75" x14ac:dyDescent="0.2">
      <c r="A42" s="72" t="s">
        <v>53</v>
      </c>
      <c r="B42" s="61">
        <v>118</v>
      </c>
      <c r="C42" s="291">
        <v>196</v>
      </c>
      <c r="D42" s="312">
        <f t="shared" ref="D42:D44" si="9">B42-C42</f>
        <v>-78</v>
      </c>
      <c r="E42" s="303">
        <v>32</v>
      </c>
      <c r="F42" s="292">
        <v>42</v>
      </c>
      <c r="G42" s="108">
        <f t="shared" si="7"/>
        <v>-10</v>
      </c>
    </row>
    <row r="43" spans="1:7" ht="17.25" customHeight="1" x14ac:dyDescent="0.2">
      <c r="A43" s="72" t="s">
        <v>55</v>
      </c>
      <c r="B43" s="61">
        <v>80</v>
      </c>
      <c r="C43" s="234">
        <v>83</v>
      </c>
      <c r="D43" s="312">
        <f t="shared" si="9"/>
        <v>-3</v>
      </c>
      <c r="E43" s="282">
        <v>28</v>
      </c>
      <c r="F43" s="234">
        <v>12</v>
      </c>
      <c r="G43" s="108">
        <f t="shared" si="7"/>
        <v>16</v>
      </c>
    </row>
    <row r="44" spans="1:7" ht="15.75" x14ac:dyDescent="0.2">
      <c r="A44" s="72" t="s">
        <v>85</v>
      </c>
      <c r="B44" s="61">
        <v>38</v>
      </c>
      <c r="C44" s="234">
        <v>41</v>
      </c>
      <c r="D44" s="312">
        <f t="shared" si="9"/>
        <v>-3</v>
      </c>
      <c r="E44" s="282">
        <v>11</v>
      </c>
      <c r="F44" s="234">
        <v>2</v>
      </c>
      <c r="G44" s="108">
        <f t="shared" si="7"/>
        <v>9</v>
      </c>
    </row>
    <row r="45" spans="1:7" ht="32.25" customHeight="1" x14ac:dyDescent="0.2">
      <c r="A45" s="72" t="s">
        <v>84</v>
      </c>
      <c r="B45" s="61">
        <v>37</v>
      </c>
      <c r="C45" s="304">
        <v>17</v>
      </c>
      <c r="D45" s="312">
        <f t="shared" ref="D45:D50" si="10">B45-C45</f>
        <v>20</v>
      </c>
      <c r="E45" s="282">
        <v>9</v>
      </c>
      <c r="F45" s="304">
        <v>3</v>
      </c>
      <c r="G45" s="108">
        <f t="shared" si="7"/>
        <v>6</v>
      </c>
    </row>
    <row r="46" spans="1:7" ht="15.75" customHeight="1" x14ac:dyDescent="0.2">
      <c r="A46" s="72" t="s">
        <v>324</v>
      </c>
      <c r="B46" s="61">
        <v>27</v>
      </c>
      <c r="C46" s="304">
        <v>34</v>
      </c>
      <c r="D46" s="312">
        <f t="shared" si="10"/>
        <v>-7</v>
      </c>
      <c r="E46" s="282">
        <v>11</v>
      </c>
      <c r="F46" s="304">
        <v>10</v>
      </c>
      <c r="G46" s="108">
        <f t="shared" si="7"/>
        <v>1</v>
      </c>
    </row>
    <row r="47" spans="1:7" ht="15.75" customHeight="1" x14ac:dyDescent="0.2">
      <c r="A47" s="72" t="s">
        <v>83</v>
      </c>
      <c r="B47" s="61">
        <v>23</v>
      </c>
      <c r="C47" s="304">
        <v>17</v>
      </c>
      <c r="D47" s="312">
        <f t="shared" si="10"/>
        <v>6</v>
      </c>
      <c r="E47" s="282">
        <v>6</v>
      </c>
      <c r="F47" s="304">
        <v>1</v>
      </c>
      <c r="G47" s="108">
        <f t="shared" si="7"/>
        <v>5</v>
      </c>
    </row>
    <row r="48" spans="1:7" ht="15.75" customHeight="1" x14ac:dyDescent="0.2">
      <c r="A48" s="72" t="s">
        <v>329</v>
      </c>
      <c r="B48" s="61">
        <v>23</v>
      </c>
      <c r="C48" s="304">
        <v>7</v>
      </c>
      <c r="D48" s="312">
        <f t="shared" si="10"/>
        <v>16</v>
      </c>
      <c r="E48" s="282">
        <v>3</v>
      </c>
      <c r="F48" s="304">
        <v>2</v>
      </c>
      <c r="G48" s="108">
        <f t="shared" si="7"/>
        <v>1</v>
      </c>
    </row>
    <row r="49" spans="1:7" ht="15.75" customHeight="1" x14ac:dyDescent="0.2">
      <c r="A49" s="72" t="s">
        <v>348</v>
      </c>
      <c r="B49" s="61">
        <v>12</v>
      </c>
      <c r="C49" s="330">
        <v>10</v>
      </c>
      <c r="D49" s="312">
        <f t="shared" si="10"/>
        <v>2</v>
      </c>
      <c r="E49" s="282">
        <v>3</v>
      </c>
      <c r="F49" s="330">
        <v>2</v>
      </c>
      <c r="G49" s="108">
        <f t="shared" si="7"/>
        <v>1</v>
      </c>
    </row>
    <row r="50" spans="1:7" ht="15.75" customHeight="1" x14ac:dyDescent="0.2">
      <c r="A50" s="72" t="s">
        <v>347</v>
      </c>
      <c r="B50" s="61">
        <v>11</v>
      </c>
      <c r="C50" s="377">
        <v>10</v>
      </c>
      <c r="D50" s="312">
        <f t="shared" si="10"/>
        <v>1</v>
      </c>
      <c r="E50" s="282">
        <v>4</v>
      </c>
      <c r="F50" s="377">
        <v>3</v>
      </c>
      <c r="G50" s="108">
        <f t="shared" si="7"/>
        <v>1</v>
      </c>
    </row>
    <row r="51" spans="1:7" s="73" customFormat="1" ht="28.5" customHeight="1" x14ac:dyDescent="0.25">
      <c r="A51" s="579" t="s">
        <v>15</v>
      </c>
      <c r="B51" s="580"/>
      <c r="C51" s="580"/>
      <c r="D51" s="580"/>
      <c r="E51" s="580"/>
      <c r="F51" s="580"/>
      <c r="G51" s="581"/>
    </row>
    <row r="52" spans="1:7" ht="16.5" customHeight="1" x14ac:dyDescent="0.2">
      <c r="A52" s="72" t="s">
        <v>40</v>
      </c>
      <c r="B52" s="233">
        <v>529</v>
      </c>
      <c r="C52" s="233">
        <v>545</v>
      </c>
      <c r="D52" s="312">
        <f>B52-C52</f>
        <v>-16</v>
      </c>
      <c r="E52" s="303">
        <v>124</v>
      </c>
      <c r="F52" s="234">
        <v>129</v>
      </c>
      <c r="G52" s="311">
        <f>E52-F52</f>
        <v>-5</v>
      </c>
    </row>
    <row r="53" spans="1:7" ht="16.5" customHeight="1" x14ac:dyDescent="0.2">
      <c r="A53" s="72" t="s">
        <v>45</v>
      </c>
      <c r="B53" s="233">
        <v>265</v>
      </c>
      <c r="C53" s="234">
        <v>160</v>
      </c>
      <c r="D53" s="312">
        <f t="shared" ref="D53:D59" si="11">B53-C53</f>
        <v>105</v>
      </c>
      <c r="E53" s="282">
        <v>66</v>
      </c>
      <c r="F53" s="234">
        <v>18</v>
      </c>
      <c r="G53" s="311">
        <f t="shared" ref="G53:G61" si="12">E53-F53</f>
        <v>48</v>
      </c>
    </row>
    <row r="54" spans="1:7" ht="16.5" customHeight="1" x14ac:dyDescent="0.2">
      <c r="A54" s="72" t="s">
        <v>312</v>
      </c>
      <c r="B54" s="233">
        <v>203</v>
      </c>
      <c r="C54" s="234">
        <v>135</v>
      </c>
      <c r="D54" s="312">
        <f t="shared" si="11"/>
        <v>68</v>
      </c>
      <c r="E54" s="282">
        <v>43</v>
      </c>
      <c r="F54" s="234">
        <v>31</v>
      </c>
      <c r="G54" s="311">
        <f t="shared" si="12"/>
        <v>12</v>
      </c>
    </row>
    <row r="55" spans="1:7" ht="16.5" customHeight="1" x14ac:dyDescent="0.2">
      <c r="A55" s="72" t="s">
        <v>42</v>
      </c>
      <c r="B55" s="233">
        <v>199</v>
      </c>
      <c r="C55" s="234">
        <v>243</v>
      </c>
      <c r="D55" s="312">
        <f t="shared" si="11"/>
        <v>-44</v>
      </c>
      <c r="E55" s="282">
        <v>44</v>
      </c>
      <c r="F55" s="234">
        <v>53</v>
      </c>
      <c r="G55" s="311">
        <f t="shared" si="12"/>
        <v>-9</v>
      </c>
    </row>
    <row r="56" spans="1:7" ht="16.5" customHeight="1" x14ac:dyDescent="0.2">
      <c r="A56" s="72" t="s">
        <v>67</v>
      </c>
      <c r="B56" s="233">
        <v>123</v>
      </c>
      <c r="C56" s="234">
        <v>62</v>
      </c>
      <c r="D56" s="312">
        <f t="shared" si="11"/>
        <v>61</v>
      </c>
      <c r="E56" s="282">
        <v>34</v>
      </c>
      <c r="F56" s="234">
        <v>11</v>
      </c>
      <c r="G56" s="311">
        <f t="shared" si="12"/>
        <v>23</v>
      </c>
    </row>
    <row r="57" spans="1:7" ht="82.5" customHeight="1" x14ac:dyDescent="0.2">
      <c r="A57" s="72" t="s">
        <v>322</v>
      </c>
      <c r="B57" s="233">
        <v>98</v>
      </c>
      <c r="C57" s="234">
        <v>56</v>
      </c>
      <c r="D57" s="312">
        <f t="shared" si="11"/>
        <v>42</v>
      </c>
      <c r="E57" s="282">
        <v>32</v>
      </c>
      <c r="F57" s="234">
        <v>11</v>
      </c>
      <c r="G57" s="311">
        <f t="shared" si="12"/>
        <v>21</v>
      </c>
    </row>
    <row r="58" spans="1:7" ht="15.75" x14ac:dyDescent="0.2">
      <c r="A58" s="72" t="s">
        <v>86</v>
      </c>
      <c r="B58" s="233">
        <v>60</v>
      </c>
      <c r="C58" s="234">
        <v>26</v>
      </c>
      <c r="D58" s="312">
        <f t="shared" si="11"/>
        <v>34</v>
      </c>
      <c r="E58" s="282">
        <v>18</v>
      </c>
      <c r="F58" s="234">
        <v>4</v>
      </c>
      <c r="G58" s="311">
        <f t="shared" si="12"/>
        <v>14</v>
      </c>
    </row>
    <row r="59" spans="1:7" ht="15.75" x14ac:dyDescent="0.2">
      <c r="A59" s="72" t="s">
        <v>50</v>
      </c>
      <c r="B59" s="233">
        <v>55</v>
      </c>
      <c r="C59" s="234">
        <v>85</v>
      </c>
      <c r="D59" s="312">
        <f t="shared" si="11"/>
        <v>-30</v>
      </c>
      <c r="E59" s="282">
        <v>13</v>
      </c>
      <c r="F59" s="234">
        <v>25</v>
      </c>
      <c r="G59" s="311">
        <f t="shared" si="12"/>
        <v>-12</v>
      </c>
    </row>
    <row r="60" spans="1:7" ht="15.75" x14ac:dyDescent="0.2">
      <c r="A60" s="72" t="s">
        <v>48</v>
      </c>
      <c r="B60" s="306">
        <v>39</v>
      </c>
      <c r="C60" s="304">
        <v>96</v>
      </c>
      <c r="D60" s="312">
        <f t="shared" ref="D60:D61" si="13">B60-C60</f>
        <v>-57</v>
      </c>
      <c r="E60" s="282">
        <v>8</v>
      </c>
      <c r="F60" s="304">
        <v>30</v>
      </c>
      <c r="G60" s="311">
        <f t="shared" si="12"/>
        <v>-22</v>
      </c>
    </row>
    <row r="61" spans="1:7" ht="15.75" x14ac:dyDescent="0.2">
      <c r="A61" s="72" t="s">
        <v>47</v>
      </c>
      <c r="B61" s="306">
        <v>28</v>
      </c>
      <c r="C61" s="304">
        <v>26</v>
      </c>
      <c r="D61" s="312">
        <f t="shared" si="13"/>
        <v>2</v>
      </c>
      <c r="E61" s="282">
        <v>9</v>
      </c>
      <c r="F61" s="304">
        <v>2</v>
      </c>
      <c r="G61" s="311">
        <f t="shared" si="12"/>
        <v>7</v>
      </c>
    </row>
    <row r="62" spans="1:7" s="73" customFormat="1" ht="46.5" customHeight="1" x14ac:dyDescent="0.25">
      <c r="A62" s="579" t="s">
        <v>87</v>
      </c>
      <c r="B62" s="580"/>
      <c r="C62" s="580"/>
      <c r="D62" s="580"/>
      <c r="E62" s="580"/>
      <c r="F62" s="580"/>
      <c r="G62" s="581"/>
    </row>
    <row r="63" spans="1:7" ht="18" customHeight="1" x14ac:dyDescent="0.2">
      <c r="A63" s="72" t="s">
        <v>167</v>
      </c>
      <c r="B63" s="270">
        <v>8</v>
      </c>
      <c r="C63" s="271">
        <v>12</v>
      </c>
      <c r="D63" s="312">
        <f>B63-C63</f>
        <v>-4</v>
      </c>
      <c r="E63" s="282">
        <v>2</v>
      </c>
      <c r="F63" s="271">
        <v>2</v>
      </c>
      <c r="G63" s="311">
        <f>E63-F63</f>
        <v>0</v>
      </c>
    </row>
    <row r="64" spans="1:7" ht="15.75" customHeight="1" x14ac:dyDescent="0.2">
      <c r="A64" s="72" t="s">
        <v>165</v>
      </c>
      <c r="B64" s="348">
        <v>7</v>
      </c>
      <c r="C64" s="349">
        <v>9</v>
      </c>
      <c r="D64" s="312">
        <f t="shared" ref="D64:D66" si="14">B64-C64</f>
        <v>-2</v>
      </c>
      <c r="E64" s="282">
        <v>2</v>
      </c>
      <c r="F64" s="349">
        <v>2</v>
      </c>
      <c r="G64" s="311">
        <f t="shared" ref="G64:G66" si="15">E64-F64</f>
        <v>0</v>
      </c>
    </row>
    <row r="65" spans="1:7" ht="14.25" customHeight="1" x14ac:dyDescent="0.2">
      <c r="A65" s="72" t="s">
        <v>166</v>
      </c>
      <c r="B65" s="387">
        <v>4</v>
      </c>
      <c r="C65" s="388">
        <v>9</v>
      </c>
      <c r="D65" s="312">
        <f t="shared" si="14"/>
        <v>-5</v>
      </c>
      <c r="E65" s="282">
        <v>1</v>
      </c>
      <c r="F65" s="388">
        <v>4</v>
      </c>
      <c r="G65" s="311">
        <f t="shared" si="15"/>
        <v>-3</v>
      </c>
    </row>
    <row r="66" spans="1:7" ht="15.75" customHeight="1" x14ac:dyDescent="0.2">
      <c r="A66" s="72" t="s">
        <v>549</v>
      </c>
      <c r="B66" s="425">
        <v>1</v>
      </c>
      <c r="C66" s="426">
        <v>5</v>
      </c>
      <c r="D66" s="312">
        <f t="shared" si="14"/>
        <v>-4</v>
      </c>
      <c r="E66" s="282">
        <v>1</v>
      </c>
      <c r="F66" s="426">
        <v>1</v>
      </c>
      <c r="G66" s="311">
        <f t="shared" si="15"/>
        <v>0</v>
      </c>
    </row>
    <row r="67" spans="1:7" s="73" customFormat="1" ht="33.75" customHeight="1" x14ac:dyDescent="0.25">
      <c r="A67" s="579" t="s">
        <v>17</v>
      </c>
      <c r="B67" s="580"/>
      <c r="C67" s="580"/>
      <c r="D67" s="580"/>
      <c r="E67" s="580"/>
      <c r="F67" s="580"/>
      <c r="G67" s="581"/>
    </row>
    <row r="68" spans="1:7" ht="15.75" x14ac:dyDescent="0.2">
      <c r="A68" s="275" t="s">
        <v>49</v>
      </c>
      <c r="B68" s="270">
        <v>54</v>
      </c>
      <c r="C68" s="271">
        <v>103</v>
      </c>
      <c r="D68" s="312">
        <f>B68-C68</f>
        <v>-49</v>
      </c>
      <c r="E68" s="282">
        <v>18</v>
      </c>
      <c r="F68" s="271">
        <v>19</v>
      </c>
      <c r="G68" s="311">
        <f>E68-F68</f>
        <v>-1</v>
      </c>
    </row>
    <row r="69" spans="1:7" ht="15" customHeight="1" x14ac:dyDescent="0.2">
      <c r="A69" s="72" t="s">
        <v>172</v>
      </c>
      <c r="B69" s="59">
        <v>49</v>
      </c>
      <c r="C69" s="62">
        <v>10</v>
      </c>
      <c r="D69" s="312">
        <f t="shared" ref="D69:D75" si="16">B69-C69</f>
        <v>39</v>
      </c>
      <c r="E69" s="282">
        <v>8</v>
      </c>
      <c r="F69" s="234">
        <v>8</v>
      </c>
      <c r="G69" s="311">
        <f t="shared" ref="G69:G77" si="17">E69-F69</f>
        <v>0</v>
      </c>
    </row>
    <row r="70" spans="1:7" ht="15" customHeight="1" x14ac:dyDescent="0.2">
      <c r="A70" s="72" t="s">
        <v>66</v>
      </c>
      <c r="B70" s="59">
        <v>42</v>
      </c>
      <c r="C70" s="62">
        <v>36</v>
      </c>
      <c r="D70" s="312">
        <f t="shared" si="16"/>
        <v>6</v>
      </c>
      <c r="E70" s="282">
        <v>9</v>
      </c>
      <c r="F70" s="234">
        <v>9</v>
      </c>
      <c r="G70" s="311">
        <f t="shared" si="17"/>
        <v>0</v>
      </c>
    </row>
    <row r="71" spans="1:7" ht="15" customHeight="1" x14ac:dyDescent="0.2">
      <c r="A71" s="72" t="s">
        <v>91</v>
      </c>
      <c r="B71" s="59">
        <v>31</v>
      </c>
      <c r="C71" s="62">
        <v>42</v>
      </c>
      <c r="D71" s="312">
        <f t="shared" si="16"/>
        <v>-11</v>
      </c>
      <c r="E71" s="282">
        <v>11</v>
      </c>
      <c r="F71" s="234">
        <v>3</v>
      </c>
      <c r="G71" s="311">
        <f t="shared" si="17"/>
        <v>8</v>
      </c>
    </row>
    <row r="72" spans="1:7" ht="18.75" customHeight="1" x14ac:dyDescent="0.2">
      <c r="A72" s="72" t="s">
        <v>52</v>
      </c>
      <c r="B72" s="59">
        <v>31</v>
      </c>
      <c r="C72" s="62">
        <v>32</v>
      </c>
      <c r="D72" s="312">
        <f t="shared" si="16"/>
        <v>-1</v>
      </c>
      <c r="E72" s="282">
        <v>11</v>
      </c>
      <c r="F72" s="234">
        <v>7</v>
      </c>
      <c r="G72" s="311">
        <f t="shared" si="17"/>
        <v>4</v>
      </c>
    </row>
    <row r="73" spans="1:7" ht="17.25" customHeight="1" x14ac:dyDescent="0.2">
      <c r="A73" s="72" t="s">
        <v>62</v>
      </c>
      <c r="B73" s="59">
        <v>28</v>
      </c>
      <c r="C73" s="62">
        <v>51</v>
      </c>
      <c r="D73" s="312">
        <f t="shared" si="16"/>
        <v>-23</v>
      </c>
      <c r="E73" s="282">
        <v>2</v>
      </c>
      <c r="F73" s="234">
        <v>13</v>
      </c>
      <c r="G73" s="311">
        <f t="shared" si="17"/>
        <v>-11</v>
      </c>
    </row>
    <row r="74" spans="1:7" ht="15.75" x14ac:dyDescent="0.2">
      <c r="A74" s="72" t="s">
        <v>238</v>
      </c>
      <c r="B74" s="59">
        <v>21</v>
      </c>
      <c r="C74" s="62">
        <v>5</v>
      </c>
      <c r="D74" s="312">
        <f t="shared" si="16"/>
        <v>16</v>
      </c>
      <c r="E74" s="282">
        <v>7</v>
      </c>
      <c r="F74" s="234">
        <v>1</v>
      </c>
      <c r="G74" s="311">
        <f t="shared" si="17"/>
        <v>6</v>
      </c>
    </row>
    <row r="75" spans="1:7" ht="15.75" x14ac:dyDescent="0.2">
      <c r="A75" s="72" t="s">
        <v>336</v>
      </c>
      <c r="B75" s="59">
        <v>20</v>
      </c>
      <c r="C75" s="62">
        <v>27</v>
      </c>
      <c r="D75" s="312">
        <f t="shared" si="16"/>
        <v>-7</v>
      </c>
      <c r="E75" s="282">
        <v>3</v>
      </c>
      <c r="F75" s="234">
        <v>22</v>
      </c>
      <c r="G75" s="311">
        <f t="shared" si="17"/>
        <v>-19</v>
      </c>
    </row>
    <row r="76" spans="1:7" ht="15.75" x14ac:dyDescent="0.2">
      <c r="A76" s="275" t="s">
        <v>319</v>
      </c>
      <c r="B76" s="306">
        <v>19</v>
      </c>
      <c r="C76" s="304">
        <v>31</v>
      </c>
      <c r="D76" s="312">
        <f>B76-C76</f>
        <v>-12</v>
      </c>
      <c r="E76" s="282">
        <v>4</v>
      </c>
      <c r="F76" s="304">
        <v>12</v>
      </c>
      <c r="G76" s="311">
        <f t="shared" si="17"/>
        <v>-8</v>
      </c>
    </row>
    <row r="77" spans="1:7" ht="31.5" x14ac:dyDescent="0.2">
      <c r="A77" s="72" t="s">
        <v>315</v>
      </c>
      <c r="B77" s="306">
        <v>18</v>
      </c>
      <c r="C77" s="304">
        <v>46</v>
      </c>
      <c r="D77" s="312">
        <f t="shared" ref="D77" si="18">B77-C77</f>
        <v>-28</v>
      </c>
      <c r="E77" s="282">
        <v>4</v>
      </c>
      <c r="F77" s="304">
        <v>14</v>
      </c>
      <c r="G77" s="311">
        <f t="shared" si="17"/>
        <v>-10</v>
      </c>
    </row>
    <row r="78" spans="1:7" s="73" customFormat="1" ht="60.75" customHeight="1" x14ac:dyDescent="0.25">
      <c r="A78" s="579" t="s">
        <v>232</v>
      </c>
      <c r="B78" s="580"/>
      <c r="C78" s="580"/>
      <c r="D78" s="580"/>
      <c r="E78" s="580"/>
      <c r="F78" s="580"/>
      <c r="G78" s="581"/>
    </row>
    <row r="79" spans="1:7" ht="18" customHeight="1" x14ac:dyDescent="0.2">
      <c r="A79" s="275" t="s">
        <v>51</v>
      </c>
      <c r="B79" s="306">
        <v>380</v>
      </c>
      <c r="C79" s="304">
        <v>38</v>
      </c>
      <c r="D79" s="312">
        <f>B79-C79</f>
        <v>342</v>
      </c>
      <c r="E79" s="282">
        <v>296</v>
      </c>
      <c r="F79" s="304">
        <v>1</v>
      </c>
      <c r="G79" s="311">
        <f>E79-F79</f>
        <v>295</v>
      </c>
    </row>
    <row r="80" spans="1:7" ht="18" customHeight="1" x14ac:dyDescent="0.2">
      <c r="A80" s="72" t="s">
        <v>39</v>
      </c>
      <c r="B80" s="306">
        <v>216</v>
      </c>
      <c r="C80" s="304">
        <v>526</v>
      </c>
      <c r="D80" s="312">
        <f t="shared" ref="D80:D88" si="19">B80-C80</f>
        <v>-310</v>
      </c>
      <c r="E80" s="282">
        <v>55</v>
      </c>
      <c r="F80" s="304">
        <v>84</v>
      </c>
      <c r="G80" s="311">
        <f t="shared" ref="G80:G88" si="20">E80-F80</f>
        <v>-29</v>
      </c>
    </row>
    <row r="81" spans="1:7" ht="15.75" x14ac:dyDescent="0.2">
      <c r="A81" s="72" t="s">
        <v>93</v>
      </c>
      <c r="B81" s="306">
        <v>67</v>
      </c>
      <c r="C81" s="304">
        <v>9</v>
      </c>
      <c r="D81" s="312">
        <f t="shared" ref="D81:D85" si="21">B81-C81</f>
        <v>58</v>
      </c>
      <c r="E81" s="282">
        <v>49</v>
      </c>
      <c r="F81" s="304">
        <v>4</v>
      </c>
      <c r="G81" s="311">
        <f t="shared" si="20"/>
        <v>45</v>
      </c>
    </row>
    <row r="82" spans="1:7" ht="15.75" x14ac:dyDescent="0.2">
      <c r="A82" s="72" t="s">
        <v>38</v>
      </c>
      <c r="B82" s="306">
        <v>63</v>
      </c>
      <c r="C82" s="304">
        <v>631</v>
      </c>
      <c r="D82" s="312">
        <f t="shared" si="21"/>
        <v>-568</v>
      </c>
      <c r="E82" s="282">
        <v>24</v>
      </c>
      <c r="F82" s="304">
        <v>206</v>
      </c>
      <c r="G82" s="311">
        <f t="shared" si="20"/>
        <v>-182</v>
      </c>
    </row>
    <row r="83" spans="1:7" ht="48.75" customHeight="1" x14ac:dyDescent="0.2">
      <c r="A83" s="72" t="s">
        <v>330</v>
      </c>
      <c r="B83" s="306">
        <v>29</v>
      </c>
      <c r="C83" s="304">
        <v>73</v>
      </c>
      <c r="D83" s="312">
        <f t="shared" si="21"/>
        <v>-44</v>
      </c>
      <c r="E83" s="282">
        <v>3</v>
      </c>
      <c r="F83" s="304">
        <v>5</v>
      </c>
      <c r="G83" s="311">
        <f t="shared" si="20"/>
        <v>-2</v>
      </c>
    </row>
    <row r="84" spans="1:7" ht="15.75" x14ac:dyDescent="0.2">
      <c r="A84" s="72" t="s">
        <v>63</v>
      </c>
      <c r="B84" s="306">
        <v>18</v>
      </c>
      <c r="C84" s="304">
        <v>51</v>
      </c>
      <c r="D84" s="312">
        <f t="shared" si="21"/>
        <v>-33</v>
      </c>
      <c r="E84" s="282">
        <v>4</v>
      </c>
      <c r="F84" s="304">
        <v>9</v>
      </c>
      <c r="G84" s="311">
        <f t="shared" si="20"/>
        <v>-5</v>
      </c>
    </row>
    <row r="85" spans="1:7" ht="31.5" x14ac:dyDescent="0.2">
      <c r="A85" s="72" t="s">
        <v>506</v>
      </c>
      <c r="B85" s="306">
        <v>14</v>
      </c>
      <c r="C85" s="304">
        <v>14</v>
      </c>
      <c r="D85" s="312">
        <f t="shared" si="21"/>
        <v>0</v>
      </c>
      <c r="E85" s="282">
        <v>3</v>
      </c>
      <c r="F85" s="304">
        <v>10</v>
      </c>
      <c r="G85" s="311">
        <f t="shared" si="20"/>
        <v>-7</v>
      </c>
    </row>
    <row r="86" spans="1:7" ht="31.5" x14ac:dyDescent="0.2">
      <c r="A86" s="72" t="s">
        <v>237</v>
      </c>
      <c r="B86" s="306">
        <v>14</v>
      </c>
      <c r="C86" s="304">
        <v>14</v>
      </c>
      <c r="D86" s="312">
        <f t="shared" si="19"/>
        <v>0</v>
      </c>
      <c r="E86" s="282">
        <v>6</v>
      </c>
      <c r="F86" s="304">
        <v>5</v>
      </c>
      <c r="G86" s="311">
        <f t="shared" si="20"/>
        <v>1</v>
      </c>
    </row>
    <row r="87" spans="1:7" ht="28.5" customHeight="1" x14ac:dyDescent="0.2">
      <c r="A87" s="72" t="s">
        <v>353</v>
      </c>
      <c r="B87" s="306">
        <v>13</v>
      </c>
      <c r="C87" s="304">
        <v>2</v>
      </c>
      <c r="D87" s="312">
        <f t="shared" si="19"/>
        <v>11</v>
      </c>
      <c r="E87" s="282">
        <v>7</v>
      </c>
      <c r="F87" s="304">
        <v>1</v>
      </c>
      <c r="G87" s="311">
        <f t="shared" si="20"/>
        <v>6</v>
      </c>
    </row>
    <row r="88" spans="1:7" ht="19.5" customHeight="1" x14ac:dyDescent="0.2">
      <c r="A88" s="72" t="s">
        <v>170</v>
      </c>
      <c r="B88" s="306">
        <v>12</v>
      </c>
      <c r="C88" s="304">
        <v>15</v>
      </c>
      <c r="D88" s="312">
        <f t="shared" si="19"/>
        <v>-3</v>
      </c>
      <c r="E88" s="282">
        <v>5</v>
      </c>
      <c r="F88" s="304">
        <v>1</v>
      </c>
      <c r="G88" s="311">
        <f t="shared" si="20"/>
        <v>4</v>
      </c>
    </row>
    <row r="89" spans="1:7" s="73" customFormat="1" ht="30" customHeight="1" x14ac:dyDescent="0.25">
      <c r="A89" s="579" t="s">
        <v>94</v>
      </c>
      <c r="B89" s="580"/>
      <c r="C89" s="580"/>
      <c r="D89" s="580"/>
      <c r="E89" s="580"/>
      <c r="F89" s="580"/>
      <c r="G89" s="581"/>
    </row>
    <row r="90" spans="1:7" ht="18.75" customHeight="1" x14ac:dyDescent="0.2">
      <c r="A90" s="72" t="s">
        <v>44</v>
      </c>
      <c r="B90" s="61">
        <v>349</v>
      </c>
      <c r="C90" s="304">
        <v>412</v>
      </c>
      <c r="D90" s="312">
        <f>B90-C90</f>
        <v>-63</v>
      </c>
      <c r="E90" s="282">
        <v>110</v>
      </c>
      <c r="F90" s="304">
        <v>60</v>
      </c>
      <c r="G90" s="311">
        <f>E90-F90</f>
        <v>50</v>
      </c>
    </row>
    <row r="91" spans="1:7" ht="18.75" customHeight="1" x14ac:dyDescent="0.2">
      <c r="A91" s="72" t="s">
        <v>41</v>
      </c>
      <c r="B91" s="61">
        <v>202</v>
      </c>
      <c r="C91" s="304">
        <v>400</v>
      </c>
      <c r="D91" s="312">
        <f t="shared" ref="D91:D99" si="22">B91-C91</f>
        <v>-198</v>
      </c>
      <c r="E91" s="282">
        <v>65</v>
      </c>
      <c r="F91" s="304">
        <v>83</v>
      </c>
      <c r="G91" s="311">
        <f t="shared" ref="G91:G99" si="23">E91-F91</f>
        <v>-18</v>
      </c>
    </row>
    <row r="92" spans="1:7" ht="18.75" customHeight="1" x14ac:dyDescent="0.2">
      <c r="A92" s="72" t="s">
        <v>99</v>
      </c>
      <c r="B92" s="61">
        <v>110</v>
      </c>
      <c r="C92" s="304">
        <v>69</v>
      </c>
      <c r="D92" s="312">
        <f t="shared" si="22"/>
        <v>41</v>
      </c>
      <c r="E92" s="282">
        <v>31</v>
      </c>
      <c r="F92" s="304">
        <v>9</v>
      </c>
      <c r="G92" s="311">
        <f t="shared" si="23"/>
        <v>22</v>
      </c>
    </row>
    <row r="93" spans="1:7" ht="18.75" customHeight="1" x14ac:dyDescent="0.2">
      <c r="A93" s="72" t="s">
        <v>112</v>
      </c>
      <c r="B93" s="61">
        <v>92</v>
      </c>
      <c r="C93" s="304">
        <v>36</v>
      </c>
      <c r="D93" s="312">
        <f t="shared" si="22"/>
        <v>56</v>
      </c>
      <c r="E93" s="282">
        <v>35</v>
      </c>
      <c r="F93" s="304">
        <v>10</v>
      </c>
      <c r="G93" s="311">
        <f t="shared" si="23"/>
        <v>25</v>
      </c>
    </row>
    <row r="94" spans="1:7" ht="18.75" customHeight="1" x14ac:dyDescent="0.2">
      <c r="A94" s="72" t="s">
        <v>68</v>
      </c>
      <c r="B94" s="61">
        <v>76</v>
      </c>
      <c r="C94" s="306">
        <v>42</v>
      </c>
      <c r="D94" s="312">
        <f t="shared" si="22"/>
        <v>34</v>
      </c>
      <c r="E94" s="303">
        <v>25</v>
      </c>
      <c r="F94" s="304">
        <v>5</v>
      </c>
      <c r="G94" s="311">
        <f t="shared" si="23"/>
        <v>20</v>
      </c>
    </row>
    <row r="95" spans="1:7" ht="18.75" customHeight="1" x14ac:dyDescent="0.2">
      <c r="A95" s="72" t="s">
        <v>56</v>
      </c>
      <c r="B95" s="61">
        <v>68</v>
      </c>
      <c r="C95" s="304">
        <v>85</v>
      </c>
      <c r="D95" s="312">
        <f t="shared" si="22"/>
        <v>-17</v>
      </c>
      <c r="E95" s="282">
        <v>11</v>
      </c>
      <c r="F95" s="304">
        <v>21</v>
      </c>
      <c r="G95" s="311">
        <f t="shared" si="23"/>
        <v>-10</v>
      </c>
    </row>
    <row r="96" spans="1:7" ht="18.75" customHeight="1" x14ac:dyDescent="0.2">
      <c r="A96" s="72" t="s">
        <v>95</v>
      </c>
      <c r="B96" s="61">
        <v>66</v>
      </c>
      <c r="C96" s="304">
        <v>57</v>
      </c>
      <c r="D96" s="312">
        <f t="shared" si="22"/>
        <v>9</v>
      </c>
      <c r="E96" s="282">
        <v>34</v>
      </c>
      <c r="F96" s="304">
        <v>7</v>
      </c>
      <c r="G96" s="311">
        <f t="shared" si="23"/>
        <v>27</v>
      </c>
    </row>
    <row r="97" spans="1:7" ht="18.75" customHeight="1" x14ac:dyDescent="0.2">
      <c r="A97" s="72" t="s">
        <v>97</v>
      </c>
      <c r="B97" s="61">
        <v>48</v>
      </c>
      <c r="C97" s="304">
        <v>28</v>
      </c>
      <c r="D97" s="312">
        <f t="shared" si="22"/>
        <v>20</v>
      </c>
      <c r="E97" s="282">
        <v>15</v>
      </c>
      <c r="F97" s="304">
        <v>3</v>
      </c>
      <c r="G97" s="311">
        <f t="shared" si="23"/>
        <v>12</v>
      </c>
    </row>
    <row r="98" spans="1:7" ht="18.75" customHeight="1" x14ac:dyDescent="0.2">
      <c r="A98" s="72" t="s">
        <v>64</v>
      </c>
      <c r="B98" s="61">
        <v>43</v>
      </c>
      <c r="C98" s="304">
        <v>80</v>
      </c>
      <c r="D98" s="312">
        <f t="shared" si="22"/>
        <v>-37</v>
      </c>
      <c r="E98" s="282">
        <v>16</v>
      </c>
      <c r="F98" s="304">
        <v>9</v>
      </c>
      <c r="G98" s="311">
        <f t="shared" si="23"/>
        <v>7</v>
      </c>
    </row>
    <row r="99" spans="1:7" ht="18.75" customHeight="1" x14ac:dyDescent="0.2">
      <c r="A99" s="72" t="s">
        <v>96</v>
      </c>
      <c r="B99" s="61">
        <v>27</v>
      </c>
      <c r="C99" s="304">
        <v>24</v>
      </c>
      <c r="D99" s="312">
        <f t="shared" si="22"/>
        <v>3</v>
      </c>
      <c r="E99" s="282">
        <v>5</v>
      </c>
      <c r="F99" s="304">
        <v>3</v>
      </c>
      <c r="G99" s="311">
        <f t="shared" si="23"/>
        <v>2</v>
      </c>
    </row>
  </sheetData>
  <mergeCells count="20">
    <mergeCell ref="A89:G89"/>
    <mergeCell ref="E3:G3"/>
    <mergeCell ref="G4:G5"/>
    <mergeCell ref="A7:G7"/>
    <mergeCell ref="A18:G18"/>
    <mergeCell ref="F4:F5"/>
    <mergeCell ref="A29:G29"/>
    <mergeCell ref="A40:G40"/>
    <mergeCell ref="A51:G51"/>
    <mergeCell ref="A62:G62"/>
    <mergeCell ref="A67:G67"/>
    <mergeCell ref="A78:G78"/>
    <mergeCell ref="A1:G1"/>
    <mergeCell ref="A2:F2"/>
    <mergeCell ref="A3:A5"/>
    <mergeCell ref="B3:D3"/>
    <mergeCell ref="B4:B5"/>
    <mergeCell ref="C4:C5"/>
    <mergeCell ref="D4:D5"/>
    <mergeCell ref="E4:E5"/>
  </mergeCells>
  <pageMargins left="0.43307086614173229" right="0.31496062992125984" top="0.39370078740157483" bottom="0.23622047244094491" header="0.31496062992125984" footer="0.31496062992125984"/>
  <pageSetup paperSize="9" scale="8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I30"/>
  <sheetViews>
    <sheetView zoomScale="75" zoomScaleNormal="75" zoomScaleSheetLayoutView="68" workbookViewId="0">
      <selection activeCell="R15" sqref="R15"/>
    </sheetView>
  </sheetViews>
  <sheetFormatPr defaultColWidth="8.85546875" defaultRowHeight="18.75" x14ac:dyDescent="0.3"/>
  <cols>
    <col min="1" max="1" width="55.140625" style="5" customWidth="1"/>
    <col min="2" max="2" width="12" style="22" customWidth="1"/>
    <col min="3" max="3" width="12.140625" style="5" customWidth="1"/>
    <col min="4" max="4" width="13.42578125" style="5" customWidth="1"/>
    <col min="5" max="5" width="13" style="30" customWidth="1"/>
    <col min="6" max="6" width="8.85546875" style="5"/>
    <col min="7" max="35" width="8.140625" style="5" customWidth="1"/>
    <col min="36" max="16384" width="8.85546875" style="5"/>
  </cols>
  <sheetData>
    <row r="1" spans="1:5" s="1" customFormat="1" ht="41.25" customHeight="1" x14ac:dyDescent="0.25">
      <c r="A1" s="517" t="s">
        <v>182</v>
      </c>
      <c r="B1" s="517"/>
      <c r="C1" s="517"/>
      <c r="D1" s="517"/>
      <c r="E1" s="517"/>
    </row>
    <row r="2" spans="1:5" s="1" customFormat="1" ht="21.75" customHeight="1" x14ac:dyDescent="0.3">
      <c r="A2" s="518" t="s">
        <v>8</v>
      </c>
      <c r="B2" s="518"/>
      <c r="C2" s="518"/>
      <c r="D2" s="518"/>
      <c r="E2" s="518"/>
    </row>
    <row r="3" spans="1:5" s="3" customFormat="1" ht="36" customHeight="1" x14ac:dyDescent="0.2">
      <c r="A3" s="524" t="s">
        <v>120</v>
      </c>
      <c r="B3" s="525"/>
      <c r="C3" s="525"/>
      <c r="D3" s="525"/>
      <c r="E3" s="525"/>
    </row>
    <row r="4" spans="1:5" s="3" customFormat="1" ht="21" customHeight="1" x14ac:dyDescent="0.25">
      <c r="A4" s="144"/>
      <c r="B4" s="143"/>
      <c r="C4" s="143"/>
      <c r="D4" s="143"/>
      <c r="E4" s="145" t="s">
        <v>121</v>
      </c>
    </row>
    <row r="5" spans="1:5" s="3" customFormat="1" ht="21" customHeight="1" x14ac:dyDescent="0.2">
      <c r="A5" s="519"/>
      <c r="B5" s="521" t="s">
        <v>460</v>
      </c>
      <c r="C5" s="513" t="s">
        <v>461</v>
      </c>
      <c r="D5" s="523" t="s">
        <v>20</v>
      </c>
      <c r="E5" s="523"/>
    </row>
    <row r="6" spans="1:5" s="3" customFormat="1" ht="41.25" customHeight="1" x14ac:dyDescent="0.2">
      <c r="A6" s="520"/>
      <c r="B6" s="522"/>
      <c r="C6" s="513"/>
      <c r="D6" s="14" t="s">
        <v>2</v>
      </c>
      <c r="E6" s="493" t="s">
        <v>21</v>
      </c>
    </row>
    <row r="7" spans="1:5" s="4" customFormat="1" ht="25.5" customHeight="1" x14ac:dyDescent="0.25">
      <c r="A7" s="238" t="s">
        <v>28</v>
      </c>
      <c r="B7" s="481">
        <f>SUM(B9:B27)</f>
        <v>454</v>
      </c>
      <c r="C7" s="481">
        <f>SUM(C9:C27)</f>
        <v>511</v>
      </c>
      <c r="D7" s="478">
        <f>C7/B7*100</f>
        <v>112.55506607929516</v>
      </c>
      <c r="E7" s="479">
        <f>C7-B7</f>
        <v>57</v>
      </c>
    </row>
    <row r="8" spans="1:5" s="4" customFormat="1" ht="18" customHeight="1" x14ac:dyDescent="0.25">
      <c r="A8" s="141" t="s">
        <v>27</v>
      </c>
      <c r="B8" s="480"/>
      <c r="C8" s="480"/>
      <c r="D8" s="476"/>
      <c r="E8" s="477"/>
    </row>
    <row r="9" spans="1:5" ht="22.5" customHeight="1" x14ac:dyDescent="0.3">
      <c r="A9" s="82" t="s">
        <v>271</v>
      </c>
      <c r="B9" s="473">
        <v>0</v>
      </c>
      <c r="C9" s="139">
        <v>22</v>
      </c>
      <c r="D9" s="505" t="s">
        <v>118</v>
      </c>
      <c r="E9" s="506">
        <f>C9-B9</f>
        <v>22</v>
      </c>
    </row>
    <row r="10" spans="1:5" ht="23.25" customHeight="1" x14ac:dyDescent="0.3">
      <c r="A10" s="45" t="s">
        <v>302</v>
      </c>
      <c r="B10" s="473">
        <v>0</v>
      </c>
      <c r="C10" s="139">
        <v>0</v>
      </c>
      <c r="D10" s="505" t="s">
        <v>118</v>
      </c>
      <c r="E10" s="506">
        <f t="shared" ref="E10:E27" si="0">C10-B10</f>
        <v>0</v>
      </c>
    </row>
    <row r="11" spans="1:5" s="6" customFormat="1" ht="21.75" customHeight="1" x14ac:dyDescent="0.3">
      <c r="A11" s="45" t="s">
        <v>146</v>
      </c>
      <c r="B11" s="473">
        <v>0</v>
      </c>
      <c r="C11" s="139">
        <v>12</v>
      </c>
      <c r="D11" s="505" t="s">
        <v>118</v>
      </c>
      <c r="E11" s="506">
        <f t="shared" si="0"/>
        <v>12</v>
      </c>
    </row>
    <row r="12" spans="1:5" ht="19.5" customHeight="1" x14ac:dyDescent="0.3">
      <c r="A12" s="45" t="s">
        <v>311</v>
      </c>
      <c r="B12" s="473">
        <v>33</v>
      </c>
      <c r="C12" s="139">
        <v>0</v>
      </c>
      <c r="D12" s="505">
        <f t="shared" ref="D12:D26" si="1">C12/B12*100</f>
        <v>0</v>
      </c>
      <c r="E12" s="506">
        <f t="shared" si="0"/>
        <v>-33</v>
      </c>
    </row>
    <row r="13" spans="1:5" ht="22.5" customHeight="1" x14ac:dyDescent="0.3">
      <c r="A13" s="45" t="s">
        <v>303</v>
      </c>
      <c r="B13" s="473">
        <v>0</v>
      </c>
      <c r="C13" s="139">
        <v>0</v>
      </c>
      <c r="D13" s="505" t="s">
        <v>118</v>
      </c>
      <c r="E13" s="506">
        <f t="shared" si="0"/>
        <v>0</v>
      </c>
    </row>
    <row r="14" spans="1:5" ht="22.5" customHeight="1" x14ac:dyDescent="0.3">
      <c r="A14" s="45" t="s">
        <v>149</v>
      </c>
      <c r="B14" s="473">
        <v>1</v>
      </c>
      <c r="C14" s="139">
        <v>0</v>
      </c>
      <c r="D14" s="505">
        <f t="shared" si="1"/>
        <v>0</v>
      </c>
      <c r="E14" s="506">
        <f t="shared" si="0"/>
        <v>-1</v>
      </c>
    </row>
    <row r="15" spans="1:5" ht="22.5" customHeight="1" x14ac:dyDescent="0.3">
      <c r="A15" s="45" t="s">
        <v>304</v>
      </c>
      <c r="B15" s="473">
        <v>66</v>
      </c>
      <c r="C15" s="139">
        <v>36</v>
      </c>
      <c r="D15" s="505">
        <f t="shared" si="1"/>
        <v>54.54545454545454</v>
      </c>
      <c r="E15" s="506">
        <f t="shared" si="0"/>
        <v>-30</v>
      </c>
    </row>
    <row r="16" spans="1:5" ht="21.75" customHeight="1" x14ac:dyDescent="0.3">
      <c r="A16" s="45" t="s">
        <v>305</v>
      </c>
      <c r="B16" s="473">
        <v>0</v>
      </c>
      <c r="C16" s="139">
        <v>0</v>
      </c>
      <c r="D16" s="505" t="s">
        <v>118</v>
      </c>
      <c r="E16" s="506">
        <f t="shared" si="0"/>
        <v>0</v>
      </c>
    </row>
    <row r="17" spans="1:9" ht="24" customHeight="1" x14ac:dyDescent="0.3">
      <c r="A17" s="45" t="s">
        <v>150</v>
      </c>
      <c r="B17" s="473">
        <v>0</v>
      </c>
      <c r="C17" s="139">
        <v>0</v>
      </c>
      <c r="D17" s="505" t="s">
        <v>118</v>
      </c>
      <c r="E17" s="506">
        <f t="shared" si="0"/>
        <v>0</v>
      </c>
    </row>
    <row r="18" spans="1:9" ht="22.5" customHeight="1" x14ac:dyDescent="0.3">
      <c r="A18" s="45" t="s">
        <v>151</v>
      </c>
      <c r="B18" s="473">
        <v>0</v>
      </c>
      <c r="C18" s="139">
        <v>5</v>
      </c>
      <c r="D18" s="505" t="s">
        <v>118</v>
      </c>
      <c r="E18" s="506">
        <f t="shared" si="0"/>
        <v>5</v>
      </c>
    </row>
    <row r="19" spans="1:9" ht="22.5" customHeight="1" x14ac:dyDescent="0.3">
      <c r="A19" s="45" t="s">
        <v>152</v>
      </c>
      <c r="B19" s="474">
        <v>0</v>
      </c>
      <c r="C19" s="488">
        <v>0</v>
      </c>
      <c r="D19" s="505" t="s">
        <v>118</v>
      </c>
      <c r="E19" s="506">
        <f t="shared" si="0"/>
        <v>0</v>
      </c>
    </row>
    <row r="20" spans="1:9" ht="22.5" customHeight="1" x14ac:dyDescent="0.3">
      <c r="A20" s="45" t="s">
        <v>153</v>
      </c>
      <c r="B20" s="473">
        <v>0</v>
      </c>
      <c r="C20" s="139">
        <v>0</v>
      </c>
      <c r="D20" s="505" t="s">
        <v>118</v>
      </c>
      <c r="E20" s="506">
        <f t="shared" si="0"/>
        <v>0</v>
      </c>
    </row>
    <row r="21" spans="1:9" ht="22.5" customHeight="1" x14ac:dyDescent="0.3">
      <c r="A21" s="45" t="s">
        <v>154</v>
      </c>
      <c r="B21" s="473">
        <v>7</v>
      </c>
      <c r="C21" s="139">
        <v>1</v>
      </c>
      <c r="D21" s="505">
        <f t="shared" si="1"/>
        <v>14.285714285714285</v>
      </c>
      <c r="E21" s="506">
        <f t="shared" si="0"/>
        <v>-6</v>
      </c>
    </row>
    <row r="22" spans="1:9" ht="23.25" customHeight="1" x14ac:dyDescent="0.3">
      <c r="A22" s="45" t="s">
        <v>301</v>
      </c>
      <c r="B22" s="473">
        <v>46</v>
      </c>
      <c r="C22" s="139">
        <v>0</v>
      </c>
      <c r="D22" s="505">
        <f t="shared" si="1"/>
        <v>0</v>
      </c>
      <c r="E22" s="506">
        <f t="shared" si="0"/>
        <v>-46</v>
      </c>
    </row>
    <row r="23" spans="1:9" ht="21" customHeight="1" x14ac:dyDescent="0.3">
      <c r="A23" s="45" t="s">
        <v>306</v>
      </c>
      <c r="B23" s="473">
        <v>129</v>
      </c>
      <c r="C23" s="139">
        <v>334</v>
      </c>
      <c r="D23" s="505">
        <f t="shared" si="1"/>
        <v>258.91472868217056</v>
      </c>
      <c r="E23" s="506">
        <f t="shared" si="0"/>
        <v>205</v>
      </c>
    </row>
    <row r="24" spans="1:9" ht="19.5" customHeight="1" x14ac:dyDescent="0.3">
      <c r="A24" s="45" t="s">
        <v>155</v>
      </c>
      <c r="B24" s="473">
        <v>63</v>
      </c>
      <c r="C24" s="139">
        <v>55</v>
      </c>
      <c r="D24" s="505">
        <f t="shared" si="1"/>
        <v>87.301587301587304</v>
      </c>
      <c r="E24" s="506">
        <f t="shared" si="0"/>
        <v>-8</v>
      </c>
    </row>
    <row r="25" spans="1:9" ht="21.75" customHeight="1" x14ac:dyDescent="0.3">
      <c r="A25" s="45" t="s">
        <v>307</v>
      </c>
      <c r="B25" s="473">
        <v>103</v>
      </c>
      <c r="C25" s="139">
        <v>46</v>
      </c>
      <c r="D25" s="505">
        <f t="shared" si="1"/>
        <v>44.660194174757287</v>
      </c>
      <c r="E25" s="506">
        <f t="shared" si="0"/>
        <v>-57</v>
      </c>
    </row>
    <row r="26" spans="1:9" ht="21.75" customHeight="1" x14ac:dyDescent="0.3">
      <c r="A26" s="45" t="s">
        <v>308</v>
      </c>
      <c r="B26" s="473">
        <v>6</v>
      </c>
      <c r="C26" s="139">
        <v>0</v>
      </c>
      <c r="D26" s="505">
        <f t="shared" si="1"/>
        <v>0</v>
      </c>
      <c r="E26" s="506">
        <f t="shared" si="0"/>
        <v>-6</v>
      </c>
    </row>
    <row r="27" spans="1:9" ht="22.5" customHeight="1" x14ac:dyDescent="0.3">
      <c r="A27" s="140" t="s">
        <v>156</v>
      </c>
      <c r="B27" s="473">
        <v>0</v>
      </c>
      <c r="C27" s="139">
        <v>0</v>
      </c>
      <c r="D27" s="505" t="s">
        <v>118</v>
      </c>
      <c r="E27" s="506">
        <f t="shared" si="0"/>
        <v>0</v>
      </c>
    </row>
    <row r="28" spans="1:9" ht="12.75" customHeight="1" x14ac:dyDescent="0.2">
      <c r="B28" s="5"/>
    </row>
    <row r="29" spans="1:9" ht="12.75" x14ac:dyDescent="0.2">
      <c r="B29" s="5"/>
    </row>
    <row r="30" spans="1:9" ht="20.25" x14ac:dyDescent="0.3">
      <c r="I30" s="19"/>
    </row>
  </sheetData>
  <mergeCells count="7">
    <mergeCell ref="A1:E1"/>
    <mergeCell ref="A2:E2"/>
    <mergeCell ref="A5:A6"/>
    <mergeCell ref="B5:B6"/>
    <mergeCell ref="C5:C6"/>
    <mergeCell ref="D5:E5"/>
    <mergeCell ref="A3:E3"/>
  </mergeCells>
  <printOptions horizontalCentered="1"/>
  <pageMargins left="0.19685039370078741" right="0" top="0.51181102362204722" bottom="0.39370078740157483" header="0" footer="0"/>
  <pageSetup paperSize="9" scale="90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0"/>
  <dimension ref="A1:F53"/>
  <sheetViews>
    <sheetView zoomScaleNormal="100" zoomScaleSheetLayoutView="74" workbookViewId="0">
      <selection activeCell="J15" sqref="J15"/>
    </sheetView>
  </sheetViews>
  <sheetFormatPr defaultColWidth="9.140625" defaultRowHeight="15.75" x14ac:dyDescent="0.25"/>
  <cols>
    <col min="1" max="1" width="4.5703125" style="55" customWidth="1"/>
    <col min="2" max="2" width="60.42578125" style="213" customWidth="1"/>
    <col min="3" max="3" width="17.85546875" style="104" customWidth="1"/>
    <col min="4" max="4" width="14.42578125" style="104" customWidth="1"/>
    <col min="5" max="16384" width="9.140625" style="104"/>
  </cols>
  <sheetData>
    <row r="1" spans="1:6" ht="42.75" customHeight="1" x14ac:dyDescent="0.25">
      <c r="B1" s="576" t="s">
        <v>186</v>
      </c>
      <c r="C1" s="576"/>
      <c r="D1" s="576"/>
    </row>
    <row r="2" spans="1:6" ht="20.25" customHeight="1" x14ac:dyDescent="0.25">
      <c r="B2" s="598" t="s">
        <v>107</v>
      </c>
      <c r="C2" s="598"/>
      <c r="D2" s="598"/>
    </row>
    <row r="3" spans="1:6" s="105" customFormat="1" ht="33" customHeight="1" x14ac:dyDescent="0.25">
      <c r="A3" s="166"/>
      <c r="B3" s="352" t="s">
        <v>270</v>
      </c>
      <c r="C3" s="347" t="s">
        <v>464</v>
      </c>
      <c r="D3" s="314" t="s">
        <v>463</v>
      </c>
    </row>
    <row r="4" spans="1:6" x14ac:dyDescent="0.25">
      <c r="A4" s="108">
        <v>1</v>
      </c>
      <c r="B4" s="72" t="s">
        <v>40</v>
      </c>
      <c r="C4" s="109">
        <v>522</v>
      </c>
      <c r="D4" s="109">
        <v>122</v>
      </c>
      <c r="F4" s="203"/>
    </row>
    <row r="5" spans="1:6" x14ac:dyDescent="0.25">
      <c r="A5" s="108">
        <v>2</v>
      </c>
      <c r="B5" s="72" t="s">
        <v>45</v>
      </c>
      <c r="C5" s="109">
        <v>254</v>
      </c>
      <c r="D5" s="109">
        <v>64</v>
      </c>
      <c r="F5" s="203"/>
    </row>
    <row r="6" spans="1:6" x14ac:dyDescent="0.25">
      <c r="A6" s="108">
        <v>3</v>
      </c>
      <c r="B6" s="72" t="s">
        <v>43</v>
      </c>
      <c r="C6" s="109">
        <v>211</v>
      </c>
      <c r="D6" s="109">
        <v>57</v>
      </c>
      <c r="F6" s="203"/>
    </row>
    <row r="7" spans="1:6" s="111" customFormat="1" ht="15" customHeight="1" x14ac:dyDescent="0.25">
      <c r="A7" s="108">
        <v>4</v>
      </c>
      <c r="B7" s="72" t="s">
        <v>41</v>
      </c>
      <c r="C7" s="109">
        <v>201</v>
      </c>
      <c r="D7" s="109">
        <v>65</v>
      </c>
      <c r="F7" s="203"/>
    </row>
    <row r="8" spans="1:6" s="111" customFormat="1" x14ac:dyDescent="0.25">
      <c r="A8" s="108">
        <v>5</v>
      </c>
      <c r="B8" s="72" t="s">
        <v>312</v>
      </c>
      <c r="C8" s="109">
        <v>197</v>
      </c>
      <c r="D8" s="109">
        <v>43</v>
      </c>
      <c r="F8" s="203"/>
    </row>
    <row r="9" spans="1:6" s="111" customFormat="1" x14ac:dyDescent="0.25">
      <c r="A9" s="108">
        <v>6</v>
      </c>
      <c r="B9" s="72" t="s">
        <v>42</v>
      </c>
      <c r="C9" s="109">
        <v>193</v>
      </c>
      <c r="D9" s="109">
        <v>42</v>
      </c>
      <c r="F9" s="203"/>
    </row>
    <row r="10" spans="1:6" s="111" customFormat="1" x14ac:dyDescent="0.25">
      <c r="A10" s="108">
        <v>7</v>
      </c>
      <c r="B10" s="72" t="s">
        <v>44</v>
      </c>
      <c r="C10" s="109">
        <v>160</v>
      </c>
      <c r="D10" s="109">
        <v>44</v>
      </c>
      <c r="F10" s="203"/>
    </row>
    <row r="11" spans="1:6" s="111" customFormat="1" x14ac:dyDescent="0.25">
      <c r="A11" s="108">
        <v>8</v>
      </c>
      <c r="B11" s="72" t="s">
        <v>318</v>
      </c>
      <c r="C11" s="109">
        <v>144</v>
      </c>
      <c r="D11" s="109">
        <v>31</v>
      </c>
      <c r="F11" s="203"/>
    </row>
    <row r="12" spans="1:6" s="111" customFormat="1" ht="16.5" customHeight="1" x14ac:dyDescent="0.25">
      <c r="A12" s="108">
        <v>9</v>
      </c>
      <c r="B12" s="72" t="s">
        <v>316</v>
      </c>
      <c r="C12" s="109">
        <v>130</v>
      </c>
      <c r="D12" s="109">
        <v>28</v>
      </c>
      <c r="F12" s="203"/>
    </row>
    <row r="13" spans="1:6" s="111" customFormat="1" x14ac:dyDescent="0.25">
      <c r="A13" s="108">
        <v>10</v>
      </c>
      <c r="B13" s="72" t="s">
        <v>53</v>
      </c>
      <c r="C13" s="109">
        <v>116</v>
      </c>
      <c r="D13" s="109">
        <v>31</v>
      </c>
      <c r="F13" s="203"/>
    </row>
    <row r="14" spans="1:6" s="111" customFormat="1" ht="51.75" customHeight="1" x14ac:dyDescent="0.25">
      <c r="A14" s="108">
        <v>11</v>
      </c>
      <c r="B14" s="72" t="s">
        <v>322</v>
      </c>
      <c r="C14" s="109">
        <v>93</v>
      </c>
      <c r="D14" s="109">
        <v>30</v>
      </c>
      <c r="F14" s="203"/>
    </row>
    <row r="15" spans="1:6" s="111" customFormat="1" ht="18" customHeight="1" x14ac:dyDescent="0.25">
      <c r="A15" s="108">
        <v>12</v>
      </c>
      <c r="B15" s="72" t="s">
        <v>99</v>
      </c>
      <c r="C15" s="109">
        <v>85</v>
      </c>
      <c r="D15" s="109">
        <v>22</v>
      </c>
      <c r="F15" s="203"/>
    </row>
    <row r="16" spans="1:6" s="111" customFormat="1" ht="15" customHeight="1" x14ac:dyDescent="0.25">
      <c r="A16" s="108">
        <v>13</v>
      </c>
      <c r="B16" s="72" t="s">
        <v>55</v>
      </c>
      <c r="C16" s="109">
        <v>79</v>
      </c>
      <c r="D16" s="109">
        <v>27</v>
      </c>
      <c r="F16" s="203"/>
    </row>
    <row r="17" spans="1:6" s="111" customFormat="1" ht="16.5" customHeight="1" x14ac:dyDescent="0.25">
      <c r="A17" s="108">
        <v>14</v>
      </c>
      <c r="B17" s="72" t="s">
        <v>313</v>
      </c>
      <c r="C17" s="109">
        <v>78</v>
      </c>
      <c r="D17" s="109">
        <v>16</v>
      </c>
      <c r="F17" s="203"/>
    </row>
    <row r="18" spans="1:6" s="111" customFormat="1" ht="16.5" customHeight="1" x14ac:dyDescent="0.25">
      <c r="A18" s="108">
        <v>15</v>
      </c>
      <c r="B18" s="72" t="s">
        <v>112</v>
      </c>
      <c r="C18" s="109">
        <v>76</v>
      </c>
      <c r="D18" s="109">
        <v>31</v>
      </c>
      <c r="F18" s="203"/>
    </row>
    <row r="19" spans="1:6" s="111" customFormat="1" ht="16.5" customHeight="1" x14ac:dyDescent="0.25">
      <c r="A19" s="108">
        <v>16</v>
      </c>
      <c r="B19" s="72" t="s">
        <v>95</v>
      </c>
      <c r="C19" s="109">
        <v>66</v>
      </c>
      <c r="D19" s="109">
        <v>34</v>
      </c>
      <c r="F19" s="203"/>
    </row>
    <row r="20" spans="1:6" s="111" customFormat="1" ht="15" customHeight="1" x14ac:dyDescent="0.25">
      <c r="A20" s="108">
        <v>17</v>
      </c>
      <c r="B20" s="72" t="s">
        <v>46</v>
      </c>
      <c r="C20" s="109">
        <v>63</v>
      </c>
      <c r="D20" s="109">
        <v>22</v>
      </c>
      <c r="F20" s="203"/>
    </row>
    <row r="21" spans="1:6" s="111" customFormat="1" ht="18" customHeight="1" x14ac:dyDescent="0.25">
      <c r="A21" s="108">
        <v>18</v>
      </c>
      <c r="B21" s="72" t="s">
        <v>86</v>
      </c>
      <c r="C21" s="109">
        <v>60</v>
      </c>
      <c r="D21" s="109">
        <v>18</v>
      </c>
      <c r="F21" s="203"/>
    </row>
    <row r="22" spans="1:6" s="111" customFormat="1" ht="15" customHeight="1" x14ac:dyDescent="0.25">
      <c r="A22" s="108">
        <v>19</v>
      </c>
      <c r="B22" s="72" t="s">
        <v>317</v>
      </c>
      <c r="C22" s="109">
        <v>58</v>
      </c>
      <c r="D22" s="109">
        <v>19</v>
      </c>
      <c r="F22" s="203"/>
    </row>
    <row r="23" spans="1:6" s="111" customFormat="1" ht="16.5" customHeight="1" x14ac:dyDescent="0.25">
      <c r="A23" s="108">
        <v>20</v>
      </c>
      <c r="B23" s="72" t="s">
        <v>49</v>
      </c>
      <c r="C23" s="109">
        <v>54</v>
      </c>
      <c r="D23" s="109">
        <v>18</v>
      </c>
      <c r="F23" s="203"/>
    </row>
    <row r="24" spans="1:6" s="111" customFormat="1" ht="14.25" customHeight="1" x14ac:dyDescent="0.25">
      <c r="A24" s="108">
        <v>21</v>
      </c>
      <c r="B24" s="72" t="s">
        <v>109</v>
      </c>
      <c r="C24" s="109">
        <v>51</v>
      </c>
      <c r="D24" s="109">
        <v>16</v>
      </c>
      <c r="F24" s="203"/>
    </row>
    <row r="25" spans="1:6" s="111" customFormat="1" ht="16.5" customHeight="1" x14ac:dyDescent="0.25">
      <c r="A25" s="108">
        <v>22</v>
      </c>
      <c r="B25" s="72" t="s">
        <v>50</v>
      </c>
      <c r="C25" s="109">
        <v>51</v>
      </c>
      <c r="D25" s="109">
        <v>12</v>
      </c>
      <c r="F25" s="203"/>
    </row>
    <row r="26" spans="1:6" s="111" customFormat="1" ht="16.5" customHeight="1" x14ac:dyDescent="0.25">
      <c r="A26" s="108">
        <v>23</v>
      </c>
      <c r="B26" s="72" t="s">
        <v>323</v>
      </c>
      <c r="C26" s="109">
        <v>48</v>
      </c>
      <c r="D26" s="109">
        <v>10</v>
      </c>
      <c r="F26" s="203"/>
    </row>
    <row r="27" spans="1:6" s="111" customFormat="1" ht="16.5" customHeight="1" x14ac:dyDescent="0.25">
      <c r="A27" s="108">
        <v>24</v>
      </c>
      <c r="B27" s="72" t="s">
        <v>75</v>
      </c>
      <c r="C27" s="109">
        <v>46</v>
      </c>
      <c r="D27" s="109">
        <v>13</v>
      </c>
      <c r="F27" s="203"/>
    </row>
    <row r="28" spans="1:6" s="111" customFormat="1" ht="16.5" customHeight="1" x14ac:dyDescent="0.25">
      <c r="A28" s="108">
        <v>25</v>
      </c>
      <c r="B28" s="72" t="s">
        <v>97</v>
      </c>
      <c r="C28" s="109">
        <v>46</v>
      </c>
      <c r="D28" s="109">
        <v>13</v>
      </c>
      <c r="F28" s="203"/>
    </row>
    <row r="29" spans="1:6" s="111" customFormat="1" ht="16.5" customHeight="1" x14ac:dyDescent="0.25">
      <c r="A29" s="108">
        <v>26</v>
      </c>
      <c r="B29" s="72" t="s">
        <v>69</v>
      </c>
      <c r="C29" s="109">
        <v>45</v>
      </c>
      <c r="D29" s="109">
        <v>8</v>
      </c>
      <c r="F29" s="203"/>
    </row>
    <row r="30" spans="1:6" s="111" customFormat="1" ht="16.5" customHeight="1" x14ac:dyDescent="0.25">
      <c r="A30" s="108">
        <v>27</v>
      </c>
      <c r="B30" s="72" t="s">
        <v>60</v>
      </c>
      <c r="C30" s="109">
        <v>43</v>
      </c>
      <c r="D30" s="109">
        <v>19</v>
      </c>
      <c r="F30" s="203"/>
    </row>
    <row r="31" spans="1:6" s="111" customFormat="1" ht="16.5" customHeight="1" x14ac:dyDescent="0.25">
      <c r="A31" s="108">
        <v>28</v>
      </c>
      <c r="B31" s="72" t="s">
        <v>314</v>
      </c>
      <c r="C31" s="109">
        <v>41</v>
      </c>
      <c r="D31" s="109">
        <v>10</v>
      </c>
      <c r="F31" s="203"/>
    </row>
    <row r="32" spans="1:6" s="111" customFormat="1" ht="16.5" customHeight="1" x14ac:dyDescent="0.25">
      <c r="A32" s="108">
        <v>29</v>
      </c>
      <c r="B32" s="72" t="s">
        <v>93</v>
      </c>
      <c r="C32" s="109">
        <v>41</v>
      </c>
      <c r="D32" s="109">
        <v>29</v>
      </c>
      <c r="F32" s="203"/>
    </row>
    <row r="33" spans="1:6" s="111" customFormat="1" ht="16.5" customHeight="1" x14ac:dyDescent="0.25">
      <c r="A33" s="108">
        <v>30</v>
      </c>
      <c r="B33" s="72" t="s">
        <v>59</v>
      </c>
      <c r="C33" s="109">
        <v>40</v>
      </c>
      <c r="D33" s="109">
        <v>13</v>
      </c>
      <c r="F33" s="203"/>
    </row>
    <row r="34" spans="1:6" ht="19.5" customHeight="1" x14ac:dyDescent="0.25">
      <c r="A34" s="108">
        <v>31</v>
      </c>
      <c r="B34" s="72" t="s">
        <v>161</v>
      </c>
      <c r="C34" s="109">
        <v>40</v>
      </c>
      <c r="D34" s="109">
        <v>7</v>
      </c>
    </row>
    <row r="35" spans="1:6" ht="16.5" customHeight="1" x14ac:dyDescent="0.25">
      <c r="A35" s="108">
        <v>32</v>
      </c>
      <c r="B35" s="72" t="s">
        <v>48</v>
      </c>
      <c r="C35" s="109">
        <v>39</v>
      </c>
      <c r="D35" s="109">
        <v>8</v>
      </c>
    </row>
    <row r="36" spans="1:6" x14ac:dyDescent="0.25">
      <c r="A36" s="108">
        <v>33</v>
      </c>
      <c r="B36" s="72" t="s">
        <v>38</v>
      </c>
      <c r="C36" s="109">
        <v>39</v>
      </c>
      <c r="D36" s="109">
        <v>15</v>
      </c>
    </row>
    <row r="37" spans="1:6" ht="18" customHeight="1" x14ac:dyDescent="0.25">
      <c r="A37" s="108">
        <v>34</v>
      </c>
      <c r="B37" s="72" t="s">
        <v>84</v>
      </c>
      <c r="C37" s="109">
        <v>37</v>
      </c>
      <c r="D37" s="109">
        <v>9</v>
      </c>
    </row>
    <row r="38" spans="1:6" ht="15" customHeight="1" x14ac:dyDescent="0.25">
      <c r="A38" s="108">
        <v>35</v>
      </c>
      <c r="B38" s="72" t="s">
        <v>111</v>
      </c>
      <c r="C38" s="109">
        <v>36</v>
      </c>
      <c r="D38" s="109">
        <v>6</v>
      </c>
    </row>
    <row r="39" spans="1:6" x14ac:dyDescent="0.25">
      <c r="A39" s="108">
        <v>36</v>
      </c>
      <c r="B39" s="72" t="s">
        <v>85</v>
      </c>
      <c r="C39" s="109">
        <v>36</v>
      </c>
      <c r="D39" s="109">
        <v>10</v>
      </c>
    </row>
    <row r="40" spans="1:6" x14ac:dyDescent="0.25">
      <c r="A40" s="108">
        <v>37</v>
      </c>
      <c r="B40" s="72" t="s">
        <v>51</v>
      </c>
      <c r="C40" s="109">
        <v>36</v>
      </c>
      <c r="D40" s="109">
        <v>27</v>
      </c>
    </row>
    <row r="41" spans="1:6" x14ac:dyDescent="0.25">
      <c r="A41" s="108">
        <v>38</v>
      </c>
      <c r="B41" s="72" t="s">
        <v>79</v>
      </c>
      <c r="C41" s="109">
        <v>35</v>
      </c>
      <c r="D41" s="109">
        <v>12</v>
      </c>
    </row>
    <row r="42" spans="1:6" x14ac:dyDescent="0.25">
      <c r="A42" s="108">
        <v>39</v>
      </c>
      <c r="B42" s="72" t="s">
        <v>114</v>
      </c>
      <c r="C42" s="109">
        <v>32</v>
      </c>
      <c r="D42" s="109">
        <v>12</v>
      </c>
    </row>
    <row r="43" spans="1:6" x14ac:dyDescent="0.25">
      <c r="A43" s="108">
        <v>40</v>
      </c>
      <c r="B43" s="72" t="s">
        <v>64</v>
      </c>
      <c r="C43" s="109">
        <v>32</v>
      </c>
      <c r="D43" s="109">
        <v>11</v>
      </c>
    </row>
    <row r="44" spans="1:6" x14ac:dyDescent="0.25">
      <c r="A44" s="108">
        <v>41</v>
      </c>
      <c r="B44" s="72" t="s">
        <v>172</v>
      </c>
      <c r="C44" s="109">
        <v>31</v>
      </c>
      <c r="D44" s="109">
        <v>4</v>
      </c>
    </row>
    <row r="45" spans="1:6" x14ac:dyDescent="0.25">
      <c r="A45" s="108">
        <v>42</v>
      </c>
      <c r="B45" s="72" t="s">
        <v>82</v>
      </c>
      <c r="C45" s="109">
        <v>30</v>
      </c>
      <c r="D45" s="109">
        <v>11</v>
      </c>
    </row>
    <row r="46" spans="1:6" x14ac:dyDescent="0.25">
      <c r="A46" s="108">
        <v>43</v>
      </c>
      <c r="B46" s="72" t="s">
        <v>344</v>
      </c>
      <c r="C46" s="109">
        <v>29</v>
      </c>
      <c r="D46" s="109">
        <v>16</v>
      </c>
    </row>
    <row r="47" spans="1:6" x14ac:dyDescent="0.25">
      <c r="A47" s="108">
        <v>44</v>
      </c>
      <c r="B47" s="72" t="s">
        <v>47</v>
      </c>
      <c r="C47" s="109">
        <v>28</v>
      </c>
      <c r="D47" s="109">
        <v>9</v>
      </c>
    </row>
    <row r="48" spans="1:6" x14ac:dyDescent="0.25">
      <c r="A48" s="108">
        <v>45</v>
      </c>
      <c r="B48" s="72" t="s">
        <v>339</v>
      </c>
      <c r="C48" s="109">
        <v>27</v>
      </c>
      <c r="D48" s="109">
        <v>10</v>
      </c>
    </row>
    <row r="49" spans="1:4" x14ac:dyDescent="0.25">
      <c r="A49" s="108">
        <v>46</v>
      </c>
      <c r="B49" s="72" t="s">
        <v>68</v>
      </c>
      <c r="C49" s="109">
        <v>27</v>
      </c>
      <c r="D49" s="109">
        <v>9</v>
      </c>
    </row>
    <row r="50" spans="1:4" x14ac:dyDescent="0.25">
      <c r="A50" s="108">
        <v>47</v>
      </c>
      <c r="B50" s="72" t="s">
        <v>268</v>
      </c>
      <c r="C50" s="109">
        <v>26</v>
      </c>
      <c r="D50" s="109">
        <v>1</v>
      </c>
    </row>
    <row r="51" spans="1:4" x14ac:dyDescent="0.25">
      <c r="A51" s="108">
        <v>48</v>
      </c>
      <c r="B51" s="72" t="s">
        <v>162</v>
      </c>
      <c r="C51" s="109">
        <v>25</v>
      </c>
      <c r="D51" s="109">
        <v>7</v>
      </c>
    </row>
    <row r="52" spans="1:4" ht="17.25" customHeight="1" x14ac:dyDescent="0.25">
      <c r="A52" s="108">
        <v>49</v>
      </c>
      <c r="B52" s="72" t="s">
        <v>338</v>
      </c>
      <c r="C52" s="109">
        <v>25</v>
      </c>
      <c r="D52" s="109">
        <v>8</v>
      </c>
    </row>
    <row r="53" spans="1:4" x14ac:dyDescent="0.25">
      <c r="A53" s="108">
        <v>50</v>
      </c>
      <c r="B53" s="72" t="s">
        <v>62</v>
      </c>
      <c r="C53" s="109">
        <v>25</v>
      </c>
      <c r="D53" s="109">
        <v>2</v>
      </c>
    </row>
  </sheetData>
  <mergeCells count="2">
    <mergeCell ref="B1:D1"/>
    <mergeCell ref="B2:D2"/>
  </mergeCells>
  <pageMargins left="0.37" right="0.24" top="0.48" bottom="0.19685039370078741" header="0.19685039370078741" footer="0.19685039370078741"/>
  <pageSetup paperSize="9" scale="95" orientation="portrait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1"/>
  <dimension ref="A1:I145"/>
  <sheetViews>
    <sheetView zoomScale="93" zoomScaleNormal="93" zoomScaleSheetLayoutView="73" workbookViewId="0">
      <selection activeCell="C131" sqref="C131:C145"/>
    </sheetView>
  </sheetViews>
  <sheetFormatPr defaultColWidth="8.85546875" defaultRowHeight="12.75" x14ac:dyDescent="0.2"/>
  <cols>
    <col min="1" max="1" width="64.42578125" style="107" customWidth="1"/>
    <col min="2" max="2" width="18.140625" style="216" customWidth="1"/>
    <col min="3" max="3" width="15.85546875" style="216" customWidth="1"/>
    <col min="4" max="4" width="8.85546875" style="107"/>
    <col min="5" max="5" width="11.7109375" style="107" customWidth="1"/>
    <col min="6" max="16384" width="8.85546875" style="107"/>
  </cols>
  <sheetData>
    <row r="1" spans="1:9" s="125" customFormat="1" ht="43.5" customHeight="1" x14ac:dyDescent="0.3">
      <c r="A1" s="566" t="s">
        <v>186</v>
      </c>
      <c r="B1" s="566"/>
      <c r="C1" s="566"/>
    </row>
    <row r="2" spans="1:9" s="125" customFormat="1" ht="17.25" customHeight="1" x14ac:dyDescent="0.3">
      <c r="A2" s="607" t="s">
        <v>70</v>
      </c>
      <c r="B2" s="607"/>
      <c r="C2" s="607"/>
    </row>
    <row r="3" spans="1:9" s="105" customFormat="1" ht="39" customHeight="1" x14ac:dyDescent="0.25">
      <c r="A3" s="167" t="s">
        <v>34</v>
      </c>
      <c r="B3" s="389" t="s">
        <v>464</v>
      </c>
      <c r="C3" s="314" t="s">
        <v>463</v>
      </c>
    </row>
    <row r="4" spans="1:9" ht="38.450000000000003" customHeight="1" x14ac:dyDescent="0.2">
      <c r="A4" s="583" t="s">
        <v>72</v>
      </c>
      <c r="B4" s="583"/>
      <c r="C4" s="583"/>
      <c r="I4" s="214"/>
    </row>
    <row r="5" spans="1:9" ht="18.75" customHeight="1" x14ac:dyDescent="0.2">
      <c r="A5" s="72" t="s">
        <v>46</v>
      </c>
      <c r="B5" s="271">
        <v>63</v>
      </c>
      <c r="C5" s="271">
        <v>22</v>
      </c>
      <c r="D5" s="63"/>
      <c r="I5" s="214"/>
    </row>
    <row r="6" spans="1:9" ht="18.75" customHeight="1" x14ac:dyDescent="0.2">
      <c r="A6" s="72" t="s">
        <v>109</v>
      </c>
      <c r="B6" s="271">
        <v>51</v>
      </c>
      <c r="C6" s="271">
        <v>16</v>
      </c>
    </row>
    <row r="7" spans="1:9" ht="18.75" customHeight="1" x14ac:dyDescent="0.2">
      <c r="A7" s="72" t="s">
        <v>69</v>
      </c>
      <c r="B7" s="271">
        <v>45</v>
      </c>
      <c r="C7" s="271">
        <v>8</v>
      </c>
      <c r="D7" s="63"/>
    </row>
    <row r="8" spans="1:9" ht="16.5" customHeight="1" x14ac:dyDescent="0.2">
      <c r="A8" s="72" t="s">
        <v>314</v>
      </c>
      <c r="B8" s="271">
        <v>41</v>
      </c>
      <c r="C8" s="271">
        <v>10</v>
      </c>
    </row>
    <row r="9" spans="1:9" ht="16.5" customHeight="1" x14ac:dyDescent="0.2">
      <c r="A9" s="72" t="s">
        <v>59</v>
      </c>
      <c r="B9" s="271">
        <v>40</v>
      </c>
      <c r="C9" s="271">
        <v>13</v>
      </c>
      <c r="D9" s="63"/>
    </row>
    <row r="10" spans="1:9" ht="15" customHeight="1" x14ac:dyDescent="0.2">
      <c r="A10" s="72" t="s">
        <v>111</v>
      </c>
      <c r="B10" s="271">
        <v>36</v>
      </c>
      <c r="C10" s="271">
        <v>6</v>
      </c>
    </row>
    <row r="11" spans="1:9" ht="15.75" customHeight="1" x14ac:dyDescent="0.2">
      <c r="A11" s="72" t="s">
        <v>114</v>
      </c>
      <c r="B11" s="271">
        <v>32</v>
      </c>
      <c r="C11" s="271">
        <v>12</v>
      </c>
      <c r="D11" s="63"/>
    </row>
    <row r="12" spans="1:9" ht="17.25" customHeight="1" x14ac:dyDescent="0.2">
      <c r="A12" s="72" t="s">
        <v>339</v>
      </c>
      <c r="B12" s="271">
        <v>27</v>
      </c>
      <c r="C12" s="271">
        <v>10</v>
      </c>
    </row>
    <row r="13" spans="1:9" ht="16.5" customHeight="1" x14ac:dyDescent="0.2">
      <c r="A13" s="72" t="s">
        <v>162</v>
      </c>
      <c r="B13" s="271">
        <v>25</v>
      </c>
      <c r="C13" s="271">
        <v>7</v>
      </c>
      <c r="D13" s="63"/>
    </row>
    <row r="14" spans="1:9" ht="15.75" x14ac:dyDescent="0.2">
      <c r="A14" s="72" t="s">
        <v>110</v>
      </c>
      <c r="B14" s="271">
        <v>20</v>
      </c>
      <c r="C14" s="271">
        <v>3</v>
      </c>
    </row>
    <row r="15" spans="1:9" ht="15" customHeight="1" x14ac:dyDescent="0.2">
      <c r="A15" s="72" t="s">
        <v>73</v>
      </c>
      <c r="B15" s="271">
        <v>19</v>
      </c>
      <c r="C15" s="271">
        <v>6</v>
      </c>
      <c r="D15" s="63"/>
    </row>
    <row r="16" spans="1:9" ht="15.75" customHeight="1" x14ac:dyDescent="0.2">
      <c r="A16" s="72" t="s">
        <v>340</v>
      </c>
      <c r="B16" s="271">
        <v>17</v>
      </c>
      <c r="C16" s="271">
        <v>5</v>
      </c>
    </row>
    <row r="17" spans="1:4" ht="15.75" customHeight="1" x14ac:dyDescent="0.2">
      <c r="A17" s="72" t="s">
        <v>180</v>
      </c>
      <c r="B17" s="271">
        <v>17</v>
      </c>
      <c r="C17" s="271">
        <v>5</v>
      </c>
      <c r="D17" s="63"/>
    </row>
    <row r="18" spans="1:4" ht="17.25" customHeight="1" x14ac:dyDescent="0.2">
      <c r="A18" s="72" t="s">
        <v>334</v>
      </c>
      <c r="B18" s="271">
        <v>16</v>
      </c>
      <c r="C18" s="271">
        <v>4</v>
      </c>
    </row>
    <row r="19" spans="1:4" ht="16.5" customHeight="1" x14ac:dyDescent="0.2">
      <c r="A19" s="72" t="s">
        <v>341</v>
      </c>
      <c r="B19" s="271">
        <v>15</v>
      </c>
      <c r="C19" s="271">
        <v>5</v>
      </c>
      <c r="D19" s="63"/>
    </row>
    <row r="20" spans="1:4" ht="38.450000000000003" customHeight="1" x14ac:dyDescent="0.2">
      <c r="A20" s="583" t="s">
        <v>12</v>
      </c>
      <c r="B20" s="583"/>
      <c r="C20" s="583"/>
    </row>
    <row r="21" spans="1:4" ht="18" customHeight="1" x14ac:dyDescent="0.2">
      <c r="A21" s="224" t="s">
        <v>316</v>
      </c>
      <c r="B21" s="271">
        <v>130</v>
      </c>
      <c r="C21" s="271">
        <v>28</v>
      </c>
      <c r="D21" s="63"/>
    </row>
    <row r="22" spans="1:4" ht="18" customHeight="1" x14ac:dyDescent="0.2">
      <c r="A22" s="224" t="s">
        <v>317</v>
      </c>
      <c r="B22" s="271">
        <v>58</v>
      </c>
      <c r="C22" s="271">
        <v>19</v>
      </c>
    </row>
    <row r="23" spans="1:4" ht="18" customHeight="1" x14ac:dyDescent="0.2">
      <c r="A23" s="224" t="s">
        <v>323</v>
      </c>
      <c r="B23" s="271">
        <v>48</v>
      </c>
      <c r="C23" s="271">
        <v>10</v>
      </c>
      <c r="D23" s="63"/>
    </row>
    <row r="24" spans="1:4" ht="18" customHeight="1" x14ac:dyDescent="0.2">
      <c r="A24" s="224" t="s">
        <v>75</v>
      </c>
      <c r="B24" s="271">
        <v>46</v>
      </c>
      <c r="C24" s="271">
        <v>13</v>
      </c>
    </row>
    <row r="25" spans="1:4" ht="18" customHeight="1" x14ac:dyDescent="0.2">
      <c r="A25" s="224" t="s">
        <v>338</v>
      </c>
      <c r="B25" s="271">
        <v>25</v>
      </c>
      <c r="C25" s="271">
        <v>8</v>
      </c>
      <c r="D25" s="63"/>
    </row>
    <row r="26" spans="1:4" ht="15.75" x14ac:dyDescent="0.2">
      <c r="A26" s="224" t="s">
        <v>326</v>
      </c>
      <c r="B26" s="271">
        <v>20</v>
      </c>
      <c r="C26" s="271">
        <v>3</v>
      </c>
    </row>
    <row r="27" spans="1:4" ht="15" customHeight="1" x14ac:dyDescent="0.2">
      <c r="A27" s="224" t="s">
        <v>163</v>
      </c>
      <c r="B27" s="271">
        <v>20</v>
      </c>
      <c r="C27" s="271">
        <v>4</v>
      </c>
      <c r="D27" s="63"/>
    </row>
    <row r="28" spans="1:4" ht="15" customHeight="1" x14ac:dyDescent="0.2">
      <c r="A28" s="224" t="s">
        <v>320</v>
      </c>
      <c r="B28" s="271">
        <v>19</v>
      </c>
      <c r="C28" s="271">
        <v>7</v>
      </c>
    </row>
    <row r="29" spans="1:4" ht="15" customHeight="1" x14ac:dyDescent="0.2">
      <c r="A29" s="224" t="s">
        <v>389</v>
      </c>
      <c r="B29" s="271">
        <v>18</v>
      </c>
      <c r="C29" s="271">
        <v>6</v>
      </c>
      <c r="D29" s="63"/>
    </row>
    <row r="30" spans="1:4" ht="15.75" x14ac:dyDescent="0.2">
      <c r="A30" s="224" t="s">
        <v>77</v>
      </c>
      <c r="B30" s="271">
        <v>16</v>
      </c>
      <c r="C30" s="271">
        <v>6</v>
      </c>
    </row>
    <row r="31" spans="1:4" ht="15.75" x14ac:dyDescent="0.2">
      <c r="A31" s="224" t="s">
        <v>342</v>
      </c>
      <c r="B31" s="271">
        <v>15</v>
      </c>
      <c r="C31" s="271">
        <v>2</v>
      </c>
      <c r="D31" s="63"/>
    </row>
    <row r="32" spans="1:4" ht="15.75" x14ac:dyDescent="0.2">
      <c r="A32" s="224" t="s">
        <v>325</v>
      </c>
      <c r="B32" s="271">
        <v>13</v>
      </c>
      <c r="C32" s="271">
        <v>4</v>
      </c>
    </row>
    <row r="33" spans="1:4" ht="15.75" x14ac:dyDescent="0.2">
      <c r="A33" s="224" t="s">
        <v>390</v>
      </c>
      <c r="B33" s="271">
        <v>13</v>
      </c>
      <c r="C33" s="271">
        <v>3</v>
      </c>
      <c r="D33" s="63"/>
    </row>
    <row r="34" spans="1:4" ht="15.75" x14ac:dyDescent="0.2">
      <c r="A34" s="224" t="s">
        <v>76</v>
      </c>
      <c r="B34" s="271">
        <v>11</v>
      </c>
      <c r="C34" s="271">
        <v>1</v>
      </c>
    </row>
    <row r="35" spans="1:4" ht="15.75" x14ac:dyDescent="0.2">
      <c r="A35" s="224" t="s">
        <v>444</v>
      </c>
      <c r="B35" s="271">
        <v>11</v>
      </c>
      <c r="C35" s="271">
        <v>4</v>
      </c>
      <c r="D35" s="63"/>
    </row>
    <row r="36" spans="1:4" ht="38.450000000000003" customHeight="1" x14ac:dyDescent="0.2">
      <c r="A36" s="583" t="s">
        <v>13</v>
      </c>
      <c r="B36" s="583"/>
      <c r="C36" s="583"/>
    </row>
    <row r="37" spans="1:4" ht="15.75" customHeight="1" x14ac:dyDescent="0.2">
      <c r="A37" s="128" t="s">
        <v>43</v>
      </c>
      <c r="B37" s="271">
        <v>211</v>
      </c>
      <c r="C37" s="271">
        <v>57</v>
      </c>
      <c r="D37" s="63"/>
    </row>
    <row r="38" spans="1:4" ht="16.5" customHeight="1" x14ac:dyDescent="0.2">
      <c r="A38" s="128" t="s">
        <v>313</v>
      </c>
      <c r="B38" s="271">
        <v>78</v>
      </c>
      <c r="C38" s="271">
        <v>16</v>
      </c>
    </row>
    <row r="39" spans="1:4" ht="15" customHeight="1" x14ac:dyDescent="0.2">
      <c r="A39" s="128" t="s">
        <v>60</v>
      </c>
      <c r="B39" s="271">
        <v>43</v>
      </c>
      <c r="C39" s="271">
        <v>19</v>
      </c>
      <c r="D39" s="63"/>
    </row>
    <row r="40" spans="1:4" ht="18" customHeight="1" x14ac:dyDescent="0.2">
      <c r="A40" s="128" t="s">
        <v>79</v>
      </c>
      <c r="B40" s="271">
        <v>35</v>
      </c>
      <c r="C40" s="271">
        <v>12</v>
      </c>
    </row>
    <row r="41" spans="1:4" ht="16.5" customHeight="1" x14ac:dyDescent="0.2">
      <c r="A41" s="128" t="s">
        <v>344</v>
      </c>
      <c r="B41" s="271">
        <v>29</v>
      </c>
      <c r="C41" s="271">
        <v>16</v>
      </c>
      <c r="D41" s="63"/>
    </row>
    <row r="42" spans="1:4" ht="18.75" customHeight="1" x14ac:dyDescent="0.2">
      <c r="A42" s="128" t="s">
        <v>80</v>
      </c>
      <c r="B42" s="271">
        <v>20</v>
      </c>
      <c r="C42" s="271">
        <v>4</v>
      </c>
    </row>
    <row r="43" spans="1:4" ht="15.75" customHeight="1" x14ac:dyDescent="0.2">
      <c r="A43" s="128" t="s">
        <v>507</v>
      </c>
      <c r="B43" s="271">
        <v>19</v>
      </c>
      <c r="C43" s="271">
        <v>16</v>
      </c>
      <c r="D43" s="63"/>
    </row>
    <row r="44" spans="1:4" ht="15" customHeight="1" x14ac:dyDescent="0.2">
      <c r="A44" s="128" t="s">
        <v>78</v>
      </c>
      <c r="B44" s="271">
        <v>17</v>
      </c>
      <c r="C44" s="271">
        <v>2</v>
      </c>
    </row>
    <row r="45" spans="1:4" ht="18" customHeight="1" x14ac:dyDescent="0.2">
      <c r="A45" s="128" t="s">
        <v>164</v>
      </c>
      <c r="B45" s="271">
        <v>17</v>
      </c>
      <c r="C45" s="271">
        <v>5</v>
      </c>
      <c r="D45" s="63"/>
    </row>
    <row r="46" spans="1:4" ht="15.75" customHeight="1" x14ac:dyDescent="0.2">
      <c r="A46" s="128" t="s">
        <v>343</v>
      </c>
      <c r="B46" s="271">
        <v>16</v>
      </c>
      <c r="C46" s="271">
        <v>1</v>
      </c>
    </row>
    <row r="47" spans="1:4" ht="18" customHeight="1" x14ac:dyDescent="0.2">
      <c r="A47" s="128" t="s">
        <v>115</v>
      </c>
      <c r="B47" s="271">
        <v>15</v>
      </c>
      <c r="C47" s="271">
        <v>5</v>
      </c>
      <c r="D47" s="63"/>
    </row>
    <row r="48" spans="1:4" ht="19.5" customHeight="1" x14ac:dyDescent="0.2">
      <c r="A48" s="128" t="s">
        <v>262</v>
      </c>
      <c r="B48" s="271">
        <v>13</v>
      </c>
      <c r="C48" s="271">
        <v>3</v>
      </c>
    </row>
    <row r="49" spans="1:4" ht="14.25" customHeight="1" x14ac:dyDescent="0.2">
      <c r="A49" s="128" t="s">
        <v>345</v>
      </c>
      <c r="B49" s="271">
        <v>13</v>
      </c>
      <c r="C49" s="271">
        <v>4</v>
      </c>
      <c r="D49" s="63"/>
    </row>
    <row r="50" spans="1:4" ht="18" customHeight="1" x14ac:dyDescent="0.2">
      <c r="A50" s="128" t="s">
        <v>391</v>
      </c>
      <c r="B50" s="271">
        <v>11</v>
      </c>
      <c r="C50" s="271">
        <v>4</v>
      </c>
    </row>
    <row r="51" spans="1:4" ht="16.5" customHeight="1" x14ac:dyDescent="0.2">
      <c r="A51" s="128" t="s">
        <v>346</v>
      </c>
      <c r="B51" s="271">
        <v>10</v>
      </c>
      <c r="C51" s="271">
        <v>3</v>
      </c>
      <c r="D51" s="63"/>
    </row>
    <row r="52" spans="1:4" ht="38.450000000000003" customHeight="1" x14ac:dyDescent="0.2">
      <c r="A52" s="583" t="s">
        <v>14</v>
      </c>
      <c r="B52" s="583"/>
      <c r="C52" s="583"/>
    </row>
    <row r="53" spans="1:4" ht="14.25" customHeight="1" x14ac:dyDescent="0.2">
      <c r="A53" s="224" t="s">
        <v>318</v>
      </c>
      <c r="B53" s="271">
        <v>144</v>
      </c>
      <c r="C53" s="271">
        <v>31</v>
      </c>
      <c r="D53" s="63"/>
    </row>
    <row r="54" spans="1:4" ht="18" customHeight="1" x14ac:dyDescent="0.2">
      <c r="A54" s="224" t="s">
        <v>53</v>
      </c>
      <c r="B54" s="271">
        <v>116</v>
      </c>
      <c r="C54" s="271">
        <v>31</v>
      </c>
    </row>
    <row r="55" spans="1:4" ht="17.25" customHeight="1" x14ac:dyDescent="0.2">
      <c r="A55" s="224" t="s">
        <v>55</v>
      </c>
      <c r="B55" s="271">
        <v>79</v>
      </c>
      <c r="C55" s="271">
        <v>27</v>
      </c>
      <c r="D55" s="63"/>
    </row>
    <row r="56" spans="1:4" ht="15.75" customHeight="1" x14ac:dyDescent="0.2">
      <c r="A56" s="224" t="s">
        <v>84</v>
      </c>
      <c r="B56" s="271">
        <v>37</v>
      </c>
      <c r="C56" s="271">
        <v>9</v>
      </c>
    </row>
    <row r="57" spans="1:4" ht="16.5" customHeight="1" x14ac:dyDescent="0.2">
      <c r="A57" s="224" t="s">
        <v>85</v>
      </c>
      <c r="B57" s="271">
        <v>36</v>
      </c>
      <c r="C57" s="271">
        <v>10</v>
      </c>
      <c r="D57" s="63"/>
    </row>
    <row r="58" spans="1:4" ht="17.25" customHeight="1" x14ac:dyDescent="0.2">
      <c r="A58" s="224" t="s">
        <v>82</v>
      </c>
      <c r="B58" s="271">
        <v>30</v>
      </c>
      <c r="C58" s="271">
        <v>11</v>
      </c>
    </row>
    <row r="59" spans="1:4" ht="18" customHeight="1" x14ac:dyDescent="0.2">
      <c r="A59" s="224" t="s">
        <v>329</v>
      </c>
      <c r="B59" s="271">
        <v>22</v>
      </c>
      <c r="C59" s="271">
        <v>2</v>
      </c>
      <c r="D59" s="63"/>
    </row>
    <row r="60" spans="1:4" ht="15.75" customHeight="1" x14ac:dyDescent="0.2">
      <c r="A60" s="224" t="s">
        <v>83</v>
      </c>
      <c r="B60" s="271">
        <v>20</v>
      </c>
      <c r="C60" s="271">
        <v>5</v>
      </c>
    </row>
    <row r="61" spans="1:4" ht="15.75" customHeight="1" x14ac:dyDescent="0.2">
      <c r="A61" s="224" t="s">
        <v>324</v>
      </c>
      <c r="B61" s="271">
        <v>19</v>
      </c>
      <c r="C61" s="271">
        <v>9</v>
      </c>
      <c r="D61" s="63"/>
    </row>
    <row r="62" spans="1:4" ht="18" customHeight="1" x14ac:dyDescent="0.2">
      <c r="A62" s="224" t="s">
        <v>116</v>
      </c>
      <c r="B62" s="271">
        <v>16</v>
      </c>
      <c r="C62" s="271">
        <v>3</v>
      </c>
    </row>
    <row r="63" spans="1:4" ht="16.5" customHeight="1" x14ac:dyDescent="0.2">
      <c r="A63" s="224" t="s">
        <v>348</v>
      </c>
      <c r="B63" s="271">
        <v>12</v>
      </c>
      <c r="C63" s="271">
        <v>3</v>
      </c>
      <c r="D63" s="63"/>
    </row>
    <row r="64" spans="1:4" ht="17.25" customHeight="1" x14ac:dyDescent="0.2">
      <c r="A64" s="224" t="s">
        <v>347</v>
      </c>
      <c r="B64" s="271">
        <v>11</v>
      </c>
      <c r="C64" s="271">
        <v>4</v>
      </c>
    </row>
    <row r="65" spans="1:4" ht="15.75" customHeight="1" x14ac:dyDescent="0.2">
      <c r="A65" s="224" t="s">
        <v>229</v>
      </c>
      <c r="B65" s="271">
        <v>11</v>
      </c>
      <c r="C65" s="271">
        <v>3</v>
      </c>
      <c r="D65" s="63"/>
    </row>
    <row r="66" spans="1:4" ht="16.5" customHeight="1" x14ac:dyDescent="0.2">
      <c r="A66" s="224" t="s">
        <v>328</v>
      </c>
      <c r="B66" s="271">
        <v>10</v>
      </c>
      <c r="C66" s="271">
        <v>1</v>
      </c>
    </row>
    <row r="67" spans="1:4" ht="18" customHeight="1" x14ac:dyDescent="0.2">
      <c r="A67" s="224" t="s">
        <v>412</v>
      </c>
      <c r="B67" s="388">
        <v>10</v>
      </c>
      <c r="C67" s="388">
        <v>4</v>
      </c>
    </row>
    <row r="68" spans="1:4" ht="38.450000000000003" customHeight="1" x14ac:dyDescent="0.2">
      <c r="A68" s="583" t="s">
        <v>15</v>
      </c>
      <c r="B68" s="583"/>
      <c r="C68" s="583"/>
    </row>
    <row r="69" spans="1:4" ht="15.75" x14ac:dyDescent="0.2">
      <c r="A69" s="224" t="s">
        <v>40</v>
      </c>
      <c r="B69" s="271">
        <v>522</v>
      </c>
      <c r="C69" s="271">
        <v>122</v>
      </c>
      <c r="D69" s="63"/>
    </row>
    <row r="70" spans="1:4" ht="15.75" x14ac:dyDescent="0.2">
      <c r="A70" s="224" t="s">
        <v>45</v>
      </c>
      <c r="B70" s="234">
        <v>254</v>
      </c>
      <c r="C70" s="234">
        <v>64</v>
      </c>
    </row>
    <row r="71" spans="1:4" ht="15.75" x14ac:dyDescent="0.2">
      <c r="A71" s="224" t="s">
        <v>312</v>
      </c>
      <c r="B71" s="234">
        <v>197</v>
      </c>
      <c r="C71" s="234">
        <v>43</v>
      </c>
      <c r="D71" s="63"/>
    </row>
    <row r="72" spans="1:4" ht="15.75" x14ac:dyDescent="0.2">
      <c r="A72" s="224" t="s">
        <v>42</v>
      </c>
      <c r="B72" s="234">
        <v>193</v>
      </c>
      <c r="C72" s="234">
        <v>42</v>
      </c>
    </row>
    <row r="73" spans="1:4" ht="47.25" customHeight="1" x14ac:dyDescent="0.2">
      <c r="A73" s="224" t="s">
        <v>322</v>
      </c>
      <c r="B73" s="234">
        <v>93</v>
      </c>
      <c r="C73" s="234">
        <v>30</v>
      </c>
      <c r="D73" s="63"/>
    </row>
    <row r="74" spans="1:4" ht="15.75" x14ac:dyDescent="0.2">
      <c r="A74" s="224" t="s">
        <v>86</v>
      </c>
      <c r="B74" s="234">
        <v>60</v>
      </c>
      <c r="C74" s="234">
        <v>18</v>
      </c>
    </row>
    <row r="75" spans="1:4" ht="15.75" x14ac:dyDescent="0.2">
      <c r="A75" s="224" t="s">
        <v>50</v>
      </c>
      <c r="B75" s="234">
        <v>51</v>
      </c>
      <c r="C75" s="234">
        <v>12</v>
      </c>
      <c r="D75" s="63"/>
    </row>
    <row r="76" spans="1:4" ht="15.75" x14ac:dyDescent="0.2">
      <c r="A76" s="224" t="s">
        <v>48</v>
      </c>
      <c r="B76" s="234">
        <v>39</v>
      </c>
      <c r="C76" s="234">
        <v>8</v>
      </c>
    </row>
    <row r="77" spans="1:4" ht="15.75" x14ac:dyDescent="0.2">
      <c r="A77" s="224" t="s">
        <v>47</v>
      </c>
      <c r="B77" s="234">
        <v>28</v>
      </c>
      <c r="C77" s="234">
        <v>9</v>
      </c>
      <c r="D77" s="63"/>
    </row>
    <row r="78" spans="1:4" ht="15.75" x14ac:dyDescent="0.2">
      <c r="A78" s="224" t="s">
        <v>54</v>
      </c>
      <c r="B78" s="234">
        <v>23</v>
      </c>
      <c r="C78" s="234">
        <v>6</v>
      </c>
    </row>
    <row r="79" spans="1:4" ht="31.5" x14ac:dyDescent="0.2">
      <c r="A79" s="224" t="s">
        <v>349</v>
      </c>
      <c r="B79" s="234">
        <v>18</v>
      </c>
      <c r="C79" s="234">
        <v>2</v>
      </c>
      <c r="D79" s="63"/>
    </row>
    <row r="80" spans="1:4" ht="15.75" x14ac:dyDescent="0.2">
      <c r="A80" s="224" t="s">
        <v>67</v>
      </c>
      <c r="B80" s="234">
        <v>18</v>
      </c>
      <c r="C80" s="234">
        <v>7</v>
      </c>
    </row>
    <row r="81" spans="1:4" ht="15.75" x14ac:dyDescent="0.2">
      <c r="A81" s="224" t="s">
        <v>230</v>
      </c>
      <c r="B81" s="234">
        <v>11</v>
      </c>
      <c r="C81" s="234">
        <v>2</v>
      </c>
      <c r="D81" s="63"/>
    </row>
    <row r="82" spans="1:4" ht="15.75" x14ac:dyDescent="0.2">
      <c r="A82" s="224" t="s">
        <v>283</v>
      </c>
      <c r="B82" s="234">
        <v>11</v>
      </c>
      <c r="C82" s="234">
        <v>2</v>
      </c>
    </row>
    <row r="83" spans="1:4" ht="15.75" x14ac:dyDescent="0.2">
      <c r="A83" s="224" t="s">
        <v>321</v>
      </c>
      <c r="B83" s="234">
        <v>8</v>
      </c>
      <c r="C83" s="234">
        <v>3</v>
      </c>
      <c r="D83" s="63"/>
    </row>
    <row r="84" spans="1:4" ht="38.450000000000003" customHeight="1" x14ac:dyDescent="0.2">
      <c r="A84" s="583" t="s">
        <v>87</v>
      </c>
      <c r="B84" s="583"/>
      <c r="C84" s="583"/>
    </row>
    <row r="85" spans="1:4" ht="16.5" customHeight="1" x14ac:dyDescent="0.2">
      <c r="A85" s="224" t="s">
        <v>268</v>
      </c>
      <c r="B85" s="234">
        <v>26</v>
      </c>
      <c r="C85" s="252">
        <v>1</v>
      </c>
      <c r="D85" s="63"/>
    </row>
    <row r="86" spans="1:4" ht="15.75" customHeight="1" x14ac:dyDescent="0.2">
      <c r="A86" s="224" t="s">
        <v>244</v>
      </c>
      <c r="B86" s="234">
        <v>13</v>
      </c>
      <c r="C86" s="234">
        <v>1</v>
      </c>
    </row>
    <row r="87" spans="1:4" ht="15.75" customHeight="1" x14ac:dyDescent="0.2">
      <c r="A87" s="224" t="s">
        <v>89</v>
      </c>
      <c r="B87" s="234">
        <v>11</v>
      </c>
      <c r="C87" s="234">
        <v>1</v>
      </c>
      <c r="D87" s="63"/>
    </row>
    <row r="88" spans="1:4" ht="16.5" customHeight="1" x14ac:dyDescent="0.2">
      <c r="A88" s="224" t="s">
        <v>234</v>
      </c>
      <c r="B88" s="234">
        <v>10</v>
      </c>
      <c r="C88" s="234">
        <v>1</v>
      </c>
    </row>
    <row r="89" spans="1:4" ht="33" customHeight="1" x14ac:dyDescent="0.2">
      <c r="A89" s="224" t="s">
        <v>351</v>
      </c>
      <c r="B89" s="234">
        <v>10</v>
      </c>
      <c r="C89" s="234">
        <v>1</v>
      </c>
      <c r="D89" s="63"/>
    </row>
    <row r="90" spans="1:4" ht="15.75" customHeight="1" x14ac:dyDescent="0.2">
      <c r="A90" s="224" t="s">
        <v>350</v>
      </c>
      <c r="B90" s="234">
        <v>10</v>
      </c>
      <c r="C90" s="234">
        <v>2</v>
      </c>
    </row>
    <row r="91" spans="1:4" ht="14.25" customHeight="1" x14ac:dyDescent="0.2">
      <c r="A91" s="224" t="s">
        <v>165</v>
      </c>
      <c r="B91" s="234">
        <v>7</v>
      </c>
      <c r="C91" s="234">
        <v>2</v>
      </c>
      <c r="D91" s="63"/>
    </row>
    <row r="92" spans="1:4" ht="15.75" customHeight="1" x14ac:dyDescent="0.2">
      <c r="A92" s="224" t="s">
        <v>243</v>
      </c>
      <c r="B92" s="287">
        <v>6</v>
      </c>
      <c r="C92" s="287">
        <v>2</v>
      </c>
      <c r="D92" s="63"/>
    </row>
    <row r="93" spans="1:4" ht="14.25" customHeight="1" x14ac:dyDescent="0.2">
      <c r="A93" s="224" t="s">
        <v>166</v>
      </c>
      <c r="B93" s="287">
        <v>4</v>
      </c>
      <c r="C93" s="287">
        <v>1</v>
      </c>
      <c r="D93" s="63"/>
    </row>
    <row r="94" spans="1:4" ht="15.75" customHeight="1" x14ac:dyDescent="0.2">
      <c r="A94" s="224" t="s">
        <v>392</v>
      </c>
      <c r="B94" s="287">
        <v>4</v>
      </c>
      <c r="C94" s="287">
        <v>2</v>
      </c>
      <c r="D94" s="63"/>
    </row>
    <row r="95" spans="1:4" ht="15.75" customHeight="1" x14ac:dyDescent="0.2">
      <c r="A95" s="224" t="s">
        <v>167</v>
      </c>
      <c r="B95" s="287">
        <v>4</v>
      </c>
      <c r="C95" s="287">
        <v>1</v>
      </c>
      <c r="D95" s="63"/>
    </row>
    <row r="96" spans="1:4" ht="15.75" customHeight="1" x14ac:dyDescent="0.2">
      <c r="A96" s="224" t="s">
        <v>553</v>
      </c>
      <c r="B96" s="287">
        <v>2</v>
      </c>
      <c r="C96" s="287">
        <v>2</v>
      </c>
      <c r="D96" s="63"/>
    </row>
    <row r="97" spans="1:4" ht="15.75" customHeight="1" x14ac:dyDescent="0.2">
      <c r="A97" s="224" t="s">
        <v>554</v>
      </c>
      <c r="B97" s="388">
        <v>1</v>
      </c>
      <c r="C97" s="388">
        <v>1</v>
      </c>
      <c r="D97" s="63"/>
    </row>
    <row r="98" spans="1:4" ht="38.450000000000003" customHeight="1" x14ac:dyDescent="0.2">
      <c r="A98" s="583" t="s">
        <v>17</v>
      </c>
      <c r="B98" s="583"/>
      <c r="C98" s="583"/>
    </row>
    <row r="99" spans="1:4" ht="17.25" customHeight="1" x14ac:dyDescent="0.2">
      <c r="A99" s="224" t="s">
        <v>49</v>
      </c>
      <c r="B99" s="234">
        <v>54</v>
      </c>
      <c r="C99" s="234">
        <v>18</v>
      </c>
      <c r="D99" s="63"/>
    </row>
    <row r="100" spans="1:4" ht="16.5" customHeight="1" x14ac:dyDescent="0.2">
      <c r="A100" s="224" t="s">
        <v>161</v>
      </c>
      <c r="B100" s="234">
        <v>40</v>
      </c>
      <c r="C100" s="234">
        <v>7</v>
      </c>
    </row>
    <row r="101" spans="1:4" ht="17.25" customHeight="1" x14ac:dyDescent="0.2">
      <c r="A101" s="224" t="s">
        <v>172</v>
      </c>
      <c r="B101" s="234">
        <v>31</v>
      </c>
      <c r="C101" s="234">
        <v>4</v>
      </c>
      <c r="D101" s="63"/>
    </row>
    <row r="102" spans="1:4" ht="16.5" customHeight="1" x14ac:dyDescent="0.2">
      <c r="A102" s="224" t="s">
        <v>62</v>
      </c>
      <c r="B102" s="234">
        <v>25</v>
      </c>
      <c r="C102" s="234">
        <v>2</v>
      </c>
    </row>
    <row r="103" spans="1:4" ht="13.5" customHeight="1" x14ac:dyDescent="0.2">
      <c r="A103" s="224" t="s">
        <v>238</v>
      </c>
      <c r="B103" s="234">
        <v>21</v>
      </c>
      <c r="C103" s="234">
        <v>7</v>
      </c>
      <c r="D103" s="63"/>
    </row>
    <row r="104" spans="1:4" ht="14.25" customHeight="1" x14ac:dyDescent="0.2">
      <c r="A104" s="224" t="s">
        <v>337</v>
      </c>
      <c r="B104" s="234">
        <v>16</v>
      </c>
      <c r="C104" s="234">
        <v>3</v>
      </c>
    </row>
    <row r="105" spans="1:4" ht="15.75" x14ac:dyDescent="0.2">
      <c r="A105" s="224" t="s">
        <v>66</v>
      </c>
      <c r="B105" s="234">
        <v>16</v>
      </c>
      <c r="C105" s="234">
        <v>3</v>
      </c>
      <c r="D105" s="63"/>
    </row>
    <row r="106" spans="1:4" ht="15.75" customHeight="1" x14ac:dyDescent="0.2">
      <c r="A106" s="224" t="s">
        <v>245</v>
      </c>
      <c r="B106" s="234">
        <v>15</v>
      </c>
      <c r="C106" s="234">
        <v>4</v>
      </c>
    </row>
    <row r="107" spans="1:4" ht="14.25" customHeight="1" x14ac:dyDescent="0.2">
      <c r="A107" s="224" t="s">
        <v>249</v>
      </c>
      <c r="B107" s="234">
        <v>15</v>
      </c>
      <c r="C107" s="234">
        <v>4</v>
      </c>
      <c r="D107" s="63"/>
    </row>
    <row r="108" spans="1:4" ht="33" customHeight="1" x14ac:dyDescent="0.2">
      <c r="A108" s="224" t="s">
        <v>352</v>
      </c>
      <c r="B108" s="234">
        <v>15</v>
      </c>
      <c r="C108" s="234">
        <v>1</v>
      </c>
    </row>
    <row r="109" spans="1:4" ht="16.5" customHeight="1" x14ac:dyDescent="0.2">
      <c r="A109" s="224" t="s">
        <v>168</v>
      </c>
      <c r="B109" s="234">
        <v>12</v>
      </c>
      <c r="C109" s="234">
        <v>3</v>
      </c>
      <c r="D109" s="63"/>
    </row>
    <row r="110" spans="1:4" ht="16.5" customHeight="1" x14ac:dyDescent="0.2">
      <c r="A110" s="224" t="s">
        <v>169</v>
      </c>
      <c r="B110" s="234">
        <v>12</v>
      </c>
      <c r="C110" s="234">
        <v>2</v>
      </c>
    </row>
    <row r="111" spans="1:4" ht="16.5" customHeight="1" x14ac:dyDescent="0.2">
      <c r="A111" s="224" t="s">
        <v>284</v>
      </c>
      <c r="B111" s="234">
        <v>11</v>
      </c>
      <c r="C111" s="234">
        <v>3</v>
      </c>
      <c r="D111" s="63"/>
    </row>
    <row r="112" spans="1:4" ht="15.75" customHeight="1" x14ac:dyDescent="0.2">
      <c r="A112" s="224" t="s">
        <v>285</v>
      </c>
      <c r="B112" s="234">
        <v>9</v>
      </c>
      <c r="C112" s="234">
        <v>5</v>
      </c>
    </row>
    <row r="113" spans="1:4" ht="15.75" customHeight="1" x14ac:dyDescent="0.2">
      <c r="A113" s="224" t="s">
        <v>555</v>
      </c>
      <c r="B113" s="234">
        <v>6</v>
      </c>
      <c r="C113" s="234">
        <v>2</v>
      </c>
      <c r="D113" s="63"/>
    </row>
    <row r="114" spans="1:4" ht="63.75" customHeight="1" x14ac:dyDescent="0.2">
      <c r="A114" s="583" t="s">
        <v>18</v>
      </c>
      <c r="B114" s="583"/>
      <c r="C114" s="583"/>
    </row>
    <row r="115" spans="1:4" ht="15" customHeight="1" x14ac:dyDescent="0.2">
      <c r="A115" s="224" t="s">
        <v>93</v>
      </c>
      <c r="B115" s="234">
        <v>41</v>
      </c>
      <c r="C115" s="234">
        <v>29</v>
      </c>
      <c r="D115" s="63"/>
    </row>
    <row r="116" spans="1:4" ht="15.75" customHeight="1" x14ac:dyDescent="0.2">
      <c r="A116" s="224" t="s">
        <v>38</v>
      </c>
      <c r="B116" s="234">
        <v>39</v>
      </c>
      <c r="C116" s="234">
        <v>15</v>
      </c>
    </row>
    <row r="117" spans="1:4" ht="16.5" customHeight="1" x14ac:dyDescent="0.2">
      <c r="A117" s="224" t="s">
        <v>51</v>
      </c>
      <c r="B117" s="234">
        <v>36</v>
      </c>
      <c r="C117" s="234">
        <v>27</v>
      </c>
      <c r="D117" s="63"/>
    </row>
    <row r="118" spans="1:4" ht="15.75" customHeight="1" x14ac:dyDescent="0.2">
      <c r="A118" s="224" t="s">
        <v>237</v>
      </c>
      <c r="B118" s="234">
        <v>10</v>
      </c>
      <c r="C118" s="234">
        <v>3</v>
      </c>
    </row>
    <row r="119" spans="1:4" ht="18.75" customHeight="1" x14ac:dyDescent="0.2">
      <c r="A119" s="224" t="s">
        <v>353</v>
      </c>
      <c r="B119" s="234">
        <v>10</v>
      </c>
      <c r="C119" s="234">
        <v>7</v>
      </c>
      <c r="D119" s="63"/>
    </row>
    <row r="120" spans="1:4" ht="16.5" customHeight="1" x14ac:dyDescent="0.2">
      <c r="A120" s="224" t="s">
        <v>119</v>
      </c>
      <c r="B120" s="234">
        <v>9</v>
      </c>
      <c r="C120" s="234">
        <v>1</v>
      </c>
    </row>
    <row r="121" spans="1:4" ht="16.5" customHeight="1" x14ac:dyDescent="0.2">
      <c r="A121" s="224" t="s">
        <v>251</v>
      </c>
      <c r="B121" s="234">
        <v>9</v>
      </c>
      <c r="C121" s="234">
        <v>3</v>
      </c>
      <c r="D121" s="63"/>
    </row>
    <row r="122" spans="1:4" ht="17.25" customHeight="1" x14ac:dyDescent="0.2">
      <c r="A122" s="224" t="s">
        <v>253</v>
      </c>
      <c r="B122" s="234">
        <v>8</v>
      </c>
      <c r="C122" s="234">
        <v>3</v>
      </c>
    </row>
    <row r="123" spans="1:4" ht="22.5" customHeight="1" x14ac:dyDescent="0.2">
      <c r="A123" s="224" t="s">
        <v>264</v>
      </c>
      <c r="B123" s="287">
        <v>6</v>
      </c>
      <c r="C123" s="287">
        <v>2</v>
      </c>
    </row>
    <row r="124" spans="1:4" ht="13.5" customHeight="1" x14ac:dyDescent="0.2">
      <c r="A124" s="224" t="s">
        <v>413</v>
      </c>
      <c r="B124" s="287">
        <v>5</v>
      </c>
      <c r="C124" s="287">
        <v>1</v>
      </c>
    </row>
    <row r="125" spans="1:4" ht="16.5" customHeight="1" x14ac:dyDescent="0.2">
      <c r="A125" s="224" t="s">
        <v>374</v>
      </c>
      <c r="B125" s="287">
        <v>5</v>
      </c>
      <c r="C125" s="287">
        <v>1</v>
      </c>
    </row>
    <row r="126" spans="1:4" ht="29.25" customHeight="1" x14ac:dyDescent="0.2">
      <c r="A126" s="224" t="s">
        <v>509</v>
      </c>
      <c r="B126" s="287">
        <v>5</v>
      </c>
      <c r="C126" s="287">
        <v>3</v>
      </c>
    </row>
    <row r="127" spans="1:4" ht="15" customHeight="1" x14ac:dyDescent="0.2">
      <c r="A127" s="224" t="s">
        <v>556</v>
      </c>
      <c r="B127" s="287">
        <v>4</v>
      </c>
      <c r="C127" s="287">
        <v>1</v>
      </c>
    </row>
    <row r="128" spans="1:4" ht="21.75" customHeight="1" x14ac:dyDescent="0.2">
      <c r="A128" s="224" t="s">
        <v>557</v>
      </c>
      <c r="B128" s="287">
        <v>4</v>
      </c>
      <c r="C128" s="287">
        <v>3</v>
      </c>
    </row>
    <row r="129" spans="1:4" ht="15.75" customHeight="1" x14ac:dyDescent="0.2">
      <c r="A129" s="224" t="s">
        <v>558</v>
      </c>
      <c r="B129" s="287">
        <v>4</v>
      </c>
      <c r="C129" s="287">
        <v>1</v>
      </c>
    </row>
    <row r="130" spans="1:4" ht="38.450000000000003" customHeight="1" x14ac:dyDescent="0.2">
      <c r="A130" s="583" t="s">
        <v>94</v>
      </c>
      <c r="B130" s="583"/>
      <c r="C130" s="583"/>
    </row>
    <row r="131" spans="1:4" ht="21" customHeight="1" x14ac:dyDescent="0.2">
      <c r="A131" s="224" t="s">
        <v>41</v>
      </c>
      <c r="B131" s="234">
        <v>201</v>
      </c>
      <c r="C131" s="234">
        <v>65</v>
      </c>
      <c r="D131" s="63"/>
    </row>
    <row r="132" spans="1:4" ht="15.75" customHeight="1" x14ac:dyDescent="0.2">
      <c r="A132" s="224" t="s">
        <v>44</v>
      </c>
      <c r="B132" s="234">
        <v>160</v>
      </c>
      <c r="C132" s="234">
        <v>44</v>
      </c>
    </row>
    <row r="133" spans="1:4" ht="17.25" customHeight="1" x14ac:dyDescent="0.2">
      <c r="A133" s="224" t="s">
        <v>99</v>
      </c>
      <c r="B133" s="234">
        <v>85</v>
      </c>
      <c r="C133" s="234">
        <v>22</v>
      </c>
      <c r="D133" s="63"/>
    </row>
    <row r="134" spans="1:4" ht="15.75" customHeight="1" x14ac:dyDescent="0.2">
      <c r="A134" s="224" t="s">
        <v>112</v>
      </c>
      <c r="B134" s="234">
        <v>76</v>
      </c>
      <c r="C134" s="234">
        <v>31</v>
      </c>
    </row>
    <row r="135" spans="1:4" ht="16.5" customHeight="1" x14ac:dyDescent="0.2">
      <c r="A135" s="224" t="s">
        <v>95</v>
      </c>
      <c r="B135" s="234">
        <v>66</v>
      </c>
      <c r="C135" s="234">
        <v>34</v>
      </c>
      <c r="D135" s="63"/>
    </row>
    <row r="136" spans="1:4" ht="17.25" customHeight="1" x14ac:dyDescent="0.2">
      <c r="A136" s="224" t="s">
        <v>97</v>
      </c>
      <c r="B136" s="234">
        <v>46</v>
      </c>
      <c r="C136" s="234">
        <v>13</v>
      </c>
    </row>
    <row r="137" spans="1:4" ht="17.25" customHeight="1" x14ac:dyDescent="0.2">
      <c r="A137" s="224" t="s">
        <v>64</v>
      </c>
      <c r="B137" s="234">
        <v>32</v>
      </c>
      <c r="C137" s="234">
        <v>11</v>
      </c>
      <c r="D137" s="63"/>
    </row>
    <row r="138" spans="1:4" ht="15" customHeight="1" x14ac:dyDescent="0.2">
      <c r="A138" s="224" t="s">
        <v>68</v>
      </c>
      <c r="B138" s="234">
        <v>27</v>
      </c>
      <c r="C138" s="234">
        <v>9</v>
      </c>
    </row>
    <row r="139" spans="1:4" ht="17.25" customHeight="1" x14ac:dyDescent="0.2">
      <c r="A139" s="224" t="s">
        <v>98</v>
      </c>
      <c r="B139" s="234">
        <v>25</v>
      </c>
      <c r="C139" s="234">
        <v>21</v>
      </c>
      <c r="D139" s="63"/>
    </row>
    <row r="140" spans="1:4" ht="17.25" customHeight="1" x14ac:dyDescent="0.2">
      <c r="A140" s="224" t="s">
        <v>96</v>
      </c>
      <c r="B140" s="234">
        <v>19</v>
      </c>
      <c r="C140" s="234">
        <v>4</v>
      </c>
    </row>
    <row r="141" spans="1:4" ht="15.75" x14ac:dyDescent="0.2">
      <c r="A141" s="224" t="s">
        <v>100</v>
      </c>
      <c r="B141" s="234">
        <v>18</v>
      </c>
      <c r="C141" s="234">
        <v>5</v>
      </c>
      <c r="D141" s="63"/>
    </row>
    <row r="142" spans="1:4" ht="15.75" x14ac:dyDescent="0.2">
      <c r="A142" s="224" t="s">
        <v>445</v>
      </c>
      <c r="B142" s="287">
        <v>8</v>
      </c>
      <c r="C142" s="287">
        <v>1</v>
      </c>
      <c r="D142" s="63"/>
    </row>
    <row r="143" spans="1:4" ht="15.75" x14ac:dyDescent="0.2">
      <c r="A143" s="224" t="s">
        <v>263</v>
      </c>
      <c r="B143" s="287">
        <v>6</v>
      </c>
      <c r="C143" s="287">
        <v>1</v>
      </c>
      <c r="D143" s="63"/>
    </row>
    <row r="144" spans="1:4" ht="15" customHeight="1" x14ac:dyDescent="0.2">
      <c r="A144" s="224" t="s">
        <v>393</v>
      </c>
      <c r="B144" s="234">
        <v>6</v>
      </c>
      <c r="C144" s="234">
        <v>1</v>
      </c>
      <c r="D144" s="63"/>
    </row>
    <row r="145" spans="1:3" ht="15.75" x14ac:dyDescent="0.2">
      <c r="A145" s="224" t="s">
        <v>511</v>
      </c>
      <c r="B145" s="388">
        <v>5</v>
      </c>
      <c r="C145" s="388">
        <v>2</v>
      </c>
    </row>
  </sheetData>
  <mergeCells count="11">
    <mergeCell ref="A52:C52"/>
    <mergeCell ref="A1:C1"/>
    <mergeCell ref="A2:C2"/>
    <mergeCell ref="A4:C4"/>
    <mergeCell ref="A20:C20"/>
    <mergeCell ref="A36:C36"/>
    <mergeCell ref="A68:C68"/>
    <mergeCell ref="A84:C84"/>
    <mergeCell ref="A98:C98"/>
    <mergeCell ref="A114:C114"/>
    <mergeCell ref="A130:C130"/>
  </mergeCells>
  <pageMargins left="0.70866141732283472" right="0.25" top="0.56000000000000005" bottom="0.46" header="0.31496062992125984" footer="0.31496062992125984"/>
  <pageSetup paperSize="9" scale="85" orientation="portrait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2"/>
  <dimension ref="A1:F53"/>
  <sheetViews>
    <sheetView zoomScaleNormal="100" zoomScaleSheetLayoutView="74" workbookViewId="0">
      <selection activeCell="H39" sqref="H39"/>
    </sheetView>
  </sheetViews>
  <sheetFormatPr defaultColWidth="9.140625" defaultRowHeight="15.75" x14ac:dyDescent="0.25"/>
  <cols>
    <col min="1" max="1" width="4.7109375" style="55" customWidth="1"/>
    <col min="2" max="2" width="44.85546875" style="113" customWidth="1"/>
    <col min="3" max="3" width="17.28515625" style="104" customWidth="1"/>
    <col min="4" max="4" width="14" style="104" customWidth="1"/>
    <col min="5" max="16384" width="9.140625" style="104"/>
  </cols>
  <sheetData>
    <row r="1" spans="1:6" ht="45" customHeight="1" x14ac:dyDescent="0.25">
      <c r="B1" s="576" t="s">
        <v>274</v>
      </c>
      <c r="C1" s="576"/>
      <c r="D1" s="576"/>
    </row>
    <row r="2" spans="1:6" ht="20.25" customHeight="1" x14ac:dyDescent="0.25">
      <c r="B2" s="608" t="s">
        <v>107</v>
      </c>
      <c r="C2" s="608"/>
      <c r="D2" s="608"/>
    </row>
    <row r="3" spans="1:6" s="105" customFormat="1" ht="32.25" customHeight="1" x14ac:dyDescent="0.25">
      <c r="A3" s="166"/>
      <c r="B3" s="167" t="s">
        <v>34</v>
      </c>
      <c r="C3" s="441" t="s">
        <v>464</v>
      </c>
      <c r="D3" s="314" t="s">
        <v>463</v>
      </c>
    </row>
    <row r="4" spans="1:6" x14ac:dyDescent="0.25">
      <c r="A4" s="108">
        <v>1</v>
      </c>
      <c r="B4" s="354" t="s">
        <v>51</v>
      </c>
      <c r="C4" s="109">
        <v>344</v>
      </c>
      <c r="D4" s="242">
        <v>269</v>
      </c>
      <c r="F4" s="203"/>
    </row>
    <row r="5" spans="1:6" x14ac:dyDescent="0.25">
      <c r="A5" s="108">
        <v>2</v>
      </c>
      <c r="B5" s="202" t="s">
        <v>113</v>
      </c>
      <c r="C5" s="109">
        <v>252</v>
      </c>
      <c r="D5" s="109">
        <v>128</v>
      </c>
      <c r="F5" s="203"/>
    </row>
    <row r="6" spans="1:6" x14ac:dyDescent="0.25">
      <c r="A6" s="108">
        <v>3</v>
      </c>
      <c r="B6" s="202" t="s">
        <v>39</v>
      </c>
      <c r="C6" s="109">
        <v>216</v>
      </c>
      <c r="D6" s="109">
        <v>55</v>
      </c>
      <c r="F6" s="203"/>
    </row>
    <row r="7" spans="1:6" s="111" customFormat="1" x14ac:dyDescent="0.25">
      <c r="A7" s="108">
        <v>4</v>
      </c>
      <c r="B7" s="202" t="s">
        <v>44</v>
      </c>
      <c r="C7" s="109">
        <v>189</v>
      </c>
      <c r="D7" s="109">
        <v>66</v>
      </c>
      <c r="F7" s="203"/>
    </row>
    <row r="8" spans="1:6" s="111" customFormat="1" x14ac:dyDescent="0.25">
      <c r="A8" s="108">
        <v>5</v>
      </c>
      <c r="B8" s="202" t="s">
        <v>67</v>
      </c>
      <c r="C8" s="109">
        <v>105</v>
      </c>
      <c r="D8" s="109">
        <v>27</v>
      </c>
      <c r="F8" s="203"/>
    </row>
    <row r="9" spans="1:6" s="111" customFormat="1" x14ac:dyDescent="0.25">
      <c r="A9" s="108">
        <v>6</v>
      </c>
      <c r="B9" s="202" t="s">
        <v>56</v>
      </c>
      <c r="C9" s="109">
        <v>68</v>
      </c>
      <c r="D9" s="109">
        <v>11</v>
      </c>
      <c r="F9" s="203"/>
    </row>
    <row r="10" spans="1:6" s="111" customFormat="1" ht="13.5" customHeight="1" x14ac:dyDescent="0.25">
      <c r="A10" s="108">
        <v>7</v>
      </c>
      <c r="B10" s="202" t="s">
        <v>68</v>
      </c>
      <c r="C10" s="109">
        <v>49</v>
      </c>
      <c r="D10" s="109">
        <v>16</v>
      </c>
      <c r="F10" s="203"/>
    </row>
    <row r="11" spans="1:6" s="111" customFormat="1" x14ac:dyDescent="0.25">
      <c r="A11" s="108">
        <v>8</v>
      </c>
      <c r="B11" s="202" t="s">
        <v>171</v>
      </c>
      <c r="C11" s="109">
        <v>32</v>
      </c>
      <c r="D11" s="109">
        <v>19</v>
      </c>
      <c r="F11" s="203"/>
    </row>
    <row r="12" spans="1:6" s="111" customFormat="1" x14ac:dyDescent="0.25">
      <c r="A12" s="108">
        <v>9</v>
      </c>
      <c r="B12" s="202" t="s">
        <v>52</v>
      </c>
      <c r="C12" s="109">
        <v>31</v>
      </c>
      <c r="D12" s="109">
        <v>11</v>
      </c>
      <c r="F12" s="203"/>
    </row>
    <row r="13" spans="1:6" s="111" customFormat="1" ht="33.75" customHeight="1" x14ac:dyDescent="0.25">
      <c r="A13" s="108">
        <v>10</v>
      </c>
      <c r="B13" s="202" t="s">
        <v>91</v>
      </c>
      <c r="C13" s="109">
        <v>30</v>
      </c>
      <c r="D13" s="109">
        <v>10</v>
      </c>
      <c r="F13" s="203"/>
    </row>
    <row r="14" spans="1:6" s="111" customFormat="1" ht="47.25" x14ac:dyDescent="0.25">
      <c r="A14" s="108">
        <v>11</v>
      </c>
      <c r="B14" s="204" t="s">
        <v>330</v>
      </c>
      <c r="C14" s="215">
        <v>28</v>
      </c>
      <c r="D14" s="215">
        <v>2</v>
      </c>
      <c r="F14" s="203"/>
    </row>
    <row r="15" spans="1:6" s="111" customFormat="1" x14ac:dyDescent="0.25">
      <c r="A15" s="108">
        <v>12</v>
      </c>
      <c r="B15" s="202" t="s">
        <v>66</v>
      </c>
      <c r="C15" s="109">
        <v>26</v>
      </c>
      <c r="D15" s="109">
        <v>6</v>
      </c>
      <c r="F15" s="203"/>
    </row>
    <row r="16" spans="1:6" s="111" customFormat="1" x14ac:dyDescent="0.25">
      <c r="A16" s="108">
        <v>13</v>
      </c>
      <c r="B16" s="202" t="s">
        <v>93</v>
      </c>
      <c r="C16" s="109">
        <v>26</v>
      </c>
      <c r="D16" s="109">
        <v>20</v>
      </c>
      <c r="F16" s="203"/>
    </row>
    <row r="17" spans="1:6" s="111" customFormat="1" x14ac:dyDescent="0.25">
      <c r="A17" s="108">
        <v>14</v>
      </c>
      <c r="B17" s="202" t="s">
        <v>99</v>
      </c>
      <c r="C17" s="109">
        <v>25</v>
      </c>
      <c r="D17" s="109">
        <v>9</v>
      </c>
      <c r="F17" s="203"/>
    </row>
    <row r="18" spans="1:6" s="111" customFormat="1" x14ac:dyDescent="0.25">
      <c r="A18" s="108">
        <v>15</v>
      </c>
      <c r="B18" s="202" t="s">
        <v>38</v>
      </c>
      <c r="C18" s="109">
        <v>24</v>
      </c>
      <c r="D18" s="109">
        <v>9</v>
      </c>
      <c r="F18" s="203"/>
    </row>
    <row r="19" spans="1:6" s="111" customFormat="1" x14ac:dyDescent="0.25">
      <c r="A19" s="108">
        <v>16</v>
      </c>
      <c r="B19" s="202" t="s">
        <v>98</v>
      </c>
      <c r="C19" s="109">
        <v>24</v>
      </c>
      <c r="D19" s="109">
        <v>14</v>
      </c>
      <c r="F19" s="203"/>
    </row>
    <row r="20" spans="1:6" s="111" customFormat="1" ht="31.5" x14ac:dyDescent="0.25">
      <c r="A20" s="108">
        <v>17</v>
      </c>
      <c r="B20" s="202" t="s">
        <v>109</v>
      </c>
      <c r="C20" s="109">
        <v>20</v>
      </c>
      <c r="D20" s="109">
        <v>6</v>
      </c>
      <c r="F20" s="203"/>
    </row>
    <row r="21" spans="1:6" s="111" customFormat="1" ht="15.75" customHeight="1" x14ac:dyDescent="0.25">
      <c r="A21" s="108">
        <v>18</v>
      </c>
      <c r="B21" s="202" t="s">
        <v>335</v>
      </c>
      <c r="C21" s="109">
        <v>20</v>
      </c>
      <c r="D21" s="109">
        <v>11</v>
      </c>
      <c r="F21" s="203"/>
    </row>
    <row r="22" spans="1:6" s="111" customFormat="1" ht="15" customHeight="1" x14ac:dyDescent="0.25">
      <c r="A22" s="108">
        <v>19</v>
      </c>
      <c r="B22" s="202" t="s">
        <v>319</v>
      </c>
      <c r="C22" s="109">
        <v>19</v>
      </c>
      <c r="D22" s="109">
        <v>4</v>
      </c>
      <c r="F22" s="203"/>
    </row>
    <row r="23" spans="1:6" s="111" customFormat="1" x14ac:dyDescent="0.25">
      <c r="A23" s="108">
        <v>20</v>
      </c>
      <c r="B23" s="202" t="s">
        <v>46</v>
      </c>
      <c r="C23" s="109">
        <v>18</v>
      </c>
      <c r="D23" s="109">
        <v>5</v>
      </c>
      <c r="F23" s="203"/>
    </row>
    <row r="24" spans="1:6" s="111" customFormat="1" ht="33" customHeight="1" x14ac:dyDescent="0.25">
      <c r="A24" s="108">
        <v>21</v>
      </c>
      <c r="B24" s="202" t="s">
        <v>315</v>
      </c>
      <c r="C24" s="109">
        <v>18</v>
      </c>
      <c r="D24" s="109">
        <v>4</v>
      </c>
      <c r="F24" s="203"/>
    </row>
    <row r="25" spans="1:6" s="111" customFormat="1" x14ac:dyDescent="0.25">
      <c r="A25" s="108">
        <v>22</v>
      </c>
      <c r="B25" s="202" t="s">
        <v>172</v>
      </c>
      <c r="C25" s="109">
        <v>18</v>
      </c>
      <c r="D25" s="109">
        <v>4</v>
      </c>
      <c r="F25" s="203"/>
    </row>
    <row r="26" spans="1:6" s="111" customFormat="1" x14ac:dyDescent="0.25">
      <c r="A26" s="108">
        <v>23</v>
      </c>
      <c r="B26" s="202" t="s">
        <v>63</v>
      </c>
      <c r="C26" s="109">
        <v>18</v>
      </c>
      <c r="D26" s="109">
        <v>4</v>
      </c>
      <c r="F26" s="203"/>
    </row>
    <row r="27" spans="1:6" s="111" customFormat="1" x14ac:dyDescent="0.25">
      <c r="A27" s="108">
        <v>24</v>
      </c>
      <c r="B27" s="202" t="s">
        <v>241</v>
      </c>
      <c r="C27" s="109">
        <v>18</v>
      </c>
      <c r="D27" s="109">
        <v>11</v>
      </c>
      <c r="F27" s="203"/>
    </row>
    <row r="28" spans="1:6" s="111" customFormat="1" x14ac:dyDescent="0.25">
      <c r="A28" s="108">
        <v>25</v>
      </c>
      <c r="B28" s="202" t="s">
        <v>336</v>
      </c>
      <c r="C28" s="109">
        <v>17</v>
      </c>
      <c r="D28" s="109">
        <v>2</v>
      </c>
      <c r="F28" s="203"/>
    </row>
    <row r="29" spans="1:6" s="111" customFormat="1" ht="31.5" x14ac:dyDescent="0.25">
      <c r="A29" s="108">
        <v>26</v>
      </c>
      <c r="B29" s="202" t="s">
        <v>61</v>
      </c>
      <c r="C29" s="109">
        <v>16</v>
      </c>
      <c r="D29" s="109">
        <v>4</v>
      </c>
      <c r="F29" s="203"/>
    </row>
    <row r="30" spans="1:6" s="111" customFormat="1" x14ac:dyDescent="0.25">
      <c r="A30" s="108">
        <v>27</v>
      </c>
      <c r="B30" s="202" t="s">
        <v>112</v>
      </c>
      <c r="C30" s="109">
        <v>16</v>
      </c>
      <c r="D30" s="109">
        <v>4</v>
      </c>
      <c r="F30" s="203"/>
    </row>
    <row r="31" spans="1:6" s="111" customFormat="1" x14ac:dyDescent="0.25">
      <c r="A31" s="108">
        <v>28</v>
      </c>
      <c r="B31" s="202" t="s">
        <v>90</v>
      </c>
      <c r="C31" s="109">
        <v>15</v>
      </c>
      <c r="D31" s="109">
        <v>2</v>
      </c>
      <c r="F31" s="203"/>
    </row>
    <row r="32" spans="1:6" s="111" customFormat="1" x14ac:dyDescent="0.25">
      <c r="A32" s="108">
        <v>29</v>
      </c>
      <c r="B32" s="202" t="s">
        <v>394</v>
      </c>
      <c r="C32" s="109">
        <v>14</v>
      </c>
      <c r="D32" s="109">
        <v>8</v>
      </c>
      <c r="F32" s="203"/>
    </row>
    <row r="33" spans="1:6" s="111" customFormat="1" x14ac:dyDescent="0.25">
      <c r="A33" s="108">
        <v>30</v>
      </c>
      <c r="B33" s="204" t="s">
        <v>359</v>
      </c>
      <c r="C33" s="109">
        <v>14</v>
      </c>
      <c r="D33" s="109">
        <v>10</v>
      </c>
      <c r="F33" s="203"/>
    </row>
    <row r="34" spans="1:6" x14ac:dyDescent="0.25">
      <c r="A34" s="108">
        <v>31</v>
      </c>
      <c r="B34" s="354" t="s">
        <v>92</v>
      </c>
      <c r="C34" s="109">
        <v>14</v>
      </c>
      <c r="D34" s="388">
        <v>2</v>
      </c>
    </row>
    <row r="35" spans="1:6" x14ac:dyDescent="0.25">
      <c r="A35" s="108">
        <v>32</v>
      </c>
      <c r="B35" s="202" t="s">
        <v>191</v>
      </c>
      <c r="C35" s="109">
        <v>13</v>
      </c>
      <c r="D35" s="109">
        <v>2</v>
      </c>
    </row>
    <row r="36" spans="1:6" x14ac:dyDescent="0.25">
      <c r="A36" s="108">
        <v>33</v>
      </c>
      <c r="B36" s="202" t="s">
        <v>357</v>
      </c>
      <c r="C36" s="109">
        <v>12</v>
      </c>
      <c r="D36" s="109">
        <v>8</v>
      </c>
    </row>
    <row r="37" spans="1:6" x14ac:dyDescent="0.25">
      <c r="A37" s="108">
        <v>34</v>
      </c>
      <c r="B37" s="202" t="s">
        <v>110</v>
      </c>
      <c r="C37" s="109">
        <v>11</v>
      </c>
      <c r="D37" s="109">
        <v>3</v>
      </c>
    </row>
    <row r="38" spans="1:6" x14ac:dyDescent="0.25">
      <c r="A38" s="108">
        <v>35</v>
      </c>
      <c r="B38" s="202" t="s">
        <v>395</v>
      </c>
      <c r="C38" s="109">
        <v>11</v>
      </c>
      <c r="D38" s="109">
        <v>11</v>
      </c>
    </row>
    <row r="39" spans="1:6" x14ac:dyDescent="0.25">
      <c r="A39" s="108">
        <v>36</v>
      </c>
      <c r="B39" s="202" t="s">
        <v>45</v>
      </c>
      <c r="C39" s="109">
        <v>11</v>
      </c>
      <c r="D39" s="109">
        <v>2</v>
      </c>
    </row>
    <row r="40" spans="1:6" x14ac:dyDescent="0.25">
      <c r="A40" s="108">
        <v>37</v>
      </c>
      <c r="B40" s="202" t="s">
        <v>170</v>
      </c>
      <c r="C40" s="109">
        <v>11</v>
      </c>
      <c r="D40" s="109">
        <v>5</v>
      </c>
    </row>
    <row r="41" spans="1:6" x14ac:dyDescent="0.25">
      <c r="A41" s="108">
        <v>38</v>
      </c>
      <c r="B41" s="202" t="s">
        <v>64</v>
      </c>
      <c r="C41" s="109">
        <v>11</v>
      </c>
      <c r="D41" s="109">
        <v>5</v>
      </c>
    </row>
    <row r="42" spans="1:6" x14ac:dyDescent="0.25">
      <c r="A42" s="108">
        <v>39</v>
      </c>
      <c r="B42" s="202" t="s">
        <v>314</v>
      </c>
      <c r="C42" s="109">
        <v>10</v>
      </c>
      <c r="D42" s="109">
        <v>4</v>
      </c>
    </row>
    <row r="43" spans="1:6" ht="31.5" x14ac:dyDescent="0.25">
      <c r="A43" s="108">
        <v>40</v>
      </c>
      <c r="B43" s="202" t="s">
        <v>111</v>
      </c>
      <c r="C43" s="109">
        <v>10</v>
      </c>
      <c r="D43" s="109">
        <v>4</v>
      </c>
    </row>
    <row r="44" spans="1:6" x14ac:dyDescent="0.25">
      <c r="A44" s="108">
        <v>41</v>
      </c>
      <c r="B44" s="204" t="s">
        <v>187</v>
      </c>
      <c r="C44" s="215">
        <v>10</v>
      </c>
      <c r="D44" s="215">
        <v>2</v>
      </c>
    </row>
    <row r="45" spans="1:6" x14ac:dyDescent="0.25">
      <c r="A45" s="108">
        <v>42</v>
      </c>
      <c r="B45" s="202" t="s">
        <v>399</v>
      </c>
      <c r="C45" s="109">
        <v>10</v>
      </c>
      <c r="D45" s="109">
        <v>4</v>
      </c>
    </row>
    <row r="46" spans="1:6" x14ac:dyDescent="0.25">
      <c r="A46" s="108">
        <v>43</v>
      </c>
      <c r="B46" s="202" t="s">
        <v>173</v>
      </c>
      <c r="C46" s="109">
        <v>10</v>
      </c>
      <c r="D46" s="109">
        <v>2</v>
      </c>
    </row>
    <row r="47" spans="1:6" ht="31.5" x14ac:dyDescent="0.25">
      <c r="A47" s="108">
        <v>44</v>
      </c>
      <c r="B47" s="202" t="s">
        <v>506</v>
      </c>
      <c r="C47" s="109">
        <v>10</v>
      </c>
      <c r="D47" s="109">
        <v>3</v>
      </c>
    </row>
    <row r="48" spans="1:6" x14ac:dyDescent="0.25">
      <c r="A48" s="108">
        <v>45</v>
      </c>
      <c r="B48" s="202" t="s">
        <v>286</v>
      </c>
      <c r="C48" s="109">
        <v>9</v>
      </c>
      <c r="D48" s="109">
        <v>1</v>
      </c>
    </row>
    <row r="49" spans="1:4" x14ac:dyDescent="0.25">
      <c r="A49" s="108">
        <v>46</v>
      </c>
      <c r="B49" s="202" t="s">
        <v>73</v>
      </c>
      <c r="C49" s="109">
        <v>9</v>
      </c>
      <c r="D49" s="109">
        <v>3</v>
      </c>
    </row>
    <row r="50" spans="1:4" ht="31.5" customHeight="1" x14ac:dyDescent="0.25">
      <c r="A50" s="108">
        <v>47</v>
      </c>
      <c r="B50" s="202" t="s">
        <v>316</v>
      </c>
      <c r="C50" s="109">
        <v>9</v>
      </c>
      <c r="D50" s="109">
        <v>4</v>
      </c>
    </row>
    <row r="51" spans="1:4" x14ac:dyDescent="0.25">
      <c r="A51" s="108">
        <v>48</v>
      </c>
      <c r="B51" s="202" t="s">
        <v>114</v>
      </c>
      <c r="C51" s="109">
        <v>8</v>
      </c>
      <c r="D51" s="109">
        <v>3</v>
      </c>
    </row>
    <row r="52" spans="1:4" x14ac:dyDescent="0.25">
      <c r="A52" s="108">
        <v>49</v>
      </c>
      <c r="B52" s="202" t="s">
        <v>57</v>
      </c>
      <c r="C52" s="109">
        <v>8</v>
      </c>
      <c r="D52" s="109">
        <v>1</v>
      </c>
    </row>
    <row r="53" spans="1:4" x14ac:dyDescent="0.25">
      <c r="A53" s="108">
        <v>50</v>
      </c>
      <c r="B53" s="202" t="s">
        <v>77</v>
      </c>
      <c r="C53" s="109">
        <v>8</v>
      </c>
      <c r="D53" s="109">
        <v>1</v>
      </c>
    </row>
  </sheetData>
  <mergeCells count="2">
    <mergeCell ref="B1:D1"/>
    <mergeCell ref="B2:D2"/>
  </mergeCells>
  <printOptions horizontalCentered="1"/>
  <pageMargins left="0.51181102362204722" right="0.35433070866141736" top="0.55118110236220474" bottom="0.74803149606299213" header="0.31496062992125984" footer="0.31496062992125984"/>
  <pageSetup paperSize="9" scale="105" orientation="portrait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3"/>
  <dimension ref="A1:I136"/>
  <sheetViews>
    <sheetView zoomScaleNormal="100" zoomScaleSheetLayoutView="73" workbookViewId="0">
      <selection activeCell="F20" sqref="F20"/>
    </sheetView>
  </sheetViews>
  <sheetFormatPr defaultColWidth="8.85546875" defaultRowHeight="12.75" x14ac:dyDescent="0.2"/>
  <cols>
    <col min="1" max="1" width="60.85546875" style="63" customWidth="1"/>
    <col min="2" max="2" width="12.140625" style="216" customWidth="1"/>
    <col min="3" max="3" width="14" style="216" customWidth="1"/>
    <col min="4" max="4" width="6.42578125" style="107" customWidth="1"/>
    <col min="5" max="32" width="6.5703125" style="107" customWidth="1"/>
    <col min="33" max="16384" width="8.85546875" style="107"/>
  </cols>
  <sheetData>
    <row r="1" spans="1:9" s="125" customFormat="1" ht="45" customHeight="1" x14ac:dyDescent="0.3">
      <c r="A1" s="576" t="s">
        <v>483</v>
      </c>
      <c r="B1" s="576"/>
      <c r="C1" s="576"/>
    </row>
    <row r="2" spans="1:9" s="125" customFormat="1" ht="19.5" x14ac:dyDescent="0.3">
      <c r="A2" s="609" t="s">
        <v>70</v>
      </c>
      <c r="B2" s="609"/>
      <c r="C2" s="609"/>
    </row>
    <row r="3" spans="1:9" s="105" customFormat="1" ht="45.75" customHeight="1" x14ac:dyDescent="0.25">
      <c r="A3" s="351" t="s">
        <v>34</v>
      </c>
      <c r="B3" s="389" t="s">
        <v>464</v>
      </c>
      <c r="C3" s="314" t="s">
        <v>470</v>
      </c>
    </row>
    <row r="4" spans="1:9" ht="38.450000000000003" customHeight="1" x14ac:dyDescent="0.2">
      <c r="A4" s="583" t="s">
        <v>72</v>
      </c>
      <c r="B4" s="583"/>
      <c r="C4" s="583"/>
      <c r="I4" s="214"/>
    </row>
    <row r="5" spans="1:9" ht="19.5" customHeight="1" x14ac:dyDescent="0.2">
      <c r="A5" s="224" t="s">
        <v>171</v>
      </c>
      <c r="B5" s="234">
        <v>32</v>
      </c>
      <c r="C5" s="234">
        <v>19</v>
      </c>
      <c r="D5" s="63"/>
      <c r="I5" s="214"/>
    </row>
    <row r="6" spans="1:9" ht="15.75" customHeight="1" x14ac:dyDescent="0.2">
      <c r="A6" s="224" t="s">
        <v>109</v>
      </c>
      <c r="B6" s="234">
        <v>20</v>
      </c>
      <c r="C6" s="234">
        <v>6</v>
      </c>
    </row>
    <row r="7" spans="1:9" ht="15.75" customHeight="1" x14ac:dyDescent="0.2">
      <c r="A7" s="224" t="s">
        <v>46</v>
      </c>
      <c r="B7" s="234">
        <v>18</v>
      </c>
      <c r="C7" s="234">
        <v>5</v>
      </c>
      <c r="D7" s="63"/>
    </row>
    <row r="8" spans="1:9" ht="14.25" customHeight="1" x14ac:dyDescent="0.2">
      <c r="A8" s="224" t="s">
        <v>394</v>
      </c>
      <c r="B8" s="234">
        <v>14</v>
      </c>
      <c r="C8" s="234">
        <v>8</v>
      </c>
    </row>
    <row r="9" spans="1:9" ht="15.75" customHeight="1" x14ac:dyDescent="0.2">
      <c r="A9" s="224" t="s">
        <v>110</v>
      </c>
      <c r="B9" s="234">
        <v>11</v>
      </c>
      <c r="C9" s="234">
        <v>3</v>
      </c>
      <c r="D9" s="63"/>
    </row>
    <row r="10" spans="1:9" ht="18.75" customHeight="1" x14ac:dyDescent="0.2">
      <c r="A10" s="224" t="s">
        <v>314</v>
      </c>
      <c r="B10" s="234">
        <v>10</v>
      </c>
      <c r="C10" s="234">
        <v>4</v>
      </c>
    </row>
    <row r="11" spans="1:9" ht="17.25" customHeight="1" x14ac:dyDescent="0.2">
      <c r="A11" s="224" t="s">
        <v>111</v>
      </c>
      <c r="B11" s="234">
        <v>10</v>
      </c>
      <c r="C11" s="234">
        <v>4</v>
      </c>
      <c r="D11" s="63"/>
    </row>
    <row r="12" spans="1:9" ht="15" customHeight="1" x14ac:dyDescent="0.2">
      <c r="A12" s="128" t="s">
        <v>286</v>
      </c>
      <c r="B12" s="234">
        <v>9</v>
      </c>
      <c r="C12" s="234">
        <v>1</v>
      </c>
    </row>
    <row r="13" spans="1:9" ht="15" customHeight="1" x14ac:dyDescent="0.2">
      <c r="A13" s="128" t="s">
        <v>73</v>
      </c>
      <c r="B13" s="234">
        <v>9</v>
      </c>
      <c r="C13" s="234">
        <v>3</v>
      </c>
      <c r="D13" s="63"/>
    </row>
    <row r="14" spans="1:9" ht="15.75" x14ac:dyDescent="0.2">
      <c r="A14" s="128" t="s">
        <v>114</v>
      </c>
      <c r="B14" s="234">
        <v>8</v>
      </c>
      <c r="C14" s="234">
        <v>3</v>
      </c>
    </row>
    <row r="15" spans="1:9" ht="17.25" customHeight="1" x14ac:dyDescent="0.2">
      <c r="A15" s="128" t="s">
        <v>339</v>
      </c>
      <c r="B15" s="234">
        <v>7</v>
      </c>
      <c r="C15" s="234">
        <v>3</v>
      </c>
      <c r="D15" s="63"/>
    </row>
    <row r="16" spans="1:9" ht="15" customHeight="1" x14ac:dyDescent="0.2">
      <c r="A16" s="224" t="s">
        <v>248</v>
      </c>
      <c r="B16" s="234">
        <v>6</v>
      </c>
      <c r="C16" s="234">
        <v>3</v>
      </c>
    </row>
    <row r="17" spans="1:4" ht="15" customHeight="1" x14ac:dyDescent="0.2">
      <c r="A17" s="224" t="s">
        <v>414</v>
      </c>
      <c r="B17" s="234">
        <v>6</v>
      </c>
      <c r="C17" s="234">
        <v>3</v>
      </c>
      <c r="D17" s="63"/>
    </row>
    <row r="18" spans="1:4" ht="14.25" customHeight="1" x14ac:dyDescent="0.2">
      <c r="A18" s="224" t="s">
        <v>532</v>
      </c>
      <c r="B18" s="240">
        <v>4</v>
      </c>
      <c r="C18" s="240">
        <v>1</v>
      </c>
      <c r="D18" s="63"/>
    </row>
    <row r="19" spans="1:4" ht="16.5" customHeight="1" x14ac:dyDescent="0.2">
      <c r="A19" s="224" t="s">
        <v>533</v>
      </c>
      <c r="B19" s="234">
        <v>4</v>
      </c>
      <c r="C19" s="234">
        <v>3</v>
      </c>
    </row>
    <row r="20" spans="1:4" ht="31.5" customHeight="1" x14ac:dyDescent="0.2">
      <c r="A20" s="583" t="s">
        <v>12</v>
      </c>
      <c r="B20" s="583"/>
      <c r="C20" s="583"/>
    </row>
    <row r="21" spans="1:4" ht="15.75" x14ac:dyDescent="0.2">
      <c r="A21" s="224" t="s">
        <v>316</v>
      </c>
      <c r="B21" s="234">
        <v>9</v>
      </c>
      <c r="C21" s="234">
        <v>4</v>
      </c>
      <c r="D21" s="63"/>
    </row>
    <row r="22" spans="1:4" ht="14.25" customHeight="1" x14ac:dyDescent="0.2">
      <c r="A22" s="224" t="s">
        <v>57</v>
      </c>
      <c r="B22" s="234">
        <v>8</v>
      </c>
      <c r="C22" s="234">
        <v>1</v>
      </c>
    </row>
    <row r="23" spans="1:4" ht="16.5" customHeight="1" x14ac:dyDescent="0.2">
      <c r="A23" s="224" t="s">
        <v>77</v>
      </c>
      <c r="B23" s="234">
        <v>8</v>
      </c>
      <c r="C23" s="234">
        <v>1</v>
      </c>
      <c r="D23" s="63"/>
    </row>
    <row r="24" spans="1:4" ht="15.75" customHeight="1" x14ac:dyDescent="0.2">
      <c r="A24" s="224" t="s">
        <v>317</v>
      </c>
      <c r="B24" s="234">
        <v>7</v>
      </c>
      <c r="C24" s="234">
        <v>5</v>
      </c>
    </row>
    <row r="25" spans="1:4" ht="19.5" customHeight="1" x14ac:dyDescent="0.2">
      <c r="A25" s="224" t="s">
        <v>76</v>
      </c>
      <c r="B25" s="234">
        <v>6</v>
      </c>
      <c r="C25" s="234">
        <v>1</v>
      </c>
      <c r="D25" s="63"/>
    </row>
    <row r="26" spans="1:4" ht="15.75" customHeight="1" x14ac:dyDescent="0.2">
      <c r="A26" s="224" t="s">
        <v>354</v>
      </c>
      <c r="B26" s="234">
        <v>4</v>
      </c>
      <c r="C26" s="234">
        <v>1</v>
      </c>
    </row>
    <row r="27" spans="1:4" ht="14.25" customHeight="1" x14ac:dyDescent="0.2">
      <c r="A27" s="224" t="s">
        <v>261</v>
      </c>
      <c r="B27" s="234">
        <v>4</v>
      </c>
      <c r="C27" s="234">
        <v>1</v>
      </c>
      <c r="D27" s="63"/>
    </row>
    <row r="28" spans="1:4" ht="15" customHeight="1" x14ac:dyDescent="0.2">
      <c r="A28" s="224" t="s">
        <v>288</v>
      </c>
      <c r="B28" s="234">
        <v>3</v>
      </c>
      <c r="C28" s="234">
        <v>1</v>
      </c>
    </row>
    <row r="29" spans="1:4" ht="15.75" customHeight="1" x14ac:dyDescent="0.2">
      <c r="A29" s="224" t="s">
        <v>534</v>
      </c>
      <c r="B29" s="234">
        <v>2</v>
      </c>
      <c r="C29" s="234">
        <v>1</v>
      </c>
      <c r="D29" s="63"/>
    </row>
    <row r="30" spans="1:4" ht="17.25" customHeight="1" x14ac:dyDescent="0.2">
      <c r="A30" s="224" t="s">
        <v>535</v>
      </c>
      <c r="B30" s="240">
        <v>2</v>
      </c>
      <c r="C30" s="240">
        <v>1</v>
      </c>
      <c r="D30" s="63"/>
    </row>
    <row r="31" spans="1:4" ht="16.5" customHeight="1" x14ac:dyDescent="0.2">
      <c r="A31" s="224" t="s">
        <v>536</v>
      </c>
      <c r="B31" s="240">
        <v>2</v>
      </c>
      <c r="C31" s="240">
        <v>1</v>
      </c>
      <c r="D31" s="63"/>
    </row>
    <row r="32" spans="1:4" ht="18" customHeight="1" x14ac:dyDescent="0.2">
      <c r="A32" s="224" t="s">
        <v>279</v>
      </c>
      <c r="B32" s="240">
        <v>2</v>
      </c>
      <c r="C32" s="240">
        <v>1</v>
      </c>
      <c r="D32" s="63"/>
    </row>
    <row r="33" spans="1:4" ht="15.75" customHeight="1" x14ac:dyDescent="0.2">
      <c r="A33" s="224" t="s">
        <v>355</v>
      </c>
      <c r="B33" s="240">
        <v>2</v>
      </c>
      <c r="C33" s="240">
        <v>1</v>
      </c>
      <c r="D33" s="63"/>
    </row>
    <row r="34" spans="1:4" ht="18" customHeight="1" x14ac:dyDescent="0.2">
      <c r="A34" s="224" t="s">
        <v>537</v>
      </c>
      <c r="B34" s="240">
        <v>2</v>
      </c>
      <c r="C34" s="240">
        <v>1</v>
      </c>
      <c r="D34" s="63"/>
    </row>
    <row r="35" spans="1:4" ht="14.25" customHeight="1" x14ac:dyDescent="0.2">
      <c r="A35" s="224" t="s">
        <v>390</v>
      </c>
      <c r="B35" s="234">
        <v>2</v>
      </c>
      <c r="C35" s="234">
        <v>1</v>
      </c>
    </row>
    <row r="36" spans="1:4" ht="27" customHeight="1" x14ac:dyDescent="0.2">
      <c r="A36" s="583" t="s">
        <v>13</v>
      </c>
      <c r="B36" s="583"/>
      <c r="C36" s="583"/>
    </row>
    <row r="37" spans="1:4" ht="14.25" customHeight="1" x14ac:dyDescent="0.2">
      <c r="A37" s="128" t="s">
        <v>335</v>
      </c>
      <c r="B37" s="234">
        <v>20</v>
      </c>
      <c r="C37" s="234">
        <v>11</v>
      </c>
      <c r="D37" s="63"/>
    </row>
    <row r="38" spans="1:4" ht="13.5" customHeight="1" x14ac:dyDescent="0.2">
      <c r="A38" s="128" t="s">
        <v>357</v>
      </c>
      <c r="B38" s="234">
        <v>12</v>
      </c>
      <c r="C38" s="234">
        <v>8</v>
      </c>
    </row>
    <row r="39" spans="1:4" ht="14.25" customHeight="1" x14ac:dyDescent="0.2">
      <c r="A39" s="128" t="s">
        <v>395</v>
      </c>
      <c r="B39" s="234">
        <v>11</v>
      </c>
      <c r="C39" s="234">
        <v>11</v>
      </c>
      <c r="D39" s="63"/>
    </row>
    <row r="40" spans="1:4" ht="15" customHeight="1" x14ac:dyDescent="0.2">
      <c r="A40" s="128" t="s">
        <v>58</v>
      </c>
      <c r="B40" s="234">
        <v>8</v>
      </c>
      <c r="C40" s="234">
        <v>2</v>
      </c>
    </row>
    <row r="41" spans="1:4" ht="14.25" customHeight="1" x14ac:dyDescent="0.2">
      <c r="A41" s="128" t="s">
        <v>81</v>
      </c>
      <c r="B41" s="234">
        <v>8</v>
      </c>
      <c r="C41" s="234">
        <v>1</v>
      </c>
      <c r="D41" s="63"/>
    </row>
    <row r="42" spans="1:4" ht="15" customHeight="1" x14ac:dyDescent="0.2">
      <c r="A42" s="128" t="s">
        <v>60</v>
      </c>
      <c r="B42" s="234">
        <v>8</v>
      </c>
      <c r="C42" s="234">
        <v>2</v>
      </c>
    </row>
    <row r="43" spans="1:4" ht="14.25" customHeight="1" x14ac:dyDescent="0.2">
      <c r="A43" s="128" t="s">
        <v>239</v>
      </c>
      <c r="B43" s="234">
        <v>6</v>
      </c>
      <c r="C43" s="234">
        <v>3</v>
      </c>
      <c r="D43" s="63"/>
    </row>
    <row r="44" spans="1:4" ht="12.75" customHeight="1" x14ac:dyDescent="0.2">
      <c r="A44" s="128" t="s">
        <v>356</v>
      </c>
      <c r="B44" s="234">
        <v>5</v>
      </c>
      <c r="C44" s="234">
        <v>2</v>
      </c>
    </row>
    <row r="45" spans="1:4" ht="15.75" customHeight="1" x14ac:dyDescent="0.2">
      <c r="A45" s="128" t="s">
        <v>115</v>
      </c>
      <c r="B45" s="234">
        <v>5</v>
      </c>
      <c r="C45" s="234">
        <v>1</v>
      </c>
      <c r="D45" s="63"/>
    </row>
    <row r="46" spans="1:4" ht="29.25" customHeight="1" x14ac:dyDescent="0.2">
      <c r="A46" s="128" t="s">
        <v>538</v>
      </c>
      <c r="B46" s="388">
        <v>2</v>
      </c>
      <c r="C46" s="388">
        <v>1</v>
      </c>
      <c r="D46" s="63"/>
    </row>
    <row r="47" spans="1:4" ht="19.5" customHeight="1" x14ac:dyDescent="0.2">
      <c r="A47" s="128" t="s">
        <v>415</v>
      </c>
      <c r="B47" s="388">
        <v>2</v>
      </c>
      <c r="C47" s="388">
        <v>1</v>
      </c>
      <c r="D47" s="63"/>
    </row>
    <row r="48" spans="1:4" ht="14.25" customHeight="1" x14ac:dyDescent="0.2">
      <c r="A48" s="128" t="s">
        <v>539</v>
      </c>
      <c r="B48" s="234">
        <v>2</v>
      </c>
      <c r="C48" s="234">
        <v>1</v>
      </c>
    </row>
    <row r="49" spans="1:4" ht="14.25" customHeight="1" x14ac:dyDescent="0.2">
      <c r="A49" s="128" t="s">
        <v>540</v>
      </c>
      <c r="B49" s="388">
        <v>2</v>
      </c>
      <c r="C49" s="388">
        <v>1</v>
      </c>
    </row>
    <row r="50" spans="1:4" ht="14.25" customHeight="1" x14ac:dyDescent="0.2">
      <c r="A50" s="128" t="s">
        <v>541</v>
      </c>
      <c r="B50" s="388">
        <v>1</v>
      </c>
      <c r="C50" s="388">
        <v>1</v>
      </c>
    </row>
    <row r="51" spans="1:4" ht="17.25" customHeight="1" x14ac:dyDescent="0.2">
      <c r="A51" s="128" t="s">
        <v>542</v>
      </c>
      <c r="B51" s="234">
        <v>1</v>
      </c>
      <c r="C51" s="234">
        <v>1</v>
      </c>
      <c r="D51" s="63"/>
    </row>
    <row r="52" spans="1:4" ht="29.25" customHeight="1" x14ac:dyDescent="0.2">
      <c r="A52" s="583" t="s">
        <v>14</v>
      </c>
      <c r="B52" s="583"/>
      <c r="C52" s="583"/>
    </row>
    <row r="53" spans="1:4" ht="16.5" customHeight="1" x14ac:dyDescent="0.2">
      <c r="A53" s="224" t="s">
        <v>324</v>
      </c>
      <c r="B53" s="234">
        <v>8</v>
      </c>
      <c r="C53" s="234">
        <v>2</v>
      </c>
      <c r="D53" s="63"/>
    </row>
    <row r="54" spans="1:4" ht="16.5" customHeight="1" x14ac:dyDescent="0.2">
      <c r="A54" s="224" t="s">
        <v>358</v>
      </c>
      <c r="B54" s="388">
        <v>4</v>
      </c>
      <c r="C54" s="388">
        <v>1</v>
      </c>
      <c r="D54" s="63"/>
    </row>
    <row r="55" spans="1:4" ht="16.5" customHeight="1" x14ac:dyDescent="0.2">
      <c r="A55" s="224" t="s">
        <v>83</v>
      </c>
      <c r="B55" s="388">
        <v>3</v>
      </c>
      <c r="C55" s="388">
        <v>1</v>
      </c>
      <c r="D55" s="63"/>
    </row>
    <row r="56" spans="1:4" ht="16.5" customHeight="1" x14ac:dyDescent="0.2">
      <c r="A56" s="224" t="s">
        <v>396</v>
      </c>
      <c r="B56" s="388">
        <v>3</v>
      </c>
      <c r="C56" s="388">
        <v>2</v>
      </c>
      <c r="D56" s="63"/>
    </row>
    <row r="57" spans="1:4" ht="12.75" customHeight="1" x14ac:dyDescent="0.2">
      <c r="A57" s="224" t="s">
        <v>53</v>
      </c>
      <c r="B57" s="234">
        <v>2</v>
      </c>
      <c r="C57" s="234">
        <v>1</v>
      </c>
    </row>
    <row r="58" spans="1:4" ht="16.5" customHeight="1" x14ac:dyDescent="0.2">
      <c r="A58" s="224" t="s">
        <v>85</v>
      </c>
      <c r="B58" s="426">
        <v>2</v>
      </c>
      <c r="C58" s="426">
        <v>1</v>
      </c>
    </row>
    <row r="59" spans="1:4" ht="14.25" customHeight="1" x14ac:dyDescent="0.2">
      <c r="A59" s="224" t="s">
        <v>543</v>
      </c>
      <c r="B59" s="426">
        <v>1</v>
      </c>
      <c r="C59" s="426">
        <v>1</v>
      </c>
    </row>
    <row r="60" spans="1:4" ht="16.5" customHeight="1" x14ac:dyDescent="0.2">
      <c r="A60" s="224" t="s">
        <v>544</v>
      </c>
      <c r="B60" s="426">
        <v>1</v>
      </c>
      <c r="C60" s="426">
        <v>1</v>
      </c>
    </row>
    <row r="61" spans="1:4" ht="19.5" customHeight="1" x14ac:dyDescent="0.2">
      <c r="A61" s="224" t="s">
        <v>545</v>
      </c>
      <c r="B61" s="426">
        <v>1</v>
      </c>
      <c r="C61" s="426">
        <v>1</v>
      </c>
    </row>
    <row r="62" spans="1:4" ht="16.5" customHeight="1" x14ac:dyDescent="0.2">
      <c r="A62" s="224" t="s">
        <v>329</v>
      </c>
      <c r="B62" s="426">
        <v>1</v>
      </c>
      <c r="C62" s="426">
        <v>1</v>
      </c>
    </row>
    <row r="63" spans="1:4" ht="16.5" customHeight="1" x14ac:dyDescent="0.2">
      <c r="A63" s="224" t="s">
        <v>55</v>
      </c>
      <c r="B63" s="509">
        <v>1</v>
      </c>
      <c r="C63" s="509">
        <v>1</v>
      </c>
    </row>
    <row r="64" spans="1:4" ht="16.5" customHeight="1" x14ac:dyDescent="0.2">
      <c r="A64" s="224" t="s">
        <v>546</v>
      </c>
      <c r="B64" s="426">
        <v>1</v>
      </c>
      <c r="C64" s="426">
        <v>1</v>
      </c>
    </row>
    <row r="65" spans="1:5" ht="27" customHeight="1" x14ac:dyDescent="0.2">
      <c r="A65" s="583" t="s">
        <v>15</v>
      </c>
      <c r="B65" s="583"/>
      <c r="C65" s="583"/>
    </row>
    <row r="66" spans="1:5" ht="14.25" customHeight="1" x14ac:dyDescent="0.2">
      <c r="A66" s="224" t="s">
        <v>113</v>
      </c>
      <c r="B66" s="234">
        <v>252</v>
      </c>
      <c r="C66" s="234">
        <v>128</v>
      </c>
      <c r="D66" s="63"/>
      <c r="E66" s="63"/>
    </row>
    <row r="67" spans="1:5" ht="13.5" customHeight="1" x14ac:dyDescent="0.2">
      <c r="A67" s="224" t="s">
        <v>67</v>
      </c>
      <c r="B67" s="234">
        <v>105</v>
      </c>
      <c r="C67" s="234">
        <v>27</v>
      </c>
    </row>
    <row r="68" spans="1:5" ht="15.75" customHeight="1" x14ac:dyDescent="0.2">
      <c r="A68" s="224" t="s">
        <v>359</v>
      </c>
      <c r="B68" s="234">
        <v>14</v>
      </c>
      <c r="C68" s="234">
        <v>10</v>
      </c>
      <c r="D68" s="63"/>
    </row>
    <row r="69" spans="1:5" ht="14.25" customHeight="1" x14ac:dyDescent="0.2">
      <c r="A69" s="224" t="s">
        <v>45</v>
      </c>
      <c r="B69" s="234">
        <v>11</v>
      </c>
      <c r="C69" s="234">
        <v>2</v>
      </c>
    </row>
    <row r="70" spans="1:5" ht="13.5" customHeight="1" x14ac:dyDescent="0.2">
      <c r="A70" s="224" t="s">
        <v>266</v>
      </c>
      <c r="B70" s="234">
        <v>8</v>
      </c>
      <c r="C70" s="234">
        <v>3</v>
      </c>
      <c r="D70" s="63"/>
    </row>
    <row r="71" spans="1:5" ht="16.5" customHeight="1" x14ac:dyDescent="0.2">
      <c r="A71" s="224" t="s">
        <v>40</v>
      </c>
      <c r="B71" s="308">
        <v>7</v>
      </c>
      <c r="C71" s="308">
        <v>2</v>
      </c>
    </row>
    <row r="72" spans="1:5" ht="15" customHeight="1" x14ac:dyDescent="0.2">
      <c r="A72" s="224" t="s">
        <v>42</v>
      </c>
      <c r="B72" s="308">
        <v>6</v>
      </c>
      <c r="C72" s="308">
        <v>2</v>
      </c>
      <c r="D72" s="63"/>
    </row>
    <row r="73" spans="1:5" ht="15" customHeight="1" x14ac:dyDescent="0.2">
      <c r="A73" s="224" t="s">
        <v>265</v>
      </c>
      <c r="B73" s="426">
        <v>6</v>
      </c>
      <c r="C73" s="426">
        <v>3</v>
      </c>
      <c r="D73" s="63"/>
    </row>
    <row r="74" spans="1:5" ht="15" customHeight="1" x14ac:dyDescent="0.2">
      <c r="A74" s="224" t="s">
        <v>322</v>
      </c>
      <c r="B74" s="308">
        <v>5</v>
      </c>
      <c r="C74" s="308">
        <v>2</v>
      </c>
      <c r="D74" s="63"/>
    </row>
    <row r="75" spans="1:5" ht="15" customHeight="1" x14ac:dyDescent="0.2">
      <c r="A75" s="224" t="s">
        <v>397</v>
      </c>
      <c r="B75" s="426">
        <v>5</v>
      </c>
      <c r="C75" s="426">
        <v>2</v>
      </c>
      <c r="D75" s="63"/>
    </row>
    <row r="76" spans="1:5" ht="15" customHeight="1" x14ac:dyDescent="0.2">
      <c r="A76" s="224" t="s">
        <v>50</v>
      </c>
      <c r="B76" s="426">
        <v>4</v>
      </c>
      <c r="C76" s="426">
        <v>1</v>
      </c>
      <c r="D76" s="63"/>
    </row>
    <row r="77" spans="1:5" ht="15.75" customHeight="1" x14ac:dyDescent="0.2">
      <c r="A77" s="224" t="s">
        <v>446</v>
      </c>
      <c r="B77" s="308">
        <v>3</v>
      </c>
      <c r="C77" s="308">
        <v>3</v>
      </c>
    </row>
    <row r="78" spans="1:5" ht="15.75" customHeight="1" x14ac:dyDescent="0.2">
      <c r="A78" s="224" t="s">
        <v>547</v>
      </c>
      <c r="B78" s="426">
        <v>2</v>
      </c>
      <c r="C78" s="426">
        <v>2</v>
      </c>
    </row>
    <row r="79" spans="1:5" ht="15.75" customHeight="1" x14ac:dyDescent="0.2">
      <c r="A79" s="224" t="s">
        <v>321</v>
      </c>
      <c r="B79" s="426">
        <v>1</v>
      </c>
      <c r="C79" s="426">
        <v>1</v>
      </c>
    </row>
    <row r="80" spans="1:5" ht="15.75" customHeight="1" x14ac:dyDescent="0.2">
      <c r="A80" s="224" t="s">
        <v>548</v>
      </c>
      <c r="B80" s="308">
        <v>1</v>
      </c>
      <c r="C80" s="308">
        <v>1</v>
      </c>
      <c r="D80" s="63"/>
    </row>
    <row r="81" spans="1:4" ht="38.450000000000003" customHeight="1" x14ac:dyDescent="0.2">
      <c r="A81" s="583" t="s">
        <v>16</v>
      </c>
      <c r="B81" s="583"/>
      <c r="C81" s="583"/>
    </row>
    <row r="82" spans="1:4" ht="17.25" customHeight="1" x14ac:dyDescent="0.2">
      <c r="A82" s="224" t="s">
        <v>289</v>
      </c>
      <c r="B82" s="234">
        <v>6</v>
      </c>
      <c r="C82" s="234">
        <v>2</v>
      </c>
      <c r="D82" s="63"/>
    </row>
    <row r="83" spans="1:4" ht="15" customHeight="1" x14ac:dyDescent="0.2">
      <c r="A83" s="224" t="s">
        <v>89</v>
      </c>
      <c r="B83" s="234">
        <v>4</v>
      </c>
      <c r="C83" s="234">
        <v>1</v>
      </c>
    </row>
    <row r="84" spans="1:4" ht="15" customHeight="1" x14ac:dyDescent="0.2">
      <c r="A84" s="224" t="s">
        <v>167</v>
      </c>
      <c r="B84" s="234">
        <v>4</v>
      </c>
      <c r="C84" s="234">
        <v>1</v>
      </c>
      <c r="D84" s="63"/>
    </row>
    <row r="85" spans="1:4" ht="15" customHeight="1" x14ac:dyDescent="0.2">
      <c r="A85" s="224" t="s">
        <v>508</v>
      </c>
      <c r="B85" s="234">
        <v>4</v>
      </c>
      <c r="C85" s="234">
        <v>3</v>
      </c>
    </row>
    <row r="86" spans="1:4" ht="15" customHeight="1" x14ac:dyDescent="0.2">
      <c r="A86" s="224" t="s">
        <v>234</v>
      </c>
      <c r="B86" s="234">
        <v>1</v>
      </c>
      <c r="C86" s="234">
        <v>1</v>
      </c>
      <c r="D86" s="63"/>
    </row>
    <row r="87" spans="1:4" ht="15" customHeight="1" x14ac:dyDescent="0.2">
      <c r="A87" s="224" t="s">
        <v>392</v>
      </c>
      <c r="B87" s="426">
        <v>1</v>
      </c>
      <c r="C87" s="426">
        <v>1</v>
      </c>
      <c r="D87" s="63"/>
    </row>
    <row r="88" spans="1:4" ht="15" customHeight="1" x14ac:dyDescent="0.2">
      <c r="A88" s="224" t="s">
        <v>549</v>
      </c>
      <c r="B88" s="426">
        <v>1</v>
      </c>
      <c r="C88" s="426">
        <v>1</v>
      </c>
      <c r="D88" s="63"/>
    </row>
    <row r="89" spans="1:4" ht="30.75" customHeight="1" x14ac:dyDescent="0.2">
      <c r="A89" s="583" t="s">
        <v>17</v>
      </c>
      <c r="B89" s="583"/>
      <c r="C89" s="583"/>
    </row>
    <row r="90" spans="1:4" ht="15.75" customHeight="1" x14ac:dyDescent="0.2">
      <c r="A90" s="224" t="s">
        <v>52</v>
      </c>
      <c r="B90" s="234">
        <v>31</v>
      </c>
      <c r="C90" s="234">
        <v>11</v>
      </c>
      <c r="D90" s="63"/>
    </row>
    <row r="91" spans="1:4" ht="15.75" customHeight="1" x14ac:dyDescent="0.2">
      <c r="A91" s="224" t="s">
        <v>91</v>
      </c>
      <c r="B91" s="234">
        <v>30</v>
      </c>
      <c r="C91" s="234">
        <v>10</v>
      </c>
    </row>
    <row r="92" spans="1:4" ht="15.75" x14ac:dyDescent="0.2">
      <c r="A92" s="224" t="s">
        <v>66</v>
      </c>
      <c r="B92" s="234">
        <v>26</v>
      </c>
      <c r="C92" s="234">
        <v>6</v>
      </c>
      <c r="D92" s="63"/>
    </row>
    <row r="93" spans="1:4" ht="15.75" x14ac:dyDescent="0.2">
      <c r="A93" s="224" t="s">
        <v>319</v>
      </c>
      <c r="B93" s="234">
        <v>19</v>
      </c>
      <c r="C93" s="234">
        <v>4</v>
      </c>
    </row>
    <row r="94" spans="1:4" ht="15.75" x14ac:dyDescent="0.2">
      <c r="A94" s="224" t="s">
        <v>315</v>
      </c>
      <c r="B94" s="234">
        <v>18</v>
      </c>
      <c r="C94" s="234">
        <v>4</v>
      </c>
      <c r="D94" s="63"/>
    </row>
    <row r="95" spans="1:4" ht="15.75" customHeight="1" x14ac:dyDescent="0.2">
      <c r="A95" s="224" t="s">
        <v>172</v>
      </c>
      <c r="B95" s="234">
        <v>18</v>
      </c>
      <c r="C95" s="234">
        <v>4</v>
      </c>
    </row>
    <row r="96" spans="1:4" ht="16.5" customHeight="1" x14ac:dyDescent="0.2">
      <c r="A96" s="224" t="s">
        <v>336</v>
      </c>
      <c r="B96" s="234">
        <v>17</v>
      </c>
      <c r="C96" s="234">
        <v>2</v>
      </c>
      <c r="D96" s="63"/>
    </row>
    <row r="97" spans="1:4" ht="15.75" customHeight="1" x14ac:dyDescent="0.2">
      <c r="A97" s="224" t="s">
        <v>61</v>
      </c>
      <c r="B97" s="234">
        <v>16</v>
      </c>
      <c r="C97" s="234">
        <v>4</v>
      </c>
    </row>
    <row r="98" spans="1:4" ht="12.75" customHeight="1" x14ac:dyDescent="0.2">
      <c r="A98" s="224" t="s">
        <v>90</v>
      </c>
      <c r="B98" s="234">
        <v>15</v>
      </c>
      <c r="C98" s="234">
        <v>2</v>
      </c>
      <c r="D98" s="63"/>
    </row>
    <row r="99" spans="1:4" ht="16.5" customHeight="1" x14ac:dyDescent="0.2">
      <c r="A99" s="224" t="s">
        <v>92</v>
      </c>
      <c r="B99" s="234">
        <v>14</v>
      </c>
      <c r="C99" s="234">
        <v>2</v>
      </c>
    </row>
    <row r="100" spans="1:4" ht="17.25" customHeight="1" x14ac:dyDescent="0.2">
      <c r="A100" s="224" t="s">
        <v>191</v>
      </c>
      <c r="B100" s="234">
        <v>13</v>
      </c>
      <c r="C100" s="234">
        <v>2</v>
      </c>
      <c r="D100" s="63"/>
    </row>
    <row r="101" spans="1:4" ht="12.75" customHeight="1" x14ac:dyDescent="0.2">
      <c r="A101" s="224" t="s">
        <v>187</v>
      </c>
      <c r="B101" s="234">
        <v>10</v>
      </c>
      <c r="C101" s="234">
        <v>2</v>
      </c>
    </row>
    <row r="102" spans="1:4" ht="14.25" customHeight="1" x14ac:dyDescent="0.2">
      <c r="A102" s="224" t="s">
        <v>399</v>
      </c>
      <c r="B102" s="234">
        <v>10</v>
      </c>
      <c r="C102" s="234">
        <v>4</v>
      </c>
      <c r="D102" s="63"/>
    </row>
    <row r="103" spans="1:4" ht="15.75" customHeight="1" x14ac:dyDescent="0.2">
      <c r="A103" s="224" t="s">
        <v>550</v>
      </c>
      <c r="B103" s="234">
        <v>8</v>
      </c>
      <c r="C103" s="234">
        <v>4</v>
      </c>
    </row>
    <row r="104" spans="1:4" ht="18.75" customHeight="1" x14ac:dyDescent="0.2">
      <c r="A104" s="224" t="s">
        <v>290</v>
      </c>
      <c r="B104" s="234">
        <v>8</v>
      </c>
      <c r="C104" s="234">
        <v>4</v>
      </c>
      <c r="D104" s="63"/>
    </row>
    <row r="105" spans="1:4" ht="63.75" customHeight="1" x14ac:dyDescent="0.2">
      <c r="A105" s="583" t="s">
        <v>18</v>
      </c>
      <c r="B105" s="583"/>
      <c r="C105" s="583"/>
    </row>
    <row r="106" spans="1:4" ht="16.5" customHeight="1" x14ac:dyDescent="0.2">
      <c r="A106" s="224" t="s">
        <v>51</v>
      </c>
      <c r="B106" s="234">
        <v>344</v>
      </c>
      <c r="C106" s="234">
        <v>269</v>
      </c>
      <c r="D106" s="63"/>
    </row>
    <row r="107" spans="1:4" ht="15.75" x14ac:dyDescent="0.2">
      <c r="A107" s="224" t="s">
        <v>39</v>
      </c>
      <c r="B107" s="234">
        <v>216</v>
      </c>
      <c r="C107" s="234">
        <v>55</v>
      </c>
    </row>
    <row r="108" spans="1:4" ht="30.75" customHeight="1" x14ac:dyDescent="0.2">
      <c r="A108" s="224" t="s">
        <v>330</v>
      </c>
      <c r="B108" s="234">
        <v>28</v>
      </c>
      <c r="C108" s="234">
        <v>2</v>
      </c>
      <c r="D108" s="63"/>
    </row>
    <row r="109" spans="1:4" ht="18" customHeight="1" x14ac:dyDescent="0.2">
      <c r="A109" s="224" t="s">
        <v>93</v>
      </c>
      <c r="B109" s="234">
        <v>26</v>
      </c>
      <c r="C109" s="234">
        <v>20</v>
      </c>
    </row>
    <row r="110" spans="1:4" ht="14.25" customHeight="1" x14ac:dyDescent="0.2">
      <c r="A110" s="224" t="s">
        <v>38</v>
      </c>
      <c r="B110" s="234">
        <v>24</v>
      </c>
      <c r="C110" s="234">
        <v>9</v>
      </c>
      <c r="D110" s="63"/>
    </row>
    <row r="111" spans="1:4" ht="14.25" customHeight="1" x14ac:dyDescent="0.2">
      <c r="A111" s="224" t="s">
        <v>63</v>
      </c>
      <c r="B111" s="234">
        <v>18</v>
      </c>
      <c r="C111" s="234">
        <v>4</v>
      </c>
    </row>
    <row r="112" spans="1:4" ht="15" customHeight="1" x14ac:dyDescent="0.2">
      <c r="A112" s="224" t="s">
        <v>170</v>
      </c>
      <c r="B112" s="234">
        <v>11</v>
      </c>
      <c r="C112" s="234">
        <v>5</v>
      </c>
      <c r="D112" s="63"/>
    </row>
    <row r="113" spans="1:4" ht="17.25" customHeight="1" x14ac:dyDescent="0.2">
      <c r="A113" s="224" t="s">
        <v>173</v>
      </c>
      <c r="B113" s="234">
        <v>10</v>
      </c>
      <c r="C113" s="234">
        <v>2</v>
      </c>
    </row>
    <row r="114" spans="1:4" ht="16.5" customHeight="1" x14ac:dyDescent="0.2">
      <c r="A114" s="224" t="s">
        <v>506</v>
      </c>
      <c r="B114" s="234">
        <v>10</v>
      </c>
      <c r="C114" s="234">
        <v>3</v>
      </c>
      <c r="D114" s="63"/>
    </row>
    <row r="115" spans="1:4" ht="17.25" customHeight="1" x14ac:dyDescent="0.2">
      <c r="A115" s="224" t="s">
        <v>510</v>
      </c>
      <c r="B115" s="234">
        <v>8</v>
      </c>
      <c r="C115" s="234">
        <v>3</v>
      </c>
    </row>
    <row r="116" spans="1:4" ht="15.75" customHeight="1" x14ac:dyDescent="0.2">
      <c r="A116" s="224" t="s">
        <v>331</v>
      </c>
      <c r="B116" s="234">
        <v>5</v>
      </c>
      <c r="C116" s="234">
        <v>1</v>
      </c>
      <c r="D116" s="63"/>
    </row>
    <row r="117" spans="1:4" ht="15.75" customHeight="1" x14ac:dyDescent="0.2">
      <c r="A117" s="224" t="s">
        <v>252</v>
      </c>
      <c r="B117" s="234">
        <v>5</v>
      </c>
      <c r="C117" s="234">
        <v>1</v>
      </c>
    </row>
    <row r="118" spans="1:4" ht="15.75" x14ac:dyDescent="0.2">
      <c r="A118" s="224" t="s">
        <v>551</v>
      </c>
      <c r="B118" s="234">
        <v>4</v>
      </c>
      <c r="C118" s="234">
        <v>1</v>
      </c>
      <c r="D118" s="63"/>
    </row>
    <row r="119" spans="1:4" ht="14.25" customHeight="1" x14ac:dyDescent="0.2">
      <c r="A119" s="224" t="s">
        <v>505</v>
      </c>
      <c r="B119" s="234">
        <v>4</v>
      </c>
      <c r="C119" s="234">
        <v>1</v>
      </c>
    </row>
    <row r="120" spans="1:4" ht="15.75" customHeight="1" x14ac:dyDescent="0.2">
      <c r="A120" s="224" t="s">
        <v>237</v>
      </c>
      <c r="B120" s="234">
        <v>4</v>
      </c>
      <c r="C120" s="234">
        <v>3</v>
      </c>
      <c r="D120" s="63"/>
    </row>
    <row r="121" spans="1:4" ht="27.75" customHeight="1" x14ac:dyDescent="0.2">
      <c r="A121" s="583" t="s">
        <v>94</v>
      </c>
      <c r="B121" s="583"/>
      <c r="C121" s="583"/>
    </row>
    <row r="122" spans="1:4" ht="15.75" customHeight="1" x14ac:dyDescent="0.2">
      <c r="A122" s="224" t="s">
        <v>44</v>
      </c>
      <c r="B122" s="109">
        <v>189</v>
      </c>
      <c r="C122" s="109">
        <v>66</v>
      </c>
      <c r="D122" s="63"/>
    </row>
    <row r="123" spans="1:4" ht="13.5" customHeight="1" x14ac:dyDescent="0.2">
      <c r="A123" s="224" t="s">
        <v>56</v>
      </c>
      <c r="B123" s="109">
        <v>68</v>
      </c>
      <c r="C123" s="109">
        <v>11</v>
      </c>
    </row>
    <row r="124" spans="1:4" ht="14.25" customHeight="1" x14ac:dyDescent="0.2">
      <c r="A124" s="224" t="s">
        <v>68</v>
      </c>
      <c r="B124" s="109">
        <v>49</v>
      </c>
      <c r="C124" s="109">
        <v>16</v>
      </c>
      <c r="D124" s="63"/>
    </row>
    <row r="125" spans="1:4" ht="15" customHeight="1" x14ac:dyDescent="0.2">
      <c r="A125" s="224" t="s">
        <v>99</v>
      </c>
      <c r="B125" s="109">
        <v>25</v>
      </c>
      <c r="C125" s="109">
        <v>9</v>
      </c>
    </row>
    <row r="126" spans="1:4" ht="15.75" customHeight="1" x14ac:dyDescent="0.2">
      <c r="A126" s="224" t="s">
        <v>98</v>
      </c>
      <c r="B126" s="109">
        <v>24</v>
      </c>
      <c r="C126" s="109">
        <v>14</v>
      </c>
      <c r="D126" s="63"/>
    </row>
    <row r="127" spans="1:4" ht="15.75" customHeight="1" x14ac:dyDescent="0.2">
      <c r="A127" s="224" t="s">
        <v>241</v>
      </c>
      <c r="B127" s="109">
        <v>18</v>
      </c>
      <c r="C127" s="109">
        <v>11</v>
      </c>
      <c r="D127" s="63"/>
    </row>
    <row r="128" spans="1:4" ht="15.75" customHeight="1" x14ac:dyDescent="0.2">
      <c r="A128" s="224" t="s">
        <v>112</v>
      </c>
      <c r="B128" s="109">
        <v>16</v>
      </c>
      <c r="C128" s="109">
        <v>4</v>
      </c>
    </row>
    <row r="129" spans="1:4" ht="15.75" customHeight="1" x14ac:dyDescent="0.2">
      <c r="A129" s="224" t="s">
        <v>64</v>
      </c>
      <c r="B129" s="109">
        <v>11</v>
      </c>
      <c r="C129" s="109">
        <v>5</v>
      </c>
      <c r="D129" s="63"/>
    </row>
    <row r="130" spans="1:4" ht="13.5" customHeight="1" x14ac:dyDescent="0.2">
      <c r="A130" s="224" t="s">
        <v>96</v>
      </c>
      <c r="B130" s="109">
        <v>8</v>
      </c>
      <c r="C130" s="109">
        <v>1</v>
      </c>
    </row>
    <row r="131" spans="1:4" ht="15" customHeight="1" x14ac:dyDescent="0.2">
      <c r="A131" s="224" t="s">
        <v>65</v>
      </c>
      <c r="B131" s="109">
        <v>5</v>
      </c>
      <c r="C131" s="109">
        <v>1</v>
      </c>
    </row>
    <row r="132" spans="1:4" ht="15.75" x14ac:dyDescent="0.25">
      <c r="A132" s="366" t="s">
        <v>267</v>
      </c>
      <c r="B132" s="313">
        <v>4</v>
      </c>
      <c r="C132" s="313">
        <v>3</v>
      </c>
    </row>
    <row r="133" spans="1:4" ht="31.5" x14ac:dyDescent="0.25">
      <c r="A133" s="366" t="s">
        <v>447</v>
      </c>
      <c r="B133" s="313">
        <v>4</v>
      </c>
      <c r="C133" s="313">
        <v>4</v>
      </c>
    </row>
    <row r="134" spans="1:4" ht="15.75" x14ac:dyDescent="0.25">
      <c r="A134" s="366" t="s">
        <v>511</v>
      </c>
      <c r="B134" s="313">
        <v>3</v>
      </c>
      <c r="C134" s="313">
        <v>2</v>
      </c>
    </row>
    <row r="135" spans="1:4" ht="13.5" customHeight="1" x14ac:dyDescent="0.25">
      <c r="A135" s="147" t="s">
        <v>97</v>
      </c>
      <c r="B135" s="313">
        <v>2</v>
      </c>
      <c r="C135" s="313">
        <v>2</v>
      </c>
    </row>
    <row r="136" spans="1:4" ht="15.75" x14ac:dyDescent="0.25">
      <c r="A136" s="455" t="s">
        <v>552</v>
      </c>
      <c r="B136" s="313">
        <v>1</v>
      </c>
      <c r="C136" s="313">
        <v>1</v>
      </c>
    </row>
  </sheetData>
  <mergeCells count="11">
    <mergeCell ref="A121:C121"/>
    <mergeCell ref="A52:C52"/>
    <mergeCell ref="A1:C1"/>
    <mergeCell ref="A2:C2"/>
    <mergeCell ref="A4:C4"/>
    <mergeCell ref="A20:C20"/>
    <mergeCell ref="A36:C36"/>
    <mergeCell ref="A65:C65"/>
    <mergeCell ref="A81:C81"/>
    <mergeCell ref="A89:C89"/>
    <mergeCell ref="A105:C105"/>
  </mergeCells>
  <pageMargins left="0.47244094488188981" right="0.27559055118110237" top="0.6692913385826772" bottom="0.43307086614173229" header="0.31496062992125984" footer="0.31496062992125984"/>
  <pageSetup paperSize="9" scale="103" orientation="portrait" verticalDpi="0" r:id="rId1"/>
  <rowBreaks count="2" manualBreakCount="2">
    <brk id="80" max="2" man="1"/>
    <brk id="120" max="2" man="1"/>
  </row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4"/>
  <dimension ref="A1:H32"/>
  <sheetViews>
    <sheetView zoomScale="87" zoomScaleNormal="87" zoomScaleSheetLayoutView="77" workbookViewId="0">
      <selection activeCell="I20" sqref="I20"/>
    </sheetView>
  </sheetViews>
  <sheetFormatPr defaultColWidth="8.85546875" defaultRowHeight="12.75" x14ac:dyDescent="0.2"/>
  <cols>
    <col min="1" max="1" width="42.42578125" style="30" customWidth="1"/>
    <col min="2" max="2" width="12.85546875" style="30" customWidth="1"/>
    <col min="3" max="3" width="16.140625" style="30" customWidth="1"/>
    <col min="4" max="4" width="20.140625" style="30" customWidth="1"/>
    <col min="5" max="5" width="9.28515625" style="30" customWidth="1"/>
    <col min="6" max="6" width="9.7109375" style="30" customWidth="1"/>
    <col min="7" max="7" width="10.140625" style="30" customWidth="1"/>
    <col min="8" max="256" width="8.85546875" style="30"/>
    <col min="257" max="257" width="36.42578125" style="30" customWidth="1"/>
    <col min="258" max="258" width="12.85546875" style="30" customWidth="1"/>
    <col min="259" max="259" width="15.28515625" style="30" customWidth="1"/>
    <col min="260" max="260" width="25" style="30" customWidth="1"/>
    <col min="261" max="261" width="8.85546875" style="30"/>
    <col min="262" max="262" width="43" style="30" customWidth="1"/>
    <col min="263" max="512" width="8.85546875" style="30"/>
    <col min="513" max="513" width="36.42578125" style="30" customWidth="1"/>
    <col min="514" max="514" width="12.85546875" style="30" customWidth="1"/>
    <col min="515" max="515" width="15.28515625" style="30" customWidth="1"/>
    <col min="516" max="516" width="25" style="30" customWidth="1"/>
    <col min="517" max="517" width="8.85546875" style="30"/>
    <col min="518" max="518" width="43" style="30" customWidth="1"/>
    <col min="519" max="768" width="8.85546875" style="30"/>
    <col min="769" max="769" width="36.42578125" style="30" customWidth="1"/>
    <col min="770" max="770" width="12.85546875" style="30" customWidth="1"/>
    <col min="771" max="771" width="15.28515625" style="30" customWidth="1"/>
    <col min="772" max="772" width="25" style="30" customWidth="1"/>
    <col min="773" max="773" width="8.85546875" style="30"/>
    <col min="774" max="774" width="43" style="30" customWidth="1"/>
    <col min="775" max="1024" width="8.85546875" style="30"/>
    <col min="1025" max="1025" width="36.42578125" style="30" customWidth="1"/>
    <col min="1026" max="1026" width="12.85546875" style="30" customWidth="1"/>
    <col min="1027" max="1027" width="15.28515625" style="30" customWidth="1"/>
    <col min="1028" max="1028" width="25" style="30" customWidth="1"/>
    <col min="1029" max="1029" width="8.85546875" style="30"/>
    <col min="1030" max="1030" width="43" style="30" customWidth="1"/>
    <col min="1031" max="1280" width="8.85546875" style="30"/>
    <col min="1281" max="1281" width="36.42578125" style="30" customWidth="1"/>
    <col min="1282" max="1282" width="12.85546875" style="30" customWidth="1"/>
    <col min="1283" max="1283" width="15.28515625" style="30" customWidth="1"/>
    <col min="1284" max="1284" width="25" style="30" customWidth="1"/>
    <col min="1285" max="1285" width="8.85546875" style="30"/>
    <col min="1286" max="1286" width="43" style="30" customWidth="1"/>
    <col min="1287" max="1536" width="8.85546875" style="30"/>
    <col min="1537" max="1537" width="36.42578125" style="30" customWidth="1"/>
    <col min="1538" max="1538" width="12.85546875" style="30" customWidth="1"/>
    <col min="1539" max="1539" width="15.28515625" style="30" customWidth="1"/>
    <col min="1540" max="1540" width="25" style="30" customWidth="1"/>
    <col min="1541" max="1541" width="8.85546875" style="30"/>
    <col min="1542" max="1542" width="43" style="30" customWidth="1"/>
    <col min="1543" max="1792" width="8.85546875" style="30"/>
    <col min="1793" max="1793" width="36.42578125" style="30" customWidth="1"/>
    <col min="1794" max="1794" width="12.85546875" style="30" customWidth="1"/>
    <col min="1795" max="1795" width="15.28515625" style="30" customWidth="1"/>
    <col min="1796" max="1796" width="25" style="30" customWidth="1"/>
    <col min="1797" max="1797" width="8.85546875" style="30"/>
    <col min="1798" max="1798" width="43" style="30" customWidth="1"/>
    <col min="1799" max="2048" width="8.85546875" style="30"/>
    <col min="2049" max="2049" width="36.42578125" style="30" customWidth="1"/>
    <col min="2050" max="2050" width="12.85546875" style="30" customWidth="1"/>
    <col min="2051" max="2051" width="15.28515625" style="30" customWidth="1"/>
    <col min="2052" max="2052" width="25" style="30" customWidth="1"/>
    <col min="2053" max="2053" width="8.85546875" style="30"/>
    <col min="2054" max="2054" width="43" style="30" customWidth="1"/>
    <col min="2055" max="2304" width="8.85546875" style="30"/>
    <col min="2305" max="2305" width="36.42578125" style="30" customWidth="1"/>
    <col min="2306" max="2306" width="12.85546875" style="30" customWidth="1"/>
    <col min="2307" max="2307" width="15.28515625" style="30" customWidth="1"/>
    <col min="2308" max="2308" width="25" style="30" customWidth="1"/>
    <col min="2309" max="2309" width="8.85546875" style="30"/>
    <col min="2310" max="2310" width="43" style="30" customWidth="1"/>
    <col min="2311" max="2560" width="8.85546875" style="30"/>
    <col min="2561" max="2561" width="36.42578125" style="30" customWidth="1"/>
    <col min="2562" max="2562" width="12.85546875" style="30" customWidth="1"/>
    <col min="2563" max="2563" width="15.28515625" style="30" customWidth="1"/>
    <col min="2564" max="2564" width="25" style="30" customWidth="1"/>
    <col min="2565" max="2565" width="8.85546875" style="30"/>
    <col min="2566" max="2566" width="43" style="30" customWidth="1"/>
    <col min="2567" max="2816" width="8.85546875" style="30"/>
    <col min="2817" max="2817" width="36.42578125" style="30" customWidth="1"/>
    <col min="2818" max="2818" width="12.85546875" style="30" customWidth="1"/>
    <col min="2819" max="2819" width="15.28515625" style="30" customWidth="1"/>
    <col min="2820" max="2820" width="25" style="30" customWidth="1"/>
    <col min="2821" max="2821" width="8.85546875" style="30"/>
    <col min="2822" max="2822" width="43" style="30" customWidth="1"/>
    <col min="2823" max="3072" width="8.85546875" style="30"/>
    <col min="3073" max="3073" width="36.42578125" style="30" customWidth="1"/>
    <col min="3074" max="3074" width="12.85546875" style="30" customWidth="1"/>
    <col min="3075" max="3075" width="15.28515625" style="30" customWidth="1"/>
    <col min="3076" max="3076" width="25" style="30" customWidth="1"/>
    <col min="3077" max="3077" width="8.85546875" style="30"/>
    <col min="3078" max="3078" width="43" style="30" customWidth="1"/>
    <col min="3079" max="3328" width="8.85546875" style="30"/>
    <col min="3329" max="3329" width="36.42578125" style="30" customWidth="1"/>
    <col min="3330" max="3330" width="12.85546875" style="30" customWidth="1"/>
    <col min="3331" max="3331" width="15.28515625" style="30" customWidth="1"/>
    <col min="3332" max="3332" width="25" style="30" customWidth="1"/>
    <col min="3333" max="3333" width="8.85546875" style="30"/>
    <col min="3334" max="3334" width="43" style="30" customWidth="1"/>
    <col min="3335" max="3584" width="8.85546875" style="30"/>
    <col min="3585" max="3585" width="36.42578125" style="30" customWidth="1"/>
    <col min="3586" max="3586" width="12.85546875" style="30" customWidth="1"/>
    <col min="3587" max="3587" width="15.28515625" style="30" customWidth="1"/>
    <col min="3588" max="3588" width="25" style="30" customWidth="1"/>
    <col min="3589" max="3589" width="8.85546875" style="30"/>
    <col min="3590" max="3590" width="43" style="30" customWidth="1"/>
    <col min="3591" max="3840" width="8.85546875" style="30"/>
    <col min="3841" max="3841" width="36.42578125" style="30" customWidth="1"/>
    <col min="3842" max="3842" width="12.85546875" style="30" customWidth="1"/>
    <col min="3843" max="3843" width="15.28515625" style="30" customWidth="1"/>
    <col min="3844" max="3844" width="25" style="30" customWidth="1"/>
    <col min="3845" max="3845" width="8.85546875" style="30"/>
    <col min="3846" max="3846" width="43" style="30" customWidth="1"/>
    <col min="3847" max="4096" width="8.85546875" style="30"/>
    <col min="4097" max="4097" width="36.42578125" style="30" customWidth="1"/>
    <col min="4098" max="4098" width="12.85546875" style="30" customWidth="1"/>
    <col min="4099" max="4099" width="15.28515625" style="30" customWidth="1"/>
    <col min="4100" max="4100" width="25" style="30" customWidth="1"/>
    <col min="4101" max="4101" width="8.85546875" style="30"/>
    <col min="4102" max="4102" width="43" style="30" customWidth="1"/>
    <col min="4103" max="4352" width="8.85546875" style="30"/>
    <col min="4353" max="4353" width="36.42578125" style="30" customWidth="1"/>
    <col min="4354" max="4354" width="12.85546875" style="30" customWidth="1"/>
    <col min="4355" max="4355" width="15.28515625" style="30" customWidth="1"/>
    <col min="4356" max="4356" width="25" style="30" customWidth="1"/>
    <col min="4357" max="4357" width="8.85546875" style="30"/>
    <col min="4358" max="4358" width="43" style="30" customWidth="1"/>
    <col min="4359" max="4608" width="8.85546875" style="30"/>
    <col min="4609" max="4609" width="36.42578125" style="30" customWidth="1"/>
    <col min="4610" max="4610" width="12.85546875" style="30" customWidth="1"/>
    <col min="4611" max="4611" width="15.28515625" style="30" customWidth="1"/>
    <col min="4612" max="4612" width="25" style="30" customWidth="1"/>
    <col min="4613" max="4613" width="8.85546875" style="30"/>
    <col min="4614" max="4614" width="43" style="30" customWidth="1"/>
    <col min="4615" max="4864" width="8.85546875" style="30"/>
    <col min="4865" max="4865" width="36.42578125" style="30" customWidth="1"/>
    <col min="4866" max="4866" width="12.85546875" style="30" customWidth="1"/>
    <col min="4867" max="4867" width="15.28515625" style="30" customWidth="1"/>
    <col min="4868" max="4868" width="25" style="30" customWidth="1"/>
    <col min="4869" max="4869" width="8.85546875" style="30"/>
    <col min="4870" max="4870" width="43" style="30" customWidth="1"/>
    <col min="4871" max="5120" width="8.85546875" style="30"/>
    <col min="5121" max="5121" width="36.42578125" style="30" customWidth="1"/>
    <col min="5122" max="5122" width="12.85546875" style="30" customWidth="1"/>
    <col min="5123" max="5123" width="15.28515625" style="30" customWidth="1"/>
    <col min="5124" max="5124" width="25" style="30" customWidth="1"/>
    <col min="5125" max="5125" width="8.85546875" style="30"/>
    <col min="5126" max="5126" width="43" style="30" customWidth="1"/>
    <col min="5127" max="5376" width="8.85546875" style="30"/>
    <col min="5377" max="5377" width="36.42578125" style="30" customWidth="1"/>
    <col min="5378" max="5378" width="12.85546875" style="30" customWidth="1"/>
    <col min="5379" max="5379" width="15.28515625" style="30" customWidth="1"/>
    <col min="5380" max="5380" width="25" style="30" customWidth="1"/>
    <col min="5381" max="5381" width="8.85546875" style="30"/>
    <col min="5382" max="5382" width="43" style="30" customWidth="1"/>
    <col min="5383" max="5632" width="8.85546875" style="30"/>
    <col min="5633" max="5633" width="36.42578125" style="30" customWidth="1"/>
    <col min="5634" max="5634" width="12.85546875" style="30" customWidth="1"/>
    <col min="5635" max="5635" width="15.28515625" style="30" customWidth="1"/>
    <col min="5636" max="5636" width="25" style="30" customWidth="1"/>
    <col min="5637" max="5637" width="8.85546875" style="30"/>
    <col min="5638" max="5638" width="43" style="30" customWidth="1"/>
    <col min="5639" max="5888" width="8.85546875" style="30"/>
    <col min="5889" max="5889" width="36.42578125" style="30" customWidth="1"/>
    <col min="5890" max="5890" width="12.85546875" style="30" customWidth="1"/>
    <col min="5891" max="5891" width="15.28515625" style="30" customWidth="1"/>
    <col min="5892" max="5892" width="25" style="30" customWidth="1"/>
    <col min="5893" max="5893" width="8.85546875" style="30"/>
    <col min="5894" max="5894" width="43" style="30" customWidth="1"/>
    <col min="5895" max="6144" width="8.85546875" style="30"/>
    <col min="6145" max="6145" width="36.42578125" style="30" customWidth="1"/>
    <col min="6146" max="6146" width="12.85546875" style="30" customWidth="1"/>
    <col min="6147" max="6147" width="15.28515625" style="30" customWidth="1"/>
    <col min="6148" max="6148" width="25" style="30" customWidth="1"/>
    <col min="6149" max="6149" width="8.85546875" style="30"/>
    <col min="6150" max="6150" width="43" style="30" customWidth="1"/>
    <col min="6151" max="6400" width="8.85546875" style="30"/>
    <col min="6401" max="6401" width="36.42578125" style="30" customWidth="1"/>
    <col min="6402" max="6402" width="12.85546875" style="30" customWidth="1"/>
    <col min="6403" max="6403" width="15.28515625" style="30" customWidth="1"/>
    <col min="6404" max="6404" width="25" style="30" customWidth="1"/>
    <col min="6405" max="6405" width="8.85546875" style="30"/>
    <col min="6406" max="6406" width="43" style="30" customWidth="1"/>
    <col min="6407" max="6656" width="8.85546875" style="30"/>
    <col min="6657" max="6657" width="36.42578125" style="30" customWidth="1"/>
    <col min="6658" max="6658" width="12.85546875" style="30" customWidth="1"/>
    <col min="6659" max="6659" width="15.28515625" style="30" customWidth="1"/>
    <col min="6660" max="6660" width="25" style="30" customWidth="1"/>
    <col min="6661" max="6661" width="8.85546875" style="30"/>
    <col min="6662" max="6662" width="43" style="30" customWidth="1"/>
    <col min="6663" max="6912" width="8.85546875" style="30"/>
    <col min="6913" max="6913" width="36.42578125" style="30" customWidth="1"/>
    <col min="6914" max="6914" width="12.85546875" style="30" customWidth="1"/>
    <col min="6915" max="6915" width="15.28515625" style="30" customWidth="1"/>
    <col min="6916" max="6916" width="25" style="30" customWidth="1"/>
    <col min="6917" max="6917" width="8.85546875" style="30"/>
    <col min="6918" max="6918" width="43" style="30" customWidth="1"/>
    <col min="6919" max="7168" width="8.85546875" style="30"/>
    <col min="7169" max="7169" width="36.42578125" style="30" customWidth="1"/>
    <col min="7170" max="7170" width="12.85546875" style="30" customWidth="1"/>
    <col min="7171" max="7171" width="15.28515625" style="30" customWidth="1"/>
    <col min="7172" max="7172" width="25" style="30" customWidth="1"/>
    <col min="7173" max="7173" width="8.85546875" style="30"/>
    <col min="7174" max="7174" width="43" style="30" customWidth="1"/>
    <col min="7175" max="7424" width="8.85546875" style="30"/>
    <col min="7425" max="7425" width="36.42578125" style="30" customWidth="1"/>
    <col min="7426" max="7426" width="12.85546875" style="30" customWidth="1"/>
    <col min="7427" max="7427" width="15.28515625" style="30" customWidth="1"/>
    <col min="7428" max="7428" width="25" style="30" customWidth="1"/>
    <col min="7429" max="7429" width="8.85546875" style="30"/>
    <col min="7430" max="7430" width="43" style="30" customWidth="1"/>
    <col min="7431" max="7680" width="8.85546875" style="30"/>
    <col min="7681" max="7681" width="36.42578125" style="30" customWidth="1"/>
    <col min="7682" max="7682" width="12.85546875" style="30" customWidth="1"/>
    <col min="7683" max="7683" width="15.28515625" style="30" customWidth="1"/>
    <col min="7684" max="7684" width="25" style="30" customWidth="1"/>
    <col min="7685" max="7685" width="8.85546875" style="30"/>
    <col min="7686" max="7686" width="43" style="30" customWidth="1"/>
    <col min="7687" max="7936" width="8.85546875" style="30"/>
    <col min="7937" max="7937" width="36.42578125" style="30" customWidth="1"/>
    <col min="7938" max="7938" width="12.85546875" style="30" customWidth="1"/>
    <col min="7939" max="7939" width="15.28515625" style="30" customWidth="1"/>
    <col min="7940" max="7940" width="25" style="30" customWidth="1"/>
    <col min="7941" max="7941" width="8.85546875" style="30"/>
    <col min="7942" max="7942" width="43" style="30" customWidth="1"/>
    <col min="7943" max="8192" width="8.85546875" style="30"/>
    <col min="8193" max="8193" width="36.42578125" style="30" customWidth="1"/>
    <col min="8194" max="8194" width="12.85546875" style="30" customWidth="1"/>
    <col min="8195" max="8195" width="15.28515625" style="30" customWidth="1"/>
    <col min="8196" max="8196" width="25" style="30" customWidth="1"/>
    <col min="8197" max="8197" width="8.85546875" style="30"/>
    <col min="8198" max="8198" width="43" style="30" customWidth="1"/>
    <col min="8199" max="8448" width="8.85546875" style="30"/>
    <col min="8449" max="8449" width="36.42578125" style="30" customWidth="1"/>
    <col min="8450" max="8450" width="12.85546875" style="30" customWidth="1"/>
    <col min="8451" max="8451" width="15.28515625" style="30" customWidth="1"/>
    <col min="8452" max="8452" width="25" style="30" customWidth="1"/>
    <col min="8453" max="8453" width="8.85546875" style="30"/>
    <col min="8454" max="8454" width="43" style="30" customWidth="1"/>
    <col min="8455" max="8704" width="8.85546875" style="30"/>
    <col min="8705" max="8705" width="36.42578125" style="30" customWidth="1"/>
    <col min="8706" max="8706" width="12.85546875" style="30" customWidth="1"/>
    <col min="8707" max="8707" width="15.28515625" style="30" customWidth="1"/>
    <col min="8708" max="8708" width="25" style="30" customWidth="1"/>
    <col min="8709" max="8709" width="8.85546875" style="30"/>
    <col min="8710" max="8710" width="43" style="30" customWidth="1"/>
    <col min="8711" max="8960" width="8.85546875" style="30"/>
    <col min="8961" max="8961" width="36.42578125" style="30" customWidth="1"/>
    <col min="8962" max="8962" width="12.85546875" style="30" customWidth="1"/>
    <col min="8963" max="8963" width="15.28515625" style="30" customWidth="1"/>
    <col min="8964" max="8964" width="25" style="30" customWidth="1"/>
    <col min="8965" max="8965" width="8.85546875" style="30"/>
    <col min="8966" max="8966" width="43" style="30" customWidth="1"/>
    <col min="8967" max="9216" width="8.85546875" style="30"/>
    <col min="9217" max="9217" width="36.42578125" style="30" customWidth="1"/>
    <col min="9218" max="9218" width="12.85546875" style="30" customWidth="1"/>
    <col min="9219" max="9219" width="15.28515625" style="30" customWidth="1"/>
    <col min="9220" max="9220" width="25" style="30" customWidth="1"/>
    <col min="9221" max="9221" width="8.85546875" style="30"/>
    <col min="9222" max="9222" width="43" style="30" customWidth="1"/>
    <col min="9223" max="9472" width="8.85546875" style="30"/>
    <col min="9473" max="9473" width="36.42578125" style="30" customWidth="1"/>
    <col min="9474" max="9474" width="12.85546875" style="30" customWidth="1"/>
    <col min="9475" max="9475" width="15.28515625" style="30" customWidth="1"/>
    <col min="9476" max="9476" width="25" style="30" customWidth="1"/>
    <col min="9477" max="9477" width="8.85546875" style="30"/>
    <col min="9478" max="9478" width="43" style="30" customWidth="1"/>
    <col min="9479" max="9728" width="8.85546875" style="30"/>
    <col min="9729" max="9729" width="36.42578125" style="30" customWidth="1"/>
    <col min="9730" max="9730" width="12.85546875" style="30" customWidth="1"/>
    <col min="9731" max="9731" width="15.28515625" style="30" customWidth="1"/>
    <col min="9732" max="9732" width="25" style="30" customWidth="1"/>
    <col min="9733" max="9733" width="8.85546875" style="30"/>
    <col min="9734" max="9734" width="43" style="30" customWidth="1"/>
    <col min="9735" max="9984" width="8.85546875" style="30"/>
    <col min="9985" max="9985" width="36.42578125" style="30" customWidth="1"/>
    <col min="9986" max="9986" width="12.85546875" style="30" customWidth="1"/>
    <col min="9987" max="9987" width="15.28515625" style="30" customWidth="1"/>
    <col min="9988" max="9988" width="25" style="30" customWidth="1"/>
    <col min="9989" max="9989" width="8.85546875" style="30"/>
    <col min="9990" max="9990" width="43" style="30" customWidth="1"/>
    <col min="9991" max="10240" width="8.85546875" style="30"/>
    <col min="10241" max="10241" width="36.42578125" style="30" customWidth="1"/>
    <col min="10242" max="10242" width="12.85546875" style="30" customWidth="1"/>
    <col min="10243" max="10243" width="15.28515625" style="30" customWidth="1"/>
    <col min="10244" max="10244" width="25" style="30" customWidth="1"/>
    <col min="10245" max="10245" width="8.85546875" style="30"/>
    <col min="10246" max="10246" width="43" style="30" customWidth="1"/>
    <col min="10247" max="10496" width="8.85546875" style="30"/>
    <col min="10497" max="10497" width="36.42578125" style="30" customWidth="1"/>
    <col min="10498" max="10498" width="12.85546875" style="30" customWidth="1"/>
    <col min="10499" max="10499" width="15.28515625" style="30" customWidth="1"/>
    <col min="10500" max="10500" width="25" style="30" customWidth="1"/>
    <col min="10501" max="10501" width="8.85546875" style="30"/>
    <col min="10502" max="10502" width="43" style="30" customWidth="1"/>
    <col min="10503" max="10752" width="8.85546875" style="30"/>
    <col min="10753" max="10753" width="36.42578125" style="30" customWidth="1"/>
    <col min="10754" max="10754" width="12.85546875" style="30" customWidth="1"/>
    <col min="10755" max="10755" width="15.28515625" style="30" customWidth="1"/>
    <col min="10756" max="10756" width="25" style="30" customWidth="1"/>
    <col min="10757" max="10757" width="8.85546875" style="30"/>
    <col min="10758" max="10758" width="43" style="30" customWidth="1"/>
    <col min="10759" max="11008" width="8.85546875" style="30"/>
    <col min="11009" max="11009" width="36.42578125" style="30" customWidth="1"/>
    <col min="11010" max="11010" width="12.85546875" style="30" customWidth="1"/>
    <col min="11011" max="11011" width="15.28515625" style="30" customWidth="1"/>
    <col min="11012" max="11012" width="25" style="30" customWidth="1"/>
    <col min="11013" max="11013" width="8.85546875" style="30"/>
    <col min="11014" max="11014" width="43" style="30" customWidth="1"/>
    <col min="11015" max="11264" width="8.85546875" style="30"/>
    <col min="11265" max="11265" width="36.42578125" style="30" customWidth="1"/>
    <col min="11266" max="11266" width="12.85546875" style="30" customWidth="1"/>
    <col min="11267" max="11267" width="15.28515625" style="30" customWidth="1"/>
    <col min="11268" max="11268" width="25" style="30" customWidth="1"/>
    <col min="11269" max="11269" width="8.85546875" style="30"/>
    <col min="11270" max="11270" width="43" style="30" customWidth="1"/>
    <col min="11271" max="11520" width="8.85546875" style="30"/>
    <col min="11521" max="11521" width="36.42578125" style="30" customWidth="1"/>
    <col min="11522" max="11522" width="12.85546875" style="30" customWidth="1"/>
    <col min="11523" max="11523" width="15.28515625" style="30" customWidth="1"/>
    <col min="11524" max="11524" width="25" style="30" customWidth="1"/>
    <col min="11525" max="11525" width="8.85546875" style="30"/>
    <col min="11526" max="11526" width="43" style="30" customWidth="1"/>
    <col min="11527" max="11776" width="8.85546875" style="30"/>
    <col min="11777" max="11777" width="36.42578125" style="30" customWidth="1"/>
    <col min="11778" max="11778" width="12.85546875" style="30" customWidth="1"/>
    <col min="11779" max="11779" width="15.28515625" style="30" customWidth="1"/>
    <col min="11780" max="11780" width="25" style="30" customWidth="1"/>
    <col min="11781" max="11781" width="8.85546875" style="30"/>
    <col min="11782" max="11782" width="43" style="30" customWidth="1"/>
    <col min="11783" max="12032" width="8.85546875" style="30"/>
    <col min="12033" max="12033" width="36.42578125" style="30" customWidth="1"/>
    <col min="12034" max="12034" width="12.85546875" style="30" customWidth="1"/>
    <col min="12035" max="12035" width="15.28515625" style="30" customWidth="1"/>
    <col min="12036" max="12036" width="25" style="30" customWidth="1"/>
    <col min="12037" max="12037" width="8.85546875" style="30"/>
    <col min="12038" max="12038" width="43" style="30" customWidth="1"/>
    <col min="12039" max="12288" width="8.85546875" style="30"/>
    <col min="12289" max="12289" width="36.42578125" style="30" customWidth="1"/>
    <col min="12290" max="12290" width="12.85546875" style="30" customWidth="1"/>
    <col min="12291" max="12291" width="15.28515625" style="30" customWidth="1"/>
    <col min="12292" max="12292" width="25" style="30" customWidth="1"/>
    <col min="12293" max="12293" width="8.85546875" style="30"/>
    <col min="12294" max="12294" width="43" style="30" customWidth="1"/>
    <col min="12295" max="12544" width="8.85546875" style="30"/>
    <col min="12545" max="12545" width="36.42578125" style="30" customWidth="1"/>
    <col min="12546" max="12546" width="12.85546875" style="30" customWidth="1"/>
    <col min="12547" max="12547" width="15.28515625" style="30" customWidth="1"/>
    <col min="12548" max="12548" width="25" style="30" customWidth="1"/>
    <col min="12549" max="12549" width="8.85546875" style="30"/>
    <col min="12550" max="12550" width="43" style="30" customWidth="1"/>
    <col min="12551" max="12800" width="8.85546875" style="30"/>
    <col min="12801" max="12801" width="36.42578125" style="30" customWidth="1"/>
    <col min="12802" max="12802" width="12.85546875" style="30" customWidth="1"/>
    <col min="12803" max="12803" width="15.28515625" style="30" customWidth="1"/>
    <col min="12804" max="12804" width="25" style="30" customWidth="1"/>
    <col min="12805" max="12805" width="8.85546875" style="30"/>
    <col min="12806" max="12806" width="43" style="30" customWidth="1"/>
    <col min="12807" max="13056" width="8.85546875" style="30"/>
    <col min="13057" max="13057" width="36.42578125" style="30" customWidth="1"/>
    <col min="13058" max="13058" width="12.85546875" style="30" customWidth="1"/>
    <col min="13059" max="13059" width="15.28515625" style="30" customWidth="1"/>
    <col min="13060" max="13060" width="25" style="30" customWidth="1"/>
    <col min="13061" max="13061" width="8.85546875" style="30"/>
    <col min="13062" max="13062" width="43" style="30" customWidth="1"/>
    <col min="13063" max="13312" width="8.85546875" style="30"/>
    <col min="13313" max="13313" width="36.42578125" style="30" customWidth="1"/>
    <col min="13314" max="13314" width="12.85546875" style="30" customWidth="1"/>
    <col min="13315" max="13315" width="15.28515625" style="30" customWidth="1"/>
    <col min="13316" max="13316" width="25" style="30" customWidth="1"/>
    <col min="13317" max="13317" width="8.85546875" style="30"/>
    <col min="13318" max="13318" width="43" style="30" customWidth="1"/>
    <col min="13319" max="13568" width="8.85546875" style="30"/>
    <col min="13569" max="13569" width="36.42578125" style="30" customWidth="1"/>
    <col min="13570" max="13570" width="12.85546875" style="30" customWidth="1"/>
    <col min="13571" max="13571" width="15.28515625" style="30" customWidth="1"/>
    <col min="13572" max="13572" width="25" style="30" customWidth="1"/>
    <col min="13573" max="13573" width="8.85546875" style="30"/>
    <col min="13574" max="13574" width="43" style="30" customWidth="1"/>
    <col min="13575" max="13824" width="8.85546875" style="30"/>
    <col min="13825" max="13825" width="36.42578125" style="30" customWidth="1"/>
    <col min="13826" max="13826" width="12.85546875" style="30" customWidth="1"/>
    <col min="13827" max="13827" width="15.28515625" style="30" customWidth="1"/>
    <col min="13828" max="13828" width="25" style="30" customWidth="1"/>
    <col min="13829" max="13829" width="8.85546875" style="30"/>
    <col min="13830" max="13830" width="43" style="30" customWidth="1"/>
    <col min="13831" max="14080" width="8.85546875" style="30"/>
    <col min="14081" max="14081" width="36.42578125" style="30" customWidth="1"/>
    <col min="14082" max="14082" width="12.85546875" style="30" customWidth="1"/>
    <col min="14083" max="14083" width="15.28515625" style="30" customWidth="1"/>
    <col min="14084" max="14084" width="25" style="30" customWidth="1"/>
    <col min="14085" max="14085" width="8.85546875" style="30"/>
    <col min="14086" max="14086" width="43" style="30" customWidth="1"/>
    <col min="14087" max="14336" width="8.85546875" style="30"/>
    <col min="14337" max="14337" width="36.42578125" style="30" customWidth="1"/>
    <col min="14338" max="14338" width="12.85546875" style="30" customWidth="1"/>
    <col min="14339" max="14339" width="15.28515625" style="30" customWidth="1"/>
    <col min="14340" max="14340" width="25" style="30" customWidth="1"/>
    <col min="14341" max="14341" width="8.85546875" style="30"/>
    <col min="14342" max="14342" width="43" style="30" customWidth="1"/>
    <col min="14343" max="14592" width="8.85546875" style="30"/>
    <col min="14593" max="14593" width="36.42578125" style="30" customWidth="1"/>
    <col min="14594" max="14594" width="12.85546875" style="30" customWidth="1"/>
    <col min="14595" max="14595" width="15.28515625" style="30" customWidth="1"/>
    <col min="14596" max="14596" width="25" style="30" customWidth="1"/>
    <col min="14597" max="14597" width="8.85546875" style="30"/>
    <col min="14598" max="14598" width="43" style="30" customWidth="1"/>
    <col min="14599" max="14848" width="8.85546875" style="30"/>
    <col min="14849" max="14849" width="36.42578125" style="30" customWidth="1"/>
    <col min="14850" max="14850" width="12.85546875" style="30" customWidth="1"/>
    <col min="14851" max="14851" width="15.28515625" style="30" customWidth="1"/>
    <col min="14852" max="14852" width="25" style="30" customWidth="1"/>
    <col min="14853" max="14853" width="8.85546875" style="30"/>
    <col min="14854" max="14854" width="43" style="30" customWidth="1"/>
    <col min="14855" max="15104" width="8.85546875" style="30"/>
    <col min="15105" max="15105" width="36.42578125" style="30" customWidth="1"/>
    <col min="15106" max="15106" width="12.85546875" style="30" customWidth="1"/>
    <col min="15107" max="15107" width="15.28515625" style="30" customWidth="1"/>
    <col min="15108" max="15108" width="25" style="30" customWidth="1"/>
    <col min="15109" max="15109" width="8.85546875" style="30"/>
    <col min="15110" max="15110" width="43" style="30" customWidth="1"/>
    <col min="15111" max="15360" width="8.85546875" style="30"/>
    <col min="15361" max="15361" width="36.42578125" style="30" customWidth="1"/>
    <col min="15362" max="15362" width="12.85546875" style="30" customWidth="1"/>
    <col min="15363" max="15363" width="15.28515625" style="30" customWidth="1"/>
    <col min="15364" max="15364" width="25" style="30" customWidth="1"/>
    <col min="15365" max="15365" width="8.85546875" style="30"/>
    <col min="15366" max="15366" width="43" style="30" customWidth="1"/>
    <col min="15367" max="15616" width="8.85546875" style="30"/>
    <col min="15617" max="15617" width="36.42578125" style="30" customWidth="1"/>
    <col min="15618" max="15618" width="12.85546875" style="30" customWidth="1"/>
    <col min="15619" max="15619" width="15.28515625" style="30" customWidth="1"/>
    <col min="15620" max="15620" width="25" style="30" customWidth="1"/>
    <col min="15621" max="15621" width="8.85546875" style="30"/>
    <col min="15622" max="15622" width="43" style="30" customWidth="1"/>
    <col min="15623" max="15872" width="8.85546875" style="30"/>
    <col min="15873" max="15873" width="36.42578125" style="30" customWidth="1"/>
    <col min="15874" max="15874" width="12.85546875" style="30" customWidth="1"/>
    <col min="15875" max="15875" width="15.28515625" style="30" customWidth="1"/>
    <col min="15876" max="15876" width="25" style="30" customWidth="1"/>
    <col min="15877" max="15877" width="8.85546875" style="30"/>
    <col min="15878" max="15878" width="43" style="30" customWidth="1"/>
    <col min="15879" max="16128" width="8.85546875" style="30"/>
    <col min="16129" max="16129" width="36.42578125" style="30" customWidth="1"/>
    <col min="16130" max="16130" width="12.85546875" style="30" customWidth="1"/>
    <col min="16131" max="16131" width="15.28515625" style="30" customWidth="1"/>
    <col min="16132" max="16132" width="25" style="30" customWidth="1"/>
    <col min="16133" max="16133" width="8.85546875" style="30"/>
    <col min="16134" max="16134" width="43" style="30" customWidth="1"/>
    <col min="16135" max="16384" width="8.85546875" style="30"/>
  </cols>
  <sheetData>
    <row r="1" spans="1:8" s="225" customFormat="1" ht="22.5" customHeight="1" x14ac:dyDescent="0.25">
      <c r="A1" s="517" t="s">
        <v>485</v>
      </c>
      <c r="B1" s="517"/>
      <c r="C1" s="517"/>
      <c r="D1" s="517"/>
    </row>
    <row r="2" spans="1:8" s="225" customFormat="1" ht="20.25" customHeight="1" x14ac:dyDescent="0.25">
      <c r="A2" s="517" t="s">
        <v>484</v>
      </c>
      <c r="B2" s="517"/>
      <c r="C2" s="517"/>
      <c r="D2" s="517"/>
    </row>
    <row r="3" spans="1:8" s="1" customFormat="1" ht="20.25" x14ac:dyDescent="0.3">
      <c r="A3" s="528" t="s">
        <v>8</v>
      </c>
      <c r="B3" s="528"/>
      <c r="C3" s="528"/>
      <c r="D3" s="528"/>
    </row>
    <row r="4" spans="1:8" s="3" customFormat="1" ht="11.25" x14ac:dyDescent="0.2">
      <c r="A4" s="2"/>
      <c r="B4" s="2"/>
    </row>
    <row r="5" spans="1:8" s="3" customFormat="1" ht="11.25" x14ac:dyDescent="0.2">
      <c r="A5" s="617"/>
      <c r="B5" s="618" t="s">
        <v>117</v>
      </c>
      <c r="C5" s="619" t="s">
        <v>108</v>
      </c>
      <c r="D5" s="620" t="s">
        <v>438</v>
      </c>
    </row>
    <row r="6" spans="1:8" s="3" customFormat="1" ht="51" customHeight="1" x14ac:dyDescent="0.2">
      <c r="A6" s="617"/>
      <c r="B6" s="618"/>
      <c r="C6" s="619"/>
      <c r="D6" s="620"/>
    </row>
    <row r="7" spans="1:8" s="4" customFormat="1" ht="18.75" x14ac:dyDescent="0.25">
      <c r="A7" s="49" t="s">
        <v>9</v>
      </c>
      <c r="B7" s="361">
        <f>SUM(B11:B29)</f>
        <v>1899</v>
      </c>
      <c r="C7" s="362">
        <v>2863</v>
      </c>
      <c r="D7" s="363">
        <f>C7/B7</f>
        <v>1.5076355976829912</v>
      </c>
    </row>
    <row r="8" spans="1:8" s="4" customFormat="1" ht="18.75" x14ac:dyDescent="0.25">
      <c r="A8" s="49" t="s">
        <v>103</v>
      </c>
      <c r="B8" s="364" t="s">
        <v>118</v>
      </c>
      <c r="C8" s="362">
        <f>SUM(C11:C29)</f>
        <v>2429</v>
      </c>
      <c r="D8" s="51" t="s">
        <v>118</v>
      </c>
    </row>
    <row r="9" spans="1:8" s="4" customFormat="1" ht="8.25" customHeight="1" x14ac:dyDescent="0.25">
      <c r="A9" s="610" t="s">
        <v>104</v>
      </c>
      <c r="B9" s="611"/>
      <c r="C9" s="611"/>
      <c r="D9" s="612"/>
    </row>
    <row r="10" spans="1:8" s="4" customFormat="1" ht="15.75" customHeight="1" x14ac:dyDescent="0.25">
      <c r="A10" s="613"/>
      <c r="B10" s="614"/>
      <c r="C10" s="614"/>
      <c r="D10" s="615"/>
    </row>
    <row r="11" spans="1:8" ht="19.5" customHeight="1" x14ac:dyDescent="0.2">
      <c r="A11" s="45" t="s">
        <v>271</v>
      </c>
      <c r="B11" s="115">
        <v>105</v>
      </c>
      <c r="C11" s="115">
        <v>162</v>
      </c>
      <c r="D11" s="96">
        <f>C11/B11</f>
        <v>1.5428571428571429</v>
      </c>
      <c r="E11" s="116"/>
      <c r="F11" s="117"/>
    </row>
    <row r="12" spans="1:8" ht="20.25" customHeight="1" x14ac:dyDescent="0.2">
      <c r="A12" s="45" t="s">
        <v>302</v>
      </c>
      <c r="B12" s="115">
        <v>118</v>
      </c>
      <c r="C12" s="115">
        <v>13</v>
      </c>
      <c r="D12" s="96">
        <f t="shared" ref="D12:D29" si="0">C12/B12</f>
        <v>0.11016949152542373</v>
      </c>
      <c r="E12" s="116"/>
      <c r="F12" s="117"/>
    </row>
    <row r="13" spans="1:8" s="6" customFormat="1" ht="21.75" customHeight="1" x14ac:dyDescent="0.2">
      <c r="A13" s="45" t="s">
        <v>146</v>
      </c>
      <c r="B13" s="115">
        <v>345</v>
      </c>
      <c r="C13" s="115">
        <v>320</v>
      </c>
      <c r="D13" s="96">
        <f t="shared" si="0"/>
        <v>0.92753623188405798</v>
      </c>
      <c r="E13" s="116"/>
      <c r="F13" s="117"/>
    </row>
    <row r="14" spans="1:8" ht="19.5" customHeight="1" x14ac:dyDescent="0.2">
      <c r="A14" s="45" t="s">
        <v>311</v>
      </c>
      <c r="B14" s="115">
        <v>23</v>
      </c>
      <c r="C14" s="115">
        <v>76</v>
      </c>
      <c r="D14" s="96">
        <f t="shared" si="0"/>
        <v>3.3043478260869565</v>
      </c>
      <c r="E14" s="116"/>
      <c r="F14" s="117"/>
      <c r="H14" s="46"/>
    </row>
    <row r="15" spans="1:8" ht="20.25" customHeight="1" x14ac:dyDescent="0.2">
      <c r="A15" s="45" t="s">
        <v>303</v>
      </c>
      <c r="B15" s="115">
        <v>32</v>
      </c>
      <c r="C15" s="115">
        <v>22</v>
      </c>
      <c r="D15" s="96">
        <f t="shared" si="0"/>
        <v>0.6875</v>
      </c>
      <c r="E15" s="116"/>
      <c r="F15" s="117"/>
    </row>
    <row r="16" spans="1:8" ht="16.5" customHeight="1" x14ac:dyDescent="0.2">
      <c r="A16" s="45" t="s">
        <v>149</v>
      </c>
      <c r="B16" s="115">
        <v>52</v>
      </c>
      <c r="C16" s="115">
        <v>45</v>
      </c>
      <c r="D16" s="96">
        <f t="shared" si="0"/>
        <v>0.86538461538461542</v>
      </c>
      <c r="E16" s="116"/>
      <c r="F16" s="118"/>
    </row>
    <row r="17" spans="1:6" ht="17.25" customHeight="1" x14ac:dyDescent="0.2">
      <c r="A17" s="45" t="s">
        <v>304</v>
      </c>
      <c r="B17" s="115">
        <v>662</v>
      </c>
      <c r="C17" s="115">
        <v>409</v>
      </c>
      <c r="D17" s="96">
        <f t="shared" si="0"/>
        <v>0.6178247734138973</v>
      </c>
      <c r="E17" s="116"/>
      <c r="F17" s="117"/>
    </row>
    <row r="18" spans="1:6" ht="15.75" x14ac:dyDescent="0.2">
      <c r="A18" s="45" t="s">
        <v>305</v>
      </c>
      <c r="B18" s="115">
        <v>117</v>
      </c>
      <c r="C18" s="115">
        <v>111</v>
      </c>
      <c r="D18" s="96">
        <f t="shared" si="0"/>
        <v>0.94871794871794868</v>
      </c>
      <c r="E18" s="116"/>
      <c r="F18" s="117"/>
    </row>
    <row r="19" spans="1:6" ht="30" customHeight="1" x14ac:dyDescent="0.2">
      <c r="A19" s="45" t="s">
        <v>150</v>
      </c>
      <c r="B19" s="115">
        <v>110</v>
      </c>
      <c r="C19" s="115">
        <v>99</v>
      </c>
      <c r="D19" s="96">
        <f t="shared" si="0"/>
        <v>0.9</v>
      </c>
      <c r="E19" s="116"/>
      <c r="F19" s="117"/>
    </row>
    <row r="20" spans="1:6" ht="19.5" customHeight="1" x14ac:dyDescent="0.2">
      <c r="A20" s="45" t="s">
        <v>151</v>
      </c>
      <c r="B20" s="115">
        <v>16</v>
      </c>
      <c r="C20" s="115">
        <v>28</v>
      </c>
      <c r="D20" s="96">
        <f t="shared" si="0"/>
        <v>1.75</v>
      </c>
      <c r="E20" s="116"/>
      <c r="F20" s="117"/>
    </row>
    <row r="21" spans="1:6" ht="19.5" customHeight="1" x14ac:dyDescent="0.2">
      <c r="A21" s="45" t="s">
        <v>152</v>
      </c>
      <c r="B21" s="115">
        <v>4</v>
      </c>
      <c r="C21" s="115">
        <v>38</v>
      </c>
      <c r="D21" s="96">
        <f t="shared" si="0"/>
        <v>9.5</v>
      </c>
      <c r="E21" s="116"/>
      <c r="F21" s="117"/>
    </row>
    <row r="22" spans="1:6" ht="19.5" customHeight="1" x14ac:dyDescent="0.2">
      <c r="A22" s="45" t="s">
        <v>153</v>
      </c>
      <c r="B22" s="115">
        <v>14</v>
      </c>
      <c r="C22" s="115">
        <v>18</v>
      </c>
      <c r="D22" s="96">
        <f t="shared" si="0"/>
        <v>1.2857142857142858</v>
      </c>
      <c r="E22" s="116"/>
      <c r="F22" s="117"/>
    </row>
    <row r="23" spans="1:6" ht="22.5" customHeight="1" x14ac:dyDescent="0.2">
      <c r="A23" s="45" t="s">
        <v>154</v>
      </c>
      <c r="B23" s="115">
        <v>17</v>
      </c>
      <c r="C23" s="115">
        <v>30</v>
      </c>
      <c r="D23" s="96">
        <f t="shared" si="0"/>
        <v>1.7647058823529411</v>
      </c>
      <c r="E23" s="116"/>
      <c r="F23" s="119"/>
    </row>
    <row r="24" spans="1:6" ht="20.25" customHeight="1" x14ac:dyDescent="0.2">
      <c r="A24" s="45" t="s">
        <v>301</v>
      </c>
      <c r="B24" s="115">
        <v>34</v>
      </c>
      <c r="C24" s="115">
        <v>36</v>
      </c>
      <c r="D24" s="96">
        <f t="shared" si="0"/>
        <v>1.0588235294117647</v>
      </c>
      <c r="E24" s="116"/>
      <c r="F24" s="117"/>
    </row>
    <row r="25" spans="1:6" ht="19.5" customHeight="1" x14ac:dyDescent="0.2">
      <c r="A25" s="45" t="s">
        <v>306</v>
      </c>
      <c r="B25" s="115">
        <v>67</v>
      </c>
      <c r="C25" s="115">
        <v>728</v>
      </c>
      <c r="D25" s="96">
        <f t="shared" si="0"/>
        <v>10.865671641791044</v>
      </c>
      <c r="E25" s="116"/>
      <c r="F25" s="117"/>
    </row>
    <row r="26" spans="1:6" ht="15.75" x14ac:dyDescent="0.2">
      <c r="A26" s="45" t="s">
        <v>155</v>
      </c>
      <c r="B26" s="115">
        <v>67</v>
      </c>
      <c r="C26" s="115">
        <v>116</v>
      </c>
      <c r="D26" s="96">
        <f t="shared" si="0"/>
        <v>1.7313432835820894</v>
      </c>
      <c r="E26" s="116"/>
      <c r="F26" s="117"/>
    </row>
    <row r="27" spans="1:6" ht="15.75" x14ac:dyDescent="0.2">
      <c r="A27" s="45" t="s">
        <v>307</v>
      </c>
      <c r="B27" s="115">
        <v>93</v>
      </c>
      <c r="C27" s="115">
        <v>146</v>
      </c>
      <c r="D27" s="96">
        <f t="shared" si="0"/>
        <v>1.5698924731182795</v>
      </c>
      <c r="E27" s="116"/>
      <c r="F27" s="117"/>
    </row>
    <row r="28" spans="1:6" ht="18.75" customHeight="1" x14ac:dyDescent="0.2">
      <c r="A28" s="45" t="s">
        <v>308</v>
      </c>
      <c r="B28" s="115">
        <v>7</v>
      </c>
      <c r="C28" s="115">
        <v>10</v>
      </c>
      <c r="D28" s="96">
        <f t="shared" si="0"/>
        <v>1.4285714285714286</v>
      </c>
      <c r="E28" s="116"/>
      <c r="F28" s="117"/>
    </row>
    <row r="29" spans="1:6" ht="15.75" x14ac:dyDescent="0.2">
      <c r="A29" s="45" t="s">
        <v>156</v>
      </c>
      <c r="B29" s="115">
        <v>16</v>
      </c>
      <c r="C29" s="115">
        <v>22</v>
      </c>
      <c r="D29" s="96">
        <f t="shared" si="0"/>
        <v>1.375</v>
      </c>
      <c r="E29" s="116"/>
      <c r="F29" s="117"/>
    </row>
    <row r="30" spans="1:6" ht="15.75" x14ac:dyDescent="0.2">
      <c r="A30" s="616"/>
      <c r="B30" s="616"/>
      <c r="C30" s="7"/>
      <c r="D30" s="7"/>
      <c r="F30" s="117"/>
    </row>
    <row r="31" spans="1:6" ht="15.75" x14ac:dyDescent="0.2">
      <c r="A31" s="7"/>
      <c r="B31" s="7"/>
      <c r="C31" s="7"/>
      <c r="D31" s="7"/>
      <c r="F31" s="117"/>
    </row>
    <row r="32" spans="1:6" x14ac:dyDescent="0.2">
      <c r="A32" s="7"/>
      <c r="B32" s="7"/>
      <c r="C32" s="7"/>
      <c r="D32" s="7"/>
    </row>
  </sheetData>
  <mergeCells count="9">
    <mergeCell ref="A9:D10"/>
    <mergeCell ref="A30:B30"/>
    <mergeCell ref="A1:D1"/>
    <mergeCell ref="A3:D3"/>
    <mergeCell ref="A5:A6"/>
    <mergeCell ref="B5:B6"/>
    <mergeCell ref="C5:C6"/>
    <mergeCell ref="D5:D6"/>
    <mergeCell ref="A2:D2"/>
  </mergeCells>
  <printOptions horizontalCentered="1"/>
  <pageMargins left="0.43307086614173229" right="0.23622047244094491" top="0.74803149606299213" bottom="0.74803149606299213" header="0.31496062992125984" footer="0.31496062992125984"/>
  <pageSetup paperSize="9" orientation="portrait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5"/>
  <dimension ref="A1:D31"/>
  <sheetViews>
    <sheetView zoomScale="89" zoomScaleNormal="89" zoomScaleSheetLayoutView="73" workbookViewId="0">
      <selection activeCell="L13" sqref="L13"/>
    </sheetView>
  </sheetViews>
  <sheetFormatPr defaultColWidth="8.85546875" defaultRowHeight="12.75" x14ac:dyDescent="0.2"/>
  <cols>
    <col min="1" max="1" width="51.7109375" style="30" customWidth="1"/>
    <col min="2" max="2" width="13.5703125" style="30" customWidth="1"/>
    <col min="3" max="3" width="16.140625" style="30" customWidth="1"/>
    <col min="4" max="4" width="17.28515625" style="30" customWidth="1"/>
    <col min="5" max="256" width="8.85546875" style="30"/>
    <col min="257" max="257" width="51.7109375" style="30" customWidth="1"/>
    <col min="258" max="258" width="13.5703125" style="30" customWidth="1"/>
    <col min="259" max="259" width="16.140625" style="30" customWidth="1"/>
    <col min="260" max="260" width="15.5703125" style="30" customWidth="1"/>
    <col min="261" max="512" width="8.85546875" style="30"/>
    <col min="513" max="513" width="51.7109375" style="30" customWidth="1"/>
    <col min="514" max="514" width="13.5703125" style="30" customWidth="1"/>
    <col min="515" max="515" width="16.140625" style="30" customWidth="1"/>
    <col min="516" max="516" width="15.5703125" style="30" customWidth="1"/>
    <col min="517" max="768" width="8.85546875" style="30"/>
    <col min="769" max="769" width="51.7109375" style="30" customWidth="1"/>
    <col min="770" max="770" width="13.5703125" style="30" customWidth="1"/>
    <col min="771" max="771" width="16.140625" style="30" customWidth="1"/>
    <col min="772" max="772" width="15.5703125" style="30" customWidth="1"/>
    <col min="773" max="1024" width="8.85546875" style="30"/>
    <col min="1025" max="1025" width="51.7109375" style="30" customWidth="1"/>
    <col min="1026" max="1026" width="13.5703125" style="30" customWidth="1"/>
    <col min="1027" max="1027" width="16.140625" style="30" customWidth="1"/>
    <col min="1028" max="1028" width="15.5703125" style="30" customWidth="1"/>
    <col min="1029" max="1280" width="8.85546875" style="30"/>
    <col min="1281" max="1281" width="51.7109375" style="30" customWidth="1"/>
    <col min="1282" max="1282" width="13.5703125" style="30" customWidth="1"/>
    <col min="1283" max="1283" width="16.140625" style="30" customWidth="1"/>
    <col min="1284" max="1284" width="15.5703125" style="30" customWidth="1"/>
    <col min="1285" max="1536" width="8.85546875" style="30"/>
    <col min="1537" max="1537" width="51.7109375" style="30" customWidth="1"/>
    <col min="1538" max="1538" width="13.5703125" style="30" customWidth="1"/>
    <col min="1539" max="1539" width="16.140625" style="30" customWidth="1"/>
    <col min="1540" max="1540" width="15.5703125" style="30" customWidth="1"/>
    <col min="1541" max="1792" width="8.85546875" style="30"/>
    <col min="1793" max="1793" width="51.7109375" style="30" customWidth="1"/>
    <col min="1794" max="1794" width="13.5703125" style="30" customWidth="1"/>
    <col min="1795" max="1795" width="16.140625" style="30" customWidth="1"/>
    <col min="1796" max="1796" width="15.5703125" style="30" customWidth="1"/>
    <col min="1797" max="2048" width="8.85546875" style="30"/>
    <col min="2049" max="2049" width="51.7109375" style="30" customWidth="1"/>
    <col min="2050" max="2050" width="13.5703125" style="30" customWidth="1"/>
    <col min="2051" max="2051" width="16.140625" style="30" customWidth="1"/>
    <col min="2052" max="2052" width="15.5703125" style="30" customWidth="1"/>
    <col min="2053" max="2304" width="8.85546875" style="30"/>
    <col min="2305" max="2305" width="51.7109375" style="30" customWidth="1"/>
    <col min="2306" max="2306" width="13.5703125" style="30" customWidth="1"/>
    <col min="2307" max="2307" width="16.140625" style="30" customWidth="1"/>
    <col min="2308" max="2308" width="15.5703125" style="30" customWidth="1"/>
    <col min="2309" max="2560" width="8.85546875" style="30"/>
    <col min="2561" max="2561" width="51.7109375" style="30" customWidth="1"/>
    <col min="2562" max="2562" width="13.5703125" style="30" customWidth="1"/>
    <col min="2563" max="2563" width="16.140625" style="30" customWidth="1"/>
    <col min="2564" max="2564" width="15.5703125" style="30" customWidth="1"/>
    <col min="2565" max="2816" width="8.85546875" style="30"/>
    <col min="2817" max="2817" width="51.7109375" style="30" customWidth="1"/>
    <col min="2818" max="2818" width="13.5703125" style="30" customWidth="1"/>
    <col min="2819" max="2819" width="16.140625" style="30" customWidth="1"/>
    <col min="2820" max="2820" width="15.5703125" style="30" customWidth="1"/>
    <col min="2821" max="3072" width="8.85546875" style="30"/>
    <col min="3073" max="3073" width="51.7109375" style="30" customWidth="1"/>
    <col min="3074" max="3074" width="13.5703125" style="30" customWidth="1"/>
    <col min="3075" max="3075" width="16.140625" style="30" customWidth="1"/>
    <col min="3076" max="3076" width="15.5703125" style="30" customWidth="1"/>
    <col min="3077" max="3328" width="8.85546875" style="30"/>
    <col min="3329" max="3329" width="51.7109375" style="30" customWidth="1"/>
    <col min="3330" max="3330" width="13.5703125" style="30" customWidth="1"/>
    <col min="3331" max="3331" width="16.140625" style="30" customWidth="1"/>
    <col min="3332" max="3332" width="15.5703125" style="30" customWidth="1"/>
    <col min="3333" max="3584" width="8.85546875" style="30"/>
    <col min="3585" max="3585" width="51.7109375" style="30" customWidth="1"/>
    <col min="3586" max="3586" width="13.5703125" style="30" customWidth="1"/>
    <col min="3587" max="3587" width="16.140625" style="30" customWidth="1"/>
    <col min="3588" max="3588" width="15.5703125" style="30" customWidth="1"/>
    <col min="3589" max="3840" width="8.85546875" style="30"/>
    <col min="3841" max="3841" width="51.7109375" style="30" customWidth="1"/>
    <col min="3842" max="3842" width="13.5703125" style="30" customWidth="1"/>
    <col min="3843" max="3843" width="16.140625" style="30" customWidth="1"/>
    <col min="3844" max="3844" width="15.5703125" style="30" customWidth="1"/>
    <col min="3845" max="4096" width="8.85546875" style="30"/>
    <col min="4097" max="4097" width="51.7109375" style="30" customWidth="1"/>
    <col min="4098" max="4098" width="13.5703125" style="30" customWidth="1"/>
    <col min="4099" max="4099" width="16.140625" style="30" customWidth="1"/>
    <col min="4100" max="4100" width="15.5703125" style="30" customWidth="1"/>
    <col min="4101" max="4352" width="8.85546875" style="30"/>
    <col min="4353" max="4353" width="51.7109375" style="30" customWidth="1"/>
    <col min="4354" max="4354" width="13.5703125" style="30" customWidth="1"/>
    <col min="4355" max="4355" width="16.140625" style="30" customWidth="1"/>
    <col min="4356" max="4356" width="15.5703125" style="30" customWidth="1"/>
    <col min="4357" max="4608" width="8.85546875" style="30"/>
    <col min="4609" max="4609" width="51.7109375" style="30" customWidth="1"/>
    <col min="4610" max="4610" width="13.5703125" style="30" customWidth="1"/>
    <col min="4611" max="4611" width="16.140625" style="30" customWidth="1"/>
    <col min="4612" max="4612" width="15.5703125" style="30" customWidth="1"/>
    <col min="4613" max="4864" width="8.85546875" style="30"/>
    <col min="4865" max="4865" width="51.7109375" style="30" customWidth="1"/>
    <col min="4866" max="4866" width="13.5703125" style="30" customWidth="1"/>
    <col min="4867" max="4867" width="16.140625" style="30" customWidth="1"/>
    <col min="4868" max="4868" width="15.5703125" style="30" customWidth="1"/>
    <col min="4869" max="5120" width="8.85546875" style="30"/>
    <col min="5121" max="5121" width="51.7109375" style="30" customWidth="1"/>
    <col min="5122" max="5122" width="13.5703125" style="30" customWidth="1"/>
    <col min="5123" max="5123" width="16.140625" style="30" customWidth="1"/>
    <col min="5124" max="5124" width="15.5703125" style="30" customWidth="1"/>
    <col min="5125" max="5376" width="8.85546875" style="30"/>
    <col min="5377" max="5377" width="51.7109375" style="30" customWidth="1"/>
    <col min="5378" max="5378" width="13.5703125" style="30" customWidth="1"/>
    <col min="5379" max="5379" width="16.140625" style="30" customWidth="1"/>
    <col min="5380" max="5380" width="15.5703125" style="30" customWidth="1"/>
    <col min="5381" max="5632" width="8.85546875" style="30"/>
    <col min="5633" max="5633" width="51.7109375" style="30" customWidth="1"/>
    <col min="5634" max="5634" width="13.5703125" style="30" customWidth="1"/>
    <col min="5635" max="5635" width="16.140625" style="30" customWidth="1"/>
    <col min="5636" max="5636" width="15.5703125" style="30" customWidth="1"/>
    <col min="5637" max="5888" width="8.85546875" style="30"/>
    <col min="5889" max="5889" width="51.7109375" style="30" customWidth="1"/>
    <col min="5890" max="5890" width="13.5703125" style="30" customWidth="1"/>
    <col min="5891" max="5891" width="16.140625" style="30" customWidth="1"/>
    <col min="5892" max="5892" width="15.5703125" style="30" customWidth="1"/>
    <col min="5893" max="6144" width="8.85546875" style="30"/>
    <col min="6145" max="6145" width="51.7109375" style="30" customWidth="1"/>
    <col min="6146" max="6146" width="13.5703125" style="30" customWidth="1"/>
    <col min="6147" max="6147" width="16.140625" style="30" customWidth="1"/>
    <col min="6148" max="6148" width="15.5703125" style="30" customWidth="1"/>
    <col min="6149" max="6400" width="8.85546875" style="30"/>
    <col min="6401" max="6401" width="51.7109375" style="30" customWidth="1"/>
    <col min="6402" max="6402" width="13.5703125" style="30" customWidth="1"/>
    <col min="6403" max="6403" width="16.140625" style="30" customWidth="1"/>
    <col min="6404" max="6404" width="15.5703125" style="30" customWidth="1"/>
    <col min="6405" max="6656" width="8.85546875" style="30"/>
    <col min="6657" max="6657" width="51.7109375" style="30" customWidth="1"/>
    <col min="6658" max="6658" width="13.5703125" style="30" customWidth="1"/>
    <col min="6659" max="6659" width="16.140625" style="30" customWidth="1"/>
    <col min="6660" max="6660" width="15.5703125" style="30" customWidth="1"/>
    <col min="6661" max="6912" width="8.85546875" style="30"/>
    <col min="6913" max="6913" width="51.7109375" style="30" customWidth="1"/>
    <col min="6914" max="6914" width="13.5703125" style="30" customWidth="1"/>
    <col min="6915" max="6915" width="16.140625" style="30" customWidth="1"/>
    <col min="6916" max="6916" width="15.5703125" style="30" customWidth="1"/>
    <col min="6917" max="7168" width="8.85546875" style="30"/>
    <col min="7169" max="7169" width="51.7109375" style="30" customWidth="1"/>
    <col min="7170" max="7170" width="13.5703125" style="30" customWidth="1"/>
    <col min="7171" max="7171" width="16.140625" style="30" customWidth="1"/>
    <col min="7172" max="7172" width="15.5703125" style="30" customWidth="1"/>
    <col min="7173" max="7424" width="8.85546875" style="30"/>
    <col min="7425" max="7425" width="51.7109375" style="30" customWidth="1"/>
    <col min="7426" max="7426" width="13.5703125" style="30" customWidth="1"/>
    <col min="7427" max="7427" width="16.140625" style="30" customWidth="1"/>
    <col min="7428" max="7428" width="15.5703125" style="30" customWidth="1"/>
    <col min="7429" max="7680" width="8.85546875" style="30"/>
    <col min="7681" max="7681" width="51.7109375" style="30" customWidth="1"/>
    <col min="7682" max="7682" width="13.5703125" style="30" customWidth="1"/>
    <col min="7683" max="7683" width="16.140625" style="30" customWidth="1"/>
    <col min="7684" max="7684" width="15.5703125" style="30" customWidth="1"/>
    <col min="7685" max="7936" width="8.85546875" style="30"/>
    <col min="7937" max="7937" width="51.7109375" style="30" customWidth="1"/>
    <col min="7938" max="7938" width="13.5703125" style="30" customWidth="1"/>
    <col min="7939" max="7939" width="16.140625" style="30" customWidth="1"/>
    <col min="7940" max="7940" width="15.5703125" style="30" customWidth="1"/>
    <col min="7941" max="8192" width="8.85546875" style="30"/>
    <col min="8193" max="8193" width="51.7109375" style="30" customWidth="1"/>
    <col min="8194" max="8194" width="13.5703125" style="30" customWidth="1"/>
    <col min="8195" max="8195" width="16.140625" style="30" customWidth="1"/>
    <col min="8196" max="8196" width="15.5703125" style="30" customWidth="1"/>
    <col min="8197" max="8448" width="8.85546875" style="30"/>
    <col min="8449" max="8449" width="51.7109375" style="30" customWidth="1"/>
    <col min="8450" max="8450" width="13.5703125" style="30" customWidth="1"/>
    <col min="8451" max="8451" width="16.140625" style="30" customWidth="1"/>
    <col min="8452" max="8452" width="15.5703125" style="30" customWidth="1"/>
    <col min="8453" max="8704" width="8.85546875" style="30"/>
    <col min="8705" max="8705" width="51.7109375" style="30" customWidth="1"/>
    <col min="8706" max="8706" width="13.5703125" style="30" customWidth="1"/>
    <col min="8707" max="8707" width="16.140625" style="30" customWidth="1"/>
    <col min="8708" max="8708" width="15.5703125" style="30" customWidth="1"/>
    <col min="8709" max="8960" width="8.85546875" style="30"/>
    <col min="8961" max="8961" width="51.7109375" style="30" customWidth="1"/>
    <col min="8962" max="8962" width="13.5703125" style="30" customWidth="1"/>
    <col min="8963" max="8963" width="16.140625" style="30" customWidth="1"/>
    <col min="8964" max="8964" width="15.5703125" style="30" customWidth="1"/>
    <col min="8965" max="9216" width="8.85546875" style="30"/>
    <col min="9217" max="9217" width="51.7109375" style="30" customWidth="1"/>
    <col min="9218" max="9218" width="13.5703125" style="30" customWidth="1"/>
    <col min="9219" max="9219" width="16.140625" style="30" customWidth="1"/>
    <col min="9220" max="9220" width="15.5703125" style="30" customWidth="1"/>
    <col min="9221" max="9472" width="8.85546875" style="30"/>
    <col min="9473" max="9473" width="51.7109375" style="30" customWidth="1"/>
    <col min="9474" max="9474" width="13.5703125" style="30" customWidth="1"/>
    <col min="9475" max="9475" width="16.140625" style="30" customWidth="1"/>
    <col min="9476" max="9476" width="15.5703125" style="30" customWidth="1"/>
    <col min="9477" max="9728" width="8.85546875" style="30"/>
    <col min="9729" max="9729" width="51.7109375" style="30" customWidth="1"/>
    <col min="9730" max="9730" width="13.5703125" style="30" customWidth="1"/>
    <col min="9731" max="9731" width="16.140625" style="30" customWidth="1"/>
    <col min="9732" max="9732" width="15.5703125" style="30" customWidth="1"/>
    <col min="9733" max="9984" width="8.85546875" style="30"/>
    <col min="9985" max="9985" width="51.7109375" style="30" customWidth="1"/>
    <col min="9986" max="9986" width="13.5703125" style="30" customWidth="1"/>
    <col min="9987" max="9987" width="16.140625" style="30" customWidth="1"/>
    <col min="9988" max="9988" width="15.5703125" style="30" customWidth="1"/>
    <col min="9989" max="10240" width="8.85546875" style="30"/>
    <col min="10241" max="10241" width="51.7109375" style="30" customWidth="1"/>
    <col min="10242" max="10242" width="13.5703125" style="30" customWidth="1"/>
    <col min="10243" max="10243" width="16.140625" style="30" customWidth="1"/>
    <col min="10244" max="10244" width="15.5703125" style="30" customWidth="1"/>
    <col min="10245" max="10496" width="8.85546875" style="30"/>
    <col min="10497" max="10497" width="51.7109375" style="30" customWidth="1"/>
    <col min="10498" max="10498" width="13.5703125" style="30" customWidth="1"/>
    <col min="10499" max="10499" width="16.140625" style="30" customWidth="1"/>
    <col min="10500" max="10500" width="15.5703125" style="30" customWidth="1"/>
    <col min="10501" max="10752" width="8.85546875" style="30"/>
    <col min="10753" max="10753" width="51.7109375" style="30" customWidth="1"/>
    <col min="10754" max="10754" width="13.5703125" style="30" customWidth="1"/>
    <col min="10755" max="10755" width="16.140625" style="30" customWidth="1"/>
    <col min="10756" max="10756" width="15.5703125" style="30" customWidth="1"/>
    <col min="10757" max="11008" width="8.85546875" style="30"/>
    <col min="11009" max="11009" width="51.7109375" style="30" customWidth="1"/>
    <col min="11010" max="11010" width="13.5703125" style="30" customWidth="1"/>
    <col min="11011" max="11011" width="16.140625" style="30" customWidth="1"/>
    <col min="11012" max="11012" width="15.5703125" style="30" customWidth="1"/>
    <col min="11013" max="11264" width="8.85546875" style="30"/>
    <col min="11265" max="11265" width="51.7109375" style="30" customWidth="1"/>
    <col min="11266" max="11266" width="13.5703125" style="30" customWidth="1"/>
    <col min="11267" max="11267" width="16.140625" style="30" customWidth="1"/>
    <col min="11268" max="11268" width="15.5703125" style="30" customWidth="1"/>
    <col min="11269" max="11520" width="8.85546875" style="30"/>
    <col min="11521" max="11521" width="51.7109375" style="30" customWidth="1"/>
    <col min="11522" max="11522" width="13.5703125" style="30" customWidth="1"/>
    <col min="11523" max="11523" width="16.140625" style="30" customWidth="1"/>
    <col min="11524" max="11524" width="15.5703125" style="30" customWidth="1"/>
    <col min="11525" max="11776" width="8.85546875" style="30"/>
    <col min="11777" max="11777" width="51.7109375" style="30" customWidth="1"/>
    <col min="11778" max="11778" width="13.5703125" style="30" customWidth="1"/>
    <col min="11779" max="11779" width="16.140625" style="30" customWidth="1"/>
    <col min="11780" max="11780" width="15.5703125" style="30" customWidth="1"/>
    <col min="11781" max="12032" width="8.85546875" style="30"/>
    <col min="12033" max="12033" width="51.7109375" style="30" customWidth="1"/>
    <col min="12034" max="12034" width="13.5703125" style="30" customWidth="1"/>
    <col min="12035" max="12035" width="16.140625" style="30" customWidth="1"/>
    <col min="12036" max="12036" width="15.5703125" style="30" customWidth="1"/>
    <col min="12037" max="12288" width="8.85546875" style="30"/>
    <col min="12289" max="12289" width="51.7109375" style="30" customWidth="1"/>
    <col min="12290" max="12290" width="13.5703125" style="30" customWidth="1"/>
    <col min="12291" max="12291" width="16.140625" style="30" customWidth="1"/>
    <col min="12292" max="12292" width="15.5703125" style="30" customWidth="1"/>
    <col min="12293" max="12544" width="8.85546875" style="30"/>
    <col min="12545" max="12545" width="51.7109375" style="30" customWidth="1"/>
    <col min="12546" max="12546" width="13.5703125" style="30" customWidth="1"/>
    <col min="12547" max="12547" width="16.140625" style="30" customWidth="1"/>
    <col min="12548" max="12548" width="15.5703125" style="30" customWidth="1"/>
    <col min="12549" max="12800" width="8.85546875" style="30"/>
    <col min="12801" max="12801" width="51.7109375" style="30" customWidth="1"/>
    <col min="12802" max="12802" width="13.5703125" style="30" customWidth="1"/>
    <col min="12803" max="12803" width="16.140625" style="30" customWidth="1"/>
    <col min="12804" max="12804" width="15.5703125" style="30" customWidth="1"/>
    <col min="12805" max="13056" width="8.85546875" style="30"/>
    <col min="13057" max="13057" width="51.7109375" style="30" customWidth="1"/>
    <col min="13058" max="13058" width="13.5703125" style="30" customWidth="1"/>
    <col min="13059" max="13059" width="16.140625" style="30" customWidth="1"/>
    <col min="13060" max="13060" width="15.5703125" style="30" customWidth="1"/>
    <col min="13061" max="13312" width="8.85546875" style="30"/>
    <col min="13313" max="13313" width="51.7109375" style="30" customWidth="1"/>
    <col min="13314" max="13314" width="13.5703125" style="30" customWidth="1"/>
    <col min="13315" max="13315" width="16.140625" style="30" customWidth="1"/>
    <col min="13316" max="13316" width="15.5703125" style="30" customWidth="1"/>
    <col min="13317" max="13568" width="8.85546875" style="30"/>
    <col min="13569" max="13569" width="51.7109375" style="30" customWidth="1"/>
    <col min="13570" max="13570" width="13.5703125" style="30" customWidth="1"/>
    <col min="13571" max="13571" width="16.140625" style="30" customWidth="1"/>
    <col min="13572" max="13572" width="15.5703125" style="30" customWidth="1"/>
    <col min="13573" max="13824" width="8.85546875" style="30"/>
    <col min="13825" max="13825" width="51.7109375" style="30" customWidth="1"/>
    <col min="13826" max="13826" width="13.5703125" style="30" customWidth="1"/>
    <col min="13827" max="13827" width="16.140625" style="30" customWidth="1"/>
    <col min="13828" max="13828" width="15.5703125" style="30" customWidth="1"/>
    <col min="13829" max="14080" width="8.85546875" style="30"/>
    <col min="14081" max="14081" width="51.7109375" style="30" customWidth="1"/>
    <col min="14082" max="14082" width="13.5703125" style="30" customWidth="1"/>
    <col min="14083" max="14083" width="16.140625" style="30" customWidth="1"/>
    <col min="14084" max="14084" width="15.5703125" style="30" customWidth="1"/>
    <col min="14085" max="14336" width="8.85546875" style="30"/>
    <col min="14337" max="14337" width="51.7109375" style="30" customWidth="1"/>
    <col min="14338" max="14338" width="13.5703125" style="30" customWidth="1"/>
    <col min="14339" max="14339" width="16.140625" style="30" customWidth="1"/>
    <col min="14340" max="14340" width="15.5703125" style="30" customWidth="1"/>
    <col min="14341" max="14592" width="8.85546875" style="30"/>
    <col min="14593" max="14593" width="51.7109375" style="30" customWidth="1"/>
    <col min="14594" max="14594" width="13.5703125" style="30" customWidth="1"/>
    <col min="14595" max="14595" width="16.140625" style="30" customWidth="1"/>
    <col min="14596" max="14596" width="15.5703125" style="30" customWidth="1"/>
    <col min="14597" max="14848" width="8.85546875" style="30"/>
    <col min="14849" max="14849" width="51.7109375" style="30" customWidth="1"/>
    <col min="14850" max="14850" width="13.5703125" style="30" customWidth="1"/>
    <col min="14851" max="14851" width="16.140625" style="30" customWidth="1"/>
    <col min="14852" max="14852" width="15.5703125" style="30" customWidth="1"/>
    <col min="14853" max="15104" width="8.85546875" style="30"/>
    <col min="15105" max="15105" width="51.7109375" style="30" customWidth="1"/>
    <col min="15106" max="15106" width="13.5703125" style="30" customWidth="1"/>
    <col min="15107" max="15107" width="16.140625" style="30" customWidth="1"/>
    <col min="15108" max="15108" width="15.5703125" style="30" customWidth="1"/>
    <col min="15109" max="15360" width="8.85546875" style="30"/>
    <col min="15361" max="15361" width="51.7109375" style="30" customWidth="1"/>
    <col min="15362" max="15362" width="13.5703125" style="30" customWidth="1"/>
    <col min="15363" max="15363" width="16.140625" style="30" customWidth="1"/>
    <col min="15364" max="15364" width="15.5703125" style="30" customWidth="1"/>
    <col min="15365" max="15616" width="8.85546875" style="30"/>
    <col min="15617" max="15617" width="51.7109375" style="30" customWidth="1"/>
    <col min="15618" max="15618" width="13.5703125" style="30" customWidth="1"/>
    <col min="15619" max="15619" width="16.140625" style="30" customWidth="1"/>
    <col min="15620" max="15620" width="15.5703125" style="30" customWidth="1"/>
    <col min="15621" max="15872" width="8.85546875" style="30"/>
    <col min="15873" max="15873" width="51.7109375" style="30" customWidth="1"/>
    <col min="15874" max="15874" width="13.5703125" style="30" customWidth="1"/>
    <col min="15875" max="15875" width="16.140625" style="30" customWidth="1"/>
    <col min="15876" max="15876" width="15.5703125" style="30" customWidth="1"/>
    <col min="15877" max="16128" width="8.85546875" style="30"/>
    <col min="16129" max="16129" width="51.7109375" style="30" customWidth="1"/>
    <col min="16130" max="16130" width="13.5703125" style="30" customWidth="1"/>
    <col min="16131" max="16131" width="16.140625" style="30" customWidth="1"/>
    <col min="16132" max="16132" width="15.5703125" style="30" customWidth="1"/>
    <col min="16133" max="16384" width="8.85546875" style="30"/>
  </cols>
  <sheetData>
    <row r="1" spans="1:4" s="1" customFormat="1" ht="20.25" x14ac:dyDescent="0.3">
      <c r="A1" s="554" t="s">
        <v>429</v>
      </c>
      <c r="B1" s="554"/>
      <c r="C1" s="554"/>
      <c r="D1" s="554"/>
    </row>
    <row r="2" spans="1:4" s="1" customFormat="1" ht="20.25" x14ac:dyDescent="0.3">
      <c r="A2" s="554" t="s">
        <v>471</v>
      </c>
      <c r="B2" s="554"/>
      <c r="C2" s="554"/>
      <c r="D2" s="554"/>
    </row>
    <row r="3" spans="1:4" s="1" customFormat="1" ht="18.75" x14ac:dyDescent="0.3">
      <c r="A3" s="585" t="s">
        <v>122</v>
      </c>
      <c r="B3" s="585"/>
      <c r="C3" s="585"/>
      <c r="D3" s="585"/>
    </row>
    <row r="4" spans="1:4" s="3" customFormat="1" ht="11.25" x14ac:dyDescent="0.2">
      <c r="A4" s="2"/>
      <c r="B4" s="2"/>
      <c r="C4" s="2"/>
      <c r="D4" s="2"/>
    </row>
    <row r="5" spans="1:4" s="3" customFormat="1" ht="11.25" x14ac:dyDescent="0.2">
      <c r="A5" s="590"/>
      <c r="B5" s="618" t="s">
        <v>436</v>
      </c>
      <c r="C5" s="619" t="s">
        <v>437</v>
      </c>
      <c r="D5" s="621" t="s">
        <v>438</v>
      </c>
    </row>
    <row r="6" spans="1:4" s="3" customFormat="1" ht="57" customHeight="1" x14ac:dyDescent="0.2">
      <c r="A6" s="590"/>
      <c r="B6" s="618"/>
      <c r="C6" s="619"/>
      <c r="D6" s="621"/>
    </row>
    <row r="7" spans="1:4" s="218" customFormat="1" ht="18.75" x14ac:dyDescent="0.25">
      <c r="A7" s="353" t="s">
        <v>146</v>
      </c>
      <c r="B7" s="365">
        <f>SUM(B8:B31)</f>
        <v>345</v>
      </c>
      <c r="C7" s="365">
        <f>SUM(C8:C31)</f>
        <v>320</v>
      </c>
      <c r="D7" s="217">
        <f>C7/B7</f>
        <v>0.92753623188405798</v>
      </c>
    </row>
    <row r="8" spans="1:4" ht="20.25" customHeight="1" x14ac:dyDescent="0.2">
      <c r="A8" s="140" t="s">
        <v>123</v>
      </c>
      <c r="B8" s="42">
        <v>110</v>
      </c>
      <c r="C8" s="42">
        <v>92</v>
      </c>
      <c r="D8" s="217">
        <f t="shared" ref="D8:D29" si="0">C8/B8</f>
        <v>0.83636363636363631</v>
      </c>
    </row>
    <row r="9" spans="1:4" ht="31.5" x14ac:dyDescent="0.2">
      <c r="A9" s="140" t="s">
        <v>231</v>
      </c>
      <c r="B9" s="42">
        <v>41</v>
      </c>
      <c r="C9" s="42">
        <v>41</v>
      </c>
      <c r="D9" s="217">
        <f t="shared" si="0"/>
        <v>1</v>
      </c>
    </row>
    <row r="10" spans="1:4" s="6" customFormat="1" ht="19.5" customHeight="1" x14ac:dyDescent="0.25">
      <c r="A10" s="140" t="s">
        <v>129</v>
      </c>
      <c r="B10" s="42">
        <v>30</v>
      </c>
      <c r="C10" s="42">
        <v>23</v>
      </c>
      <c r="D10" s="217">
        <f t="shared" si="0"/>
        <v>0.76666666666666672</v>
      </c>
    </row>
    <row r="11" spans="1:4" ht="19.5" customHeight="1" x14ac:dyDescent="0.2">
      <c r="A11" s="140" t="s">
        <v>136</v>
      </c>
      <c r="B11" s="42">
        <v>25</v>
      </c>
      <c r="C11" s="42">
        <v>7</v>
      </c>
      <c r="D11" s="217">
        <f t="shared" si="0"/>
        <v>0.28000000000000003</v>
      </c>
    </row>
    <row r="12" spans="1:4" ht="19.5" customHeight="1" x14ac:dyDescent="0.2">
      <c r="A12" s="140" t="s">
        <v>127</v>
      </c>
      <c r="B12" s="42">
        <v>21</v>
      </c>
      <c r="C12" s="42">
        <v>20</v>
      </c>
      <c r="D12" s="217">
        <f t="shared" si="0"/>
        <v>0.95238095238095233</v>
      </c>
    </row>
    <row r="13" spans="1:4" ht="30.75" customHeight="1" x14ac:dyDescent="0.2">
      <c r="A13" s="140" t="s">
        <v>137</v>
      </c>
      <c r="B13" s="42">
        <v>21</v>
      </c>
      <c r="C13" s="42">
        <v>6</v>
      </c>
      <c r="D13" s="217">
        <f t="shared" si="0"/>
        <v>0.2857142857142857</v>
      </c>
    </row>
    <row r="14" spans="1:4" ht="19.5" customHeight="1" x14ac:dyDescent="0.2">
      <c r="A14" s="140" t="s">
        <v>135</v>
      </c>
      <c r="B14" s="42">
        <v>16</v>
      </c>
      <c r="C14" s="42">
        <v>9</v>
      </c>
      <c r="D14" s="217">
        <f t="shared" si="0"/>
        <v>0.5625</v>
      </c>
    </row>
    <row r="15" spans="1:4" ht="31.5" x14ac:dyDescent="0.2">
      <c r="A15" s="140" t="s">
        <v>141</v>
      </c>
      <c r="B15" s="42">
        <v>15</v>
      </c>
      <c r="C15" s="42">
        <v>58</v>
      </c>
      <c r="D15" s="217">
        <f t="shared" si="0"/>
        <v>3.8666666666666667</v>
      </c>
    </row>
    <row r="16" spans="1:4" ht="21" customHeight="1" x14ac:dyDescent="0.2">
      <c r="A16" s="140" t="s">
        <v>140</v>
      </c>
      <c r="B16" s="42">
        <v>13</v>
      </c>
      <c r="C16" s="42">
        <v>16</v>
      </c>
      <c r="D16" s="217">
        <f t="shared" si="0"/>
        <v>1.2307692307692308</v>
      </c>
    </row>
    <row r="17" spans="1:4" ht="21" customHeight="1" x14ac:dyDescent="0.2">
      <c r="A17" s="140" t="s">
        <v>143</v>
      </c>
      <c r="B17" s="42">
        <v>11</v>
      </c>
      <c r="C17" s="42">
        <v>13</v>
      </c>
      <c r="D17" s="217">
        <f t="shared" si="0"/>
        <v>1.1818181818181819</v>
      </c>
    </row>
    <row r="18" spans="1:4" ht="21" customHeight="1" x14ac:dyDescent="0.2">
      <c r="A18" s="140" t="s">
        <v>132</v>
      </c>
      <c r="B18" s="42">
        <v>10</v>
      </c>
      <c r="C18" s="42">
        <v>3</v>
      </c>
      <c r="D18" s="217">
        <f t="shared" si="0"/>
        <v>0.3</v>
      </c>
    </row>
    <row r="19" spans="1:4" ht="21" customHeight="1" x14ac:dyDescent="0.2">
      <c r="A19" s="140" t="s">
        <v>134</v>
      </c>
      <c r="B19" s="42">
        <v>8</v>
      </c>
      <c r="C19" s="42">
        <v>2</v>
      </c>
      <c r="D19" s="217">
        <f t="shared" si="0"/>
        <v>0.25</v>
      </c>
    </row>
    <row r="20" spans="1:4" ht="21" customHeight="1" x14ac:dyDescent="0.2">
      <c r="A20" s="140" t="s">
        <v>142</v>
      </c>
      <c r="B20" s="42">
        <v>5</v>
      </c>
      <c r="C20" s="42">
        <v>3</v>
      </c>
      <c r="D20" s="217">
        <f t="shared" si="0"/>
        <v>0.6</v>
      </c>
    </row>
    <row r="21" spans="1:4" ht="21" customHeight="1" x14ac:dyDescent="0.2">
      <c r="A21" s="140" t="s">
        <v>124</v>
      </c>
      <c r="B21" s="42">
        <v>4</v>
      </c>
      <c r="C21" s="42">
        <v>3</v>
      </c>
      <c r="D21" s="217">
        <f t="shared" si="0"/>
        <v>0.75</v>
      </c>
    </row>
    <row r="22" spans="1:4" ht="21" customHeight="1" x14ac:dyDescent="0.2">
      <c r="A22" s="140" t="s">
        <v>126</v>
      </c>
      <c r="B22" s="42">
        <v>4</v>
      </c>
      <c r="C22" s="42">
        <v>11</v>
      </c>
      <c r="D22" s="217">
        <f t="shared" si="0"/>
        <v>2.75</v>
      </c>
    </row>
    <row r="23" spans="1:4" ht="21" customHeight="1" x14ac:dyDescent="0.2">
      <c r="A23" s="140" t="s">
        <v>145</v>
      </c>
      <c r="B23" s="42">
        <v>3</v>
      </c>
      <c r="C23" s="42">
        <v>2</v>
      </c>
      <c r="D23" s="217">
        <f t="shared" si="0"/>
        <v>0.66666666666666663</v>
      </c>
    </row>
    <row r="24" spans="1:4" ht="21" customHeight="1" x14ac:dyDescent="0.2">
      <c r="A24" s="140" t="s">
        <v>131</v>
      </c>
      <c r="B24" s="42">
        <v>2</v>
      </c>
      <c r="C24" s="42">
        <v>2</v>
      </c>
      <c r="D24" s="217">
        <f t="shared" si="0"/>
        <v>1</v>
      </c>
    </row>
    <row r="25" spans="1:4" ht="21" customHeight="1" x14ac:dyDescent="0.2">
      <c r="A25" s="140" t="s">
        <v>139</v>
      </c>
      <c r="B25" s="42">
        <v>2</v>
      </c>
      <c r="C25" s="42">
        <v>1</v>
      </c>
      <c r="D25" s="217">
        <f t="shared" si="0"/>
        <v>0.5</v>
      </c>
    </row>
    <row r="26" spans="1:4" ht="31.5" x14ac:dyDescent="0.2">
      <c r="A26" s="140" t="s">
        <v>128</v>
      </c>
      <c r="B26" s="42">
        <v>1</v>
      </c>
      <c r="C26" s="42">
        <v>1</v>
      </c>
      <c r="D26" s="217">
        <f t="shared" si="0"/>
        <v>1</v>
      </c>
    </row>
    <row r="27" spans="1:4" ht="34.5" customHeight="1" x14ac:dyDescent="0.2">
      <c r="A27" s="140" t="s">
        <v>130</v>
      </c>
      <c r="B27" s="42">
        <v>1</v>
      </c>
      <c r="C27" s="42">
        <v>2</v>
      </c>
      <c r="D27" s="217">
        <f t="shared" si="0"/>
        <v>2</v>
      </c>
    </row>
    <row r="28" spans="1:4" ht="31.5" x14ac:dyDescent="0.2">
      <c r="A28" s="140" t="s">
        <v>138</v>
      </c>
      <c r="B28" s="42">
        <v>1</v>
      </c>
      <c r="C28" s="42">
        <v>4</v>
      </c>
      <c r="D28" s="217">
        <f t="shared" si="0"/>
        <v>4</v>
      </c>
    </row>
    <row r="29" spans="1:4" ht="18.75" x14ac:dyDescent="0.2">
      <c r="A29" s="140" t="s">
        <v>144</v>
      </c>
      <c r="B29" s="42">
        <v>1</v>
      </c>
      <c r="C29" s="42">
        <v>1</v>
      </c>
      <c r="D29" s="217">
        <f t="shared" si="0"/>
        <v>1</v>
      </c>
    </row>
    <row r="30" spans="1:4" ht="18.75" x14ac:dyDescent="0.2">
      <c r="A30" s="140" t="s">
        <v>125</v>
      </c>
      <c r="B30" s="42">
        <v>0</v>
      </c>
      <c r="C30" s="42">
        <v>0</v>
      </c>
      <c r="D30" s="217" t="s">
        <v>118</v>
      </c>
    </row>
    <row r="31" spans="1:4" ht="33" customHeight="1" x14ac:dyDescent="0.2">
      <c r="A31" s="140" t="s">
        <v>133</v>
      </c>
      <c r="B31" s="42">
        <v>0</v>
      </c>
      <c r="C31" s="42">
        <v>0</v>
      </c>
      <c r="D31" s="217" t="s">
        <v>118</v>
      </c>
    </row>
  </sheetData>
  <mergeCells count="7">
    <mergeCell ref="A1:D1"/>
    <mergeCell ref="A2:D2"/>
    <mergeCell ref="A3:D3"/>
    <mergeCell ref="A5:A6"/>
    <mergeCell ref="B5:B6"/>
    <mergeCell ref="C5:C6"/>
    <mergeCell ref="D5:D6"/>
  </mergeCells>
  <pageMargins left="0.7" right="0.7" top="0.75" bottom="0.75" header="0.3" footer="0.3"/>
  <pageSetup paperSize="9" scale="88" orientation="portrait" verticalDpi="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6"/>
  <dimension ref="A1:L21"/>
  <sheetViews>
    <sheetView zoomScale="82" zoomScaleNormal="82" zoomScaleSheetLayoutView="82" workbookViewId="0">
      <selection activeCell="D12" sqref="D12"/>
    </sheetView>
  </sheetViews>
  <sheetFormatPr defaultColWidth="8.85546875" defaultRowHeight="12.75" x14ac:dyDescent="0.2"/>
  <cols>
    <col min="1" max="1" width="49.5703125" style="30" customWidth="1"/>
    <col min="2" max="2" width="12.140625" style="30" customWidth="1"/>
    <col min="3" max="3" width="14.85546875" style="30" customWidth="1"/>
    <col min="4" max="4" width="16.7109375" style="30" customWidth="1"/>
    <col min="5" max="5" width="8.7109375" style="30" customWidth="1"/>
    <col min="6" max="256" width="8.85546875" style="30"/>
    <col min="257" max="257" width="49.5703125" style="30" customWidth="1"/>
    <col min="258" max="258" width="23.42578125" style="30" customWidth="1"/>
    <col min="259" max="259" width="18.7109375" style="30" customWidth="1"/>
    <col min="260" max="260" width="18.5703125" style="30" customWidth="1"/>
    <col min="261" max="512" width="8.85546875" style="30"/>
    <col min="513" max="513" width="49.5703125" style="30" customWidth="1"/>
    <col min="514" max="514" width="23.42578125" style="30" customWidth="1"/>
    <col min="515" max="515" width="18.7109375" style="30" customWidth="1"/>
    <col min="516" max="516" width="18.5703125" style="30" customWidth="1"/>
    <col min="517" max="768" width="8.85546875" style="30"/>
    <col min="769" max="769" width="49.5703125" style="30" customWidth="1"/>
    <col min="770" max="770" width="23.42578125" style="30" customWidth="1"/>
    <col min="771" max="771" width="18.7109375" style="30" customWidth="1"/>
    <col min="772" max="772" width="18.5703125" style="30" customWidth="1"/>
    <col min="773" max="1024" width="8.85546875" style="30"/>
    <col min="1025" max="1025" width="49.5703125" style="30" customWidth="1"/>
    <col min="1026" max="1026" width="23.42578125" style="30" customWidth="1"/>
    <col min="1027" max="1027" width="18.7109375" style="30" customWidth="1"/>
    <col min="1028" max="1028" width="18.5703125" style="30" customWidth="1"/>
    <col min="1029" max="1280" width="8.85546875" style="30"/>
    <col min="1281" max="1281" width="49.5703125" style="30" customWidth="1"/>
    <col min="1282" max="1282" width="23.42578125" style="30" customWidth="1"/>
    <col min="1283" max="1283" width="18.7109375" style="30" customWidth="1"/>
    <col min="1284" max="1284" width="18.5703125" style="30" customWidth="1"/>
    <col min="1285" max="1536" width="8.85546875" style="30"/>
    <col min="1537" max="1537" width="49.5703125" style="30" customWidth="1"/>
    <col min="1538" max="1538" width="23.42578125" style="30" customWidth="1"/>
    <col min="1539" max="1539" width="18.7109375" style="30" customWidth="1"/>
    <col min="1540" max="1540" width="18.5703125" style="30" customWidth="1"/>
    <col min="1541" max="1792" width="8.85546875" style="30"/>
    <col min="1793" max="1793" width="49.5703125" style="30" customWidth="1"/>
    <col min="1794" max="1794" width="23.42578125" style="30" customWidth="1"/>
    <col min="1795" max="1795" width="18.7109375" style="30" customWidth="1"/>
    <col min="1796" max="1796" width="18.5703125" style="30" customWidth="1"/>
    <col min="1797" max="2048" width="8.85546875" style="30"/>
    <col min="2049" max="2049" width="49.5703125" style="30" customWidth="1"/>
    <col min="2050" max="2050" width="23.42578125" style="30" customWidth="1"/>
    <col min="2051" max="2051" width="18.7109375" style="30" customWidth="1"/>
    <col min="2052" max="2052" width="18.5703125" style="30" customWidth="1"/>
    <col min="2053" max="2304" width="8.85546875" style="30"/>
    <col min="2305" max="2305" width="49.5703125" style="30" customWidth="1"/>
    <col min="2306" max="2306" width="23.42578125" style="30" customWidth="1"/>
    <col min="2307" max="2307" width="18.7109375" style="30" customWidth="1"/>
    <col min="2308" max="2308" width="18.5703125" style="30" customWidth="1"/>
    <col min="2309" max="2560" width="8.85546875" style="30"/>
    <col min="2561" max="2561" width="49.5703125" style="30" customWidth="1"/>
    <col min="2562" max="2562" width="23.42578125" style="30" customWidth="1"/>
    <col min="2563" max="2563" width="18.7109375" style="30" customWidth="1"/>
    <col min="2564" max="2564" width="18.5703125" style="30" customWidth="1"/>
    <col min="2565" max="2816" width="8.85546875" style="30"/>
    <col min="2817" max="2817" width="49.5703125" style="30" customWidth="1"/>
    <col min="2818" max="2818" width="23.42578125" style="30" customWidth="1"/>
    <col min="2819" max="2819" width="18.7109375" style="30" customWidth="1"/>
    <col min="2820" max="2820" width="18.5703125" style="30" customWidth="1"/>
    <col min="2821" max="3072" width="8.85546875" style="30"/>
    <col min="3073" max="3073" width="49.5703125" style="30" customWidth="1"/>
    <col min="3074" max="3074" width="23.42578125" style="30" customWidth="1"/>
    <col min="3075" max="3075" width="18.7109375" style="30" customWidth="1"/>
    <col min="3076" max="3076" width="18.5703125" style="30" customWidth="1"/>
    <col min="3077" max="3328" width="8.85546875" style="30"/>
    <col min="3329" max="3329" width="49.5703125" style="30" customWidth="1"/>
    <col min="3330" max="3330" width="23.42578125" style="30" customWidth="1"/>
    <col min="3331" max="3331" width="18.7109375" style="30" customWidth="1"/>
    <col min="3332" max="3332" width="18.5703125" style="30" customWidth="1"/>
    <col min="3333" max="3584" width="8.85546875" style="30"/>
    <col min="3585" max="3585" width="49.5703125" style="30" customWidth="1"/>
    <col min="3586" max="3586" width="23.42578125" style="30" customWidth="1"/>
    <col min="3587" max="3587" width="18.7109375" style="30" customWidth="1"/>
    <col min="3588" max="3588" width="18.5703125" style="30" customWidth="1"/>
    <col min="3589" max="3840" width="8.85546875" style="30"/>
    <col min="3841" max="3841" width="49.5703125" style="30" customWidth="1"/>
    <col min="3842" max="3842" width="23.42578125" style="30" customWidth="1"/>
    <col min="3843" max="3843" width="18.7109375" style="30" customWidth="1"/>
    <col min="3844" max="3844" width="18.5703125" style="30" customWidth="1"/>
    <col min="3845" max="4096" width="8.85546875" style="30"/>
    <col min="4097" max="4097" width="49.5703125" style="30" customWidth="1"/>
    <col min="4098" max="4098" width="23.42578125" style="30" customWidth="1"/>
    <col min="4099" max="4099" width="18.7109375" style="30" customWidth="1"/>
    <col min="4100" max="4100" width="18.5703125" style="30" customWidth="1"/>
    <col min="4101" max="4352" width="8.85546875" style="30"/>
    <col min="4353" max="4353" width="49.5703125" style="30" customWidth="1"/>
    <col min="4354" max="4354" width="23.42578125" style="30" customWidth="1"/>
    <col min="4355" max="4355" width="18.7109375" style="30" customWidth="1"/>
    <col min="4356" max="4356" width="18.5703125" style="30" customWidth="1"/>
    <col min="4357" max="4608" width="8.85546875" style="30"/>
    <col min="4609" max="4609" width="49.5703125" style="30" customWidth="1"/>
    <col min="4610" max="4610" width="23.42578125" style="30" customWidth="1"/>
    <col min="4611" max="4611" width="18.7109375" style="30" customWidth="1"/>
    <col min="4612" max="4612" width="18.5703125" style="30" customWidth="1"/>
    <col min="4613" max="4864" width="8.85546875" style="30"/>
    <col min="4865" max="4865" width="49.5703125" style="30" customWidth="1"/>
    <col min="4866" max="4866" width="23.42578125" style="30" customWidth="1"/>
    <col min="4867" max="4867" width="18.7109375" style="30" customWidth="1"/>
    <col min="4868" max="4868" width="18.5703125" style="30" customWidth="1"/>
    <col min="4869" max="5120" width="8.85546875" style="30"/>
    <col min="5121" max="5121" width="49.5703125" style="30" customWidth="1"/>
    <col min="5122" max="5122" width="23.42578125" style="30" customWidth="1"/>
    <col min="5123" max="5123" width="18.7109375" style="30" customWidth="1"/>
    <col min="5124" max="5124" width="18.5703125" style="30" customWidth="1"/>
    <col min="5125" max="5376" width="8.85546875" style="30"/>
    <col min="5377" max="5377" width="49.5703125" style="30" customWidth="1"/>
    <col min="5378" max="5378" width="23.42578125" style="30" customWidth="1"/>
    <col min="5379" max="5379" width="18.7109375" style="30" customWidth="1"/>
    <col min="5380" max="5380" width="18.5703125" style="30" customWidth="1"/>
    <col min="5381" max="5632" width="8.85546875" style="30"/>
    <col min="5633" max="5633" width="49.5703125" style="30" customWidth="1"/>
    <col min="5634" max="5634" width="23.42578125" style="30" customWidth="1"/>
    <col min="5635" max="5635" width="18.7109375" style="30" customWidth="1"/>
    <col min="5636" max="5636" width="18.5703125" style="30" customWidth="1"/>
    <col min="5637" max="5888" width="8.85546875" style="30"/>
    <col min="5889" max="5889" width="49.5703125" style="30" customWidth="1"/>
    <col min="5890" max="5890" width="23.42578125" style="30" customWidth="1"/>
    <col min="5891" max="5891" width="18.7109375" style="30" customWidth="1"/>
    <col min="5892" max="5892" width="18.5703125" style="30" customWidth="1"/>
    <col min="5893" max="6144" width="8.85546875" style="30"/>
    <col min="6145" max="6145" width="49.5703125" style="30" customWidth="1"/>
    <col min="6146" max="6146" width="23.42578125" style="30" customWidth="1"/>
    <col min="6147" max="6147" width="18.7109375" style="30" customWidth="1"/>
    <col min="6148" max="6148" width="18.5703125" style="30" customWidth="1"/>
    <col min="6149" max="6400" width="8.85546875" style="30"/>
    <col min="6401" max="6401" width="49.5703125" style="30" customWidth="1"/>
    <col min="6402" max="6402" width="23.42578125" style="30" customWidth="1"/>
    <col min="6403" max="6403" width="18.7109375" style="30" customWidth="1"/>
    <col min="6404" max="6404" width="18.5703125" style="30" customWidth="1"/>
    <col min="6405" max="6656" width="8.85546875" style="30"/>
    <col min="6657" max="6657" width="49.5703125" style="30" customWidth="1"/>
    <col min="6658" max="6658" width="23.42578125" style="30" customWidth="1"/>
    <col min="6659" max="6659" width="18.7109375" style="30" customWidth="1"/>
    <col min="6660" max="6660" width="18.5703125" style="30" customWidth="1"/>
    <col min="6661" max="6912" width="8.85546875" style="30"/>
    <col min="6913" max="6913" width="49.5703125" style="30" customWidth="1"/>
    <col min="6914" max="6914" width="23.42578125" style="30" customWidth="1"/>
    <col min="6915" max="6915" width="18.7109375" style="30" customWidth="1"/>
    <col min="6916" max="6916" width="18.5703125" style="30" customWidth="1"/>
    <col min="6917" max="7168" width="8.85546875" style="30"/>
    <col min="7169" max="7169" width="49.5703125" style="30" customWidth="1"/>
    <col min="7170" max="7170" width="23.42578125" style="30" customWidth="1"/>
    <col min="7171" max="7171" width="18.7109375" style="30" customWidth="1"/>
    <col min="7172" max="7172" width="18.5703125" style="30" customWidth="1"/>
    <col min="7173" max="7424" width="8.85546875" style="30"/>
    <col min="7425" max="7425" width="49.5703125" style="30" customWidth="1"/>
    <col min="7426" max="7426" width="23.42578125" style="30" customWidth="1"/>
    <col min="7427" max="7427" width="18.7109375" style="30" customWidth="1"/>
    <col min="7428" max="7428" width="18.5703125" style="30" customWidth="1"/>
    <col min="7429" max="7680" width="8.85546875" style="30"/>
    <col min="7681" max="7681" width="49.5703125" style="30" customWidth="1"/>
    <col min="7682" max="7682" width="23.42578125" style="30" customWidth="1"/>
    <col min="7683" max="7683" width="18.7109375" style="30" customWidth="1"/>
    <col min="7684" max="7684" width="18.5703125" style="30" customWidth="1"/>
    <col min="7685" max="7936" width="8.85546875" style="30"/>
    <col min="7937" max="7937" width="49.5703125" style="30" customWidth="1"/>
    <col min="7938" max="7938" width="23.42578125" style="30" customWidth="1"/>
    <col min="7939" max="7939" width="18.7109375" style="30" customWidth="1"/>
    <col min="7940" max="7940" width="18.5703125" style="30" customWidth="1"/>
    <col min="7941" max="8192" width="8.85546875" style="30"/>
    <col min="8193" max="8193" width="49.5703125" style="30" customWidth="1"/>
    <col min="8194" max="8194" width="23.42578125" style="30" customWidth="1"/>
    <col min="8195" max="8195" width="18.7109375" style="30" customWidth="1"/>
    <col min="8196" max="8196" width="18.5703125" style="30" customWidth="1"/>
    <col min="8197" max="8448" width="8.85546875" style="30"/>
    <col min="8449" max="8449" width="49.5703125" style="30" customWidth="1"/>
    <col min="8450" max="8450" width="23.42578125" style="30" customWidth="1"/>
    <col min="8451" max="8451" width="18.7109375" style="30" customWidth="1"/>
    <col min="8452" max="8452" width="18.5703125" style="30" customWidth="1"/>
    <col min="8453" max="8704" width="8.85546875" style="30"/>
    <col min="8705" max="8705" width="49.5703125" style="30" customWidth="1"/>
    <col min="8706" max="8706" width="23.42578125" style="30" customWidth="1"/>
    <col min="8707" max="8707" width="18.7109375" style="30" customWidth="1"/>
    <col min="8708" max="8708" width="18.5703125" style="30" customWidth="1"/>
    <col min="8709" max="8960" width="8.85546875" style="30"/>
    <col min="8961" max="8961" width="49.5703125" style="30" customWidth="1"/>
    <col min="8962" max="8962" width="23.42578125" style="30" customWidth="1"/>
    <col min="8963" max="8963" width="18.7109375" style="30" customWidth="1"/>
    <col min="8964" max="8964" width="18.5703125" style="30" customWidth="1"/>
    <col min="8965" max="9216" width="8.85546875" style="30"/>
    <col min="9217" max="9217" width="49.5703125" style="30" customWidth="1"/>
    <col min="9218" max="9218" width="23.42578125" style="30" customWidth="1"/>
    <col min="9219" max="9219" width="18.7109375" style="30" customWidth="1"/>
    <col min="9220" max="9220" width="18.5703125" style="30" customWidth="1"/>
    <col min="9221" max="9472" width="8.85546875" style="30"/>
    <col min="9473" max="9473" width="49.5703125" style="30" customWidth="1"/>
    <col min="9474" max="9474" width="23.42578125" style="30" customWidth="1"/>
    <col min="9475" max="9475" width="18.7109375" style="30" customWidth="1"/>
    <col min="9476" max="9476" width="18.5703125" style="30" customWidth="1"/>
    <col min="9477" max="9728" width="8.85546875" style="30"/>
    <col min="9729" max="9729" width="49.5703125" style="30" customWidth="1"/>
    <col min="9730" max="9730" width="23.42578125" style="30" customWidth="1"/>
    <col min="9731" max="9731" width="18.7109375" style="30" customWidth="1"/>
    <col min="9732" max="9732" width="18.5703125" style="30" customWidth="1"/>
    <col min="9733" max="9984" width="8.85546875" style="30"/>
    <col min="9985" max="9985" width="49.5703125" style="30" customWidth="1"/>
    <col min="9986" max="9986" width="23.42578125" style="30" customWidth="1"/>
    <col min="9987" max="9987" width="18.7109375" style="30" customWidth="1"/>
    <col min="9988" max="9988" width="18.5703125" style="30" customWidth="1"/>
    <col min="9989" max="10240" width="8.85546875" style="30"/>
    <col min="10241" max="10241" width="49.5703125" style="30" customWidth="1"/>
    <col min="10242" max="10242" width="23.42578125" style="30" customWidth="1"/>
    <col min="10243" max="10243" width="18.7109375" style="30" customWidth="1"/>
    <col min="10244" max="10244" width="18.5703125" style="30" customWidth="1"/>
    <col min="10245" max="10496" width="8.85546875" style="30"/>
    <col min="10497" max="10497" width="49.5703125" style="30" customWidth="1"/>
    <col min="10498" max="10498" width="23.42578125" style="30" customWidth="1"/>
    <col min="10499" max="10499" width="18.7109375" style="30" customWidth="1"/>
    <col min="10500" max="10500" width="18.5703125" style="30" customWidth="1"/>
    <col min="10501" max="10752" width="8.85546875" style="30"/>
    <col min="10753" max="10753" width="49.5703125" style="30" customWidth="1"/>
    <col min="10754" max="10754" width="23.42578125" style="30" customWidth="1"/>
    <col min="10755" max="10755" width="18.7109375" style="30" customWidth="1"/>
    <col min="10756" max="10756" width="18.5703125" style="30" customWidth="1"/>
    <col min="10757" max="11008" width="8.85546875" style="30"/>
    <col min="11009" max="11009" width="49.5703125" style="30" customWidth="1"/>
    <col min="11010" max="11010" width="23.42578125" style="30" customWidth="1"/>
    <col min="11011" max="11011" width="18.7109375" style="30" customWidth="1"/>
    <col min="11012" max="11012" width="18.5703125" style="30" customWidth="1"/>
    <col min="11013" max="11264" width="8.85546875" style="30"/>
    <col min="11265" max="11265" width="49.5703125" style="30" customWidth="1"/>
    <col min="11266" max="11266" width="23.42578125" style="30" customWidth="1"/>
    <col min="11267" max="11267" width="18.7109375" style="30" customWidth="1"/>
    <col min="11268" max="11268" width="18.5703125" style="30" customWidth="1"/>
    <col min="11269" max="11520" width="8.85546875" style="30"/>
    <col min="11521" max="11521" width="49.5703125" style="30" customWidth="1"/>
    <col min="11522" max="11522" width="23.42578125" style="30" customWidth="1"/>
    <col min="11523" max="11523" width="18.7109375" style="30" customWidth="1"/>
    <col min="11524" max="11524" width="18.5703125" style="30" customWidth="1"/>
    <col min="11525" max="11776" width="8.85546875" style="30"/>
    <col min="11777" max="11777" width="49.5703125" style="30" customWidth="1"/>
    <col min="11778" max="11778" width="23.42578125" style="30" customWidth="1"/>
    <col min="11779" max="11779" width="18.7109375" style="30" customWidth="1"/>
    <col min="11780" max="11780" width="18.5703125" style="30" customWidth="1"/>
    <col min="11781" max="12032" width="8.85546875" style="30"/>
    <col min="12033" max="12033" width="49.5703125" style="30" customWidth="1"/>
    <col min="12034" max="12034" width="23.42578125" style="30" customWidth="1"/>
    <col min="12035" max="12035" width="18.7109375" style="30" customWidth="1"/>
    <col min="12036" max="12036" width="18.5703125" style="30" customWidth="1"/>
    <col min="12037" max="12288" width="8.85546875" style="30"/>
    <col min="12289" max="12289" width="49.5703125" style="30" customWidth="1"/>
    <col min="12290" max="12290" width="23.42578125" style="30" customWidth="1"/>
    <col min="12291" max="12291" width="18.7109375" style="30" customWidth="1"/>
    <col min="12292" max="12292" width="18.5703125" style="30" customWidth="1"/>
    <col min="12293" max="12544" width="8.85546875" style="30"/>
    <col min="12545" max="12545" width="49.5703125" style="30" customWidth="1"/>
    <col min="12546" max="12546" width="23.42578125" style="30" customWidth="1"/>
    <col min="12547" max="12547" width="18.7109375" style="30" customWidth="1"/>
    <col min="12548" max="12548" width="18.5703125" style="30" customWidth="1"/>
    <col min="12549" max="12800" width="8.85546875" style="30"/>
    <col min="12801" max="12801" width="49.5703125" style="30" customWidth="1"/>
    <col min="12802" max="12802" width="23.42578125" style="30" customWidth="1"/>
    <col min="12803" max="12803" width="18.7109375" style="30" customWidth="1"/>
    <col min="12804" max="12804" width="18.5703125" style="30" customWidth="1"/>
    <col min="12805" max="13056" width="8.85546875" style="30"/>
    <col min="13057" max="13057" width="49.5703125" style="30" customWidth="1"/>
    <col min="13058" max="13058" width="23.42578125" style="30" customWidth="1"/>
    <col min="13059" max="13059" width="18.7109375" style="30" customWidth="1"/>
    <col min="13060" max="13060" width="18.5703125" style="30" customWidth="1"/>
    <col min="13061" max="13312" width="8.85546875" style="30"/>
    <col min="13313" max="13313" width="49.5703125" style="30" customWidth="1"/>
    <col min="13314" max="13314" width="23.42578125" style="30" customWidth="1"/>
    <col min="13315" max="13315" width="18.7109375" style="30" customWidth="1"/>
    <col min="13316" max="13316" width="18.5703125" style="30" customWidth="1"/>
    <col min="13317" max="13568" width="8.85546875" style="30"/>
    <col min="13569" max="13569" width="49.5703125" style="30" customWidth="1"/>
    <col min="13570" max="13570" width="23.42578125" style="30" customWidth="1"/>
    <col min="13571" max="13571" width="18.7109375" style="30" customWidth="1"/>
    <col min="13572" max="13572" width="18.5703125" style="30" customWidth="1"/>
    <col min="13573" max="13824" width="8.85546875" style="30"/>
    <col min="13825" max="13825" width="49.5703125" style="30" customWidth="1"/>
    <col min="13826" max="13826" width="23.42578125" style="30" customWidth="1"/>
    <col min="13827" max="13827" width="18.7109375" style="30" customWidth="1"/>
    <col min="13828" max="13828" width="18.5703125" style="30" customWidth="1"/>
    <col min="13829" max="14080" width="8.85546875" style="30"/>
    <col min="14081" max="14081" width="49.5703125" style="30" customWidth="1"/>
    <col min="14082" max="14082" width="23.42578125" style="30" customWidth="1"/>
    <col min="14083" max="14083" width="18.7109375" style="30" customWidth="1"/>
    <col min="14084" max="14084" width="18.5703125" style="30" customWidth="1"/>
    <col min="14085" max="14336" width="8.85546875" style="30"/>
    <col min="14337" max="14337" width="49.5703125" style="30" customWidth="1"/>
    <col min="14338" max="14338" width="23.42578125" style="30" customWidth="1"/>
    <col min="14339" max="14339" width="18.7109375" style="30" customWidth="1"/>
    <col min="14340" max="14340" width="18.5703125" style="30" customWidth="1"/>
    <col min="14341" max="14592" width="8.85546875" style="30"/>
    <col min="14593" max="14593" width="49.5703125" style="30" customWidth="1"/>
    <col min="14594" max="14594" width="23.42578125" style="30" customWidth="1"/>
    <col min="14595" max="14595" width="18.7109375" style="30" customWidth="1"/>
    <col min="14596" max="14596" width="18.5703125" style="30" customWidth="1"/>
    <col min="14597" max="14848" width="8.85546875" style="30"/>
    <col min="14849" max="14849" width="49.5703125" style="30" customWidth="1"/>
    <col min="14850" max="14850" width="23.42578125" style="30" customWidth="1"/>
    <col min="14851" max="14851" width="18.7109375" style="30" customWidth="1"/>
    <col min="14852" max="14852" width="18.5703125" style="30" customWidth="1"/>
    <col min="14853" max="15104" width="8.85546875" style="30"/>
    <col min="15105" max="15105" width="49.5703125" style="30" customWidth="1"/>
    <col min="15106" max="15106" width="23.42578125" style="30" customWidth="1"/>
    <col min="15107" max="15107" width="18.7109375" style="30" customWidth="1"/>
    <col min="15108" max="15108" width="18.5703125" style="30" customWidth="1"/>
    <col min="15109" max="15360" width="8.85546875" style="30"/>
    <col min="15361" max="15361" width="49.5703125" style="30" customWidth="1"/>
    <col min="15362" max="15362" width="23.42578125" style="30" customWidth="1"/>
    <col min="15363" max="15363" width="18.7109375" style="30" customWidth="1"/>
    <col min="15364" max="15364" width="18.5703125" style="30" customWidth="1"/>
    <col min="15365" max="15616" width="8.85546875" style="30"/>
    <col min="15617" max="15617" width="49.5703125" style="30" customWidth="1"/>
    <col min="15618" max="15618" width="23.42578125" style="30" customWidth="1"/>
    <col min="15619" max="15619" width="18.7109375" style="30" customWidth="1"/>
    <col min="15620" max="15620" width="18.5703125" style="30" customWidth="1"/>
    <col min="15621" max="15872" width="8.85546875" style="30"/>
    <col min="15873" max="15873" width="49.5703125" style="30" customWidth="1"/>
    <col min="15874" max="15874" width="23.42578125" style="30" customWidth="1"/>
    <col min="15875" max="15875" width="18.7109375" style="30" customWidth="1"/>
    <col min="15876" max="15876" width="18.5703125" style="30" customWidth="1"/>
    <col min="15877" max="16128" width="8.85546875" style="30"/>
    <col min="16129" max="16129" width="49.5703125" style="30" customWidth="1"/>
    <col min="16130" max="16130" width="23.42578125" style="30" customWidth="1"/>
    <col min="16131" max="16131" width="18.7109375" style="30" customWidth="1"/>
    <col min="16132" max="16132" width="18.5703125" style="30" customWidth="1"/>
    <col min="16133" max="16384" width="8.85546875" style="30"/>
  </cols>
  <sheetData>
    <row r="1" spans="1:12" s="1" customFormat="1" ht="42.75" customHeight="1" x14ac:dyDescent="0.25">
      <c r="A1" s="625" t="s">
        <v>472</v>
      </c>
      <c r="B1" s="625"/>
      <c r="C1" s="625"/>
      <c r="D1" s="625"/>
    </row>
    <row r="2" spans="1:12" s="1" customFormat="1" ht="18.75" x14ac:dyDescent="0.25">
      <c r="A2" s="624" t="s">
        <v>10</v>
      </c>
      <c r="B2" s="624"/>
      <c r="C2" s="624"/>
      <c r="D2" s="624"/>
    </row>
    <row r="3" spans="1:12" s="3" customFormat="1" ht="11.25" x14ac:dyDescent="0.2">
      <c r="A3" s="617"/>
      <c r="B3" s="619" t="s">
        <v>436</v>
      </c>
      <c r="C3" s="619" t="s">
        <v>437</v>
      </c>
      <c r="D3" s="619" t="s">
        <v>438</v>
      </c>
    </row>
    <row r="4" spans="1:12" s="3" customFormat="1" ht="56.25" customHeight="1" x14ac:dyDescent="0.2">
      <c r="A4" s="617"/>
      <c r="B4" s="619"/>
      <c r="C4" s="619"/>
      <c r="D4" s="619"/>
    </row>
    <row r="5" spans="1:12" s="8" customFormat="1" ht="18.75" x14ac:dyDescent="0.25">
      <c r="A5" s="123" t="s">
        <v>9</v>
      </c>
      <c r="B5" s="622">
        <f>SUM(B7:B15)</f>
        <v>1899</v>
      </c>
      <c r="C5" s="622">
        <f>SUM(C7:C15)</f>
        <v>2863</v>
      </c>
      <c r="D5" s="622">
        <f>C5/B5</f>
        <v>1.5076355976829912</v>
      </c>
    </row>
    <row r="6" spans="1:12" s="8" customFormat="1" ht="23.25" customHeight="1" x14ac:dyDescent="0.25">
      <c r="A6" s="124" t="s">
        <v>30</v>
      </c>
      <c r="B6" s="623"/>
      <c r="C6" s="623"/>
      <c r="D6" s="623"/>
    </row>
    <row r="7" spans="1:12" ht="37.5" x14ac:dyDescent="0.2">
      <c r="A7" s="120" t="s">
        <v>11</v>
      </c>
      <c r="B7" s="51">
        <v>111</v>
      </c>
      <c r="C7" s="51">
        <v>332</v>
      </c>
      <c r="D7" s="365">
        <f>C7/B7</f>
        <v>2.9909909909909911</v>
      </c>
      <c r="E7" s="84"/>
    </row>
    <row r="8" spans="1:12" ht="18.75" x14ac:dyDescent="0.2">
      <c r="A8" s="120" t="s">
        <v>12</v>
      </c>
      <c r="B8" s="51">
        <v>151</v>
      </c>
      <c r="C8" s="51">
        <v>247</v>
      </c>
      <c r="D8" s="365">
        <f t="shared" ref="D8:D15" si="0">C8/B8</f>
        <v>1.6357615894039734</v>
      </c>
      <c r="E8" s="84"/>
    </row>
    <row r="9" spans="1:12" s="6" customFormat="1" ht="18.75" x14ac:dyDescent="0.2">
      <c r="A9" s="120" t="s">
        <v>13</v>
      </c>
      <c r="B9" s="51">
        <v>123</v>
      </c>
      <c r="C9" s="51">
        <v>298</v>
      </c>
      <c r="D9" s="365">
        <f t="shared" si="0"/>
        <v>2.4227642276422765</v>
      </c>
      <c r="E9" s="84"/>
    </row>
    <row r="10" spans="1:12" ht="18.75" x14ac:dyDescent="0.2">
      <c r="A10" s="120" t="s">
        <v>14</v>
      </c>
      <c r="B10" s="51">
        <v>94</v>
      </c>
      <c r="C10" s="51">
        <v>197</v>
      </c>
      <c r="D10" s="365">
        <f t="shared" si="0"/>
        <v>2.0957446808510638</v>
      </c>
      <c r="E10" s="84"/>
    </row>
    <row r="11" spans="1:12" ht="18.75" x14ac:dyDescent="0.2">
      <c r="A11" s="120" t="s">
        <v>15</v>
      </c>
      <c r="B11" s="51">
        <v>354</v>
      </c>
      <c r="C11" s="51">
        <v>574</v>
      </c>
      <c r="D11" s="365">
        <f t="shared" si="0"/>
        <v>1.6214689265536724</v>
      </c>
      <c r="E11" s="84"/>
    </row>
    <row r="12" spans="1:12" ht="56.25" x14ac:dyDescent="0.2">
      <c r="A12" s="120" t="s">
        <v>16</v>
      </c>
      <c r="B12" s="51">
        <v>13</v>
      </c>
      <c r="C12" s="51">
        <v>28</v>
      </c>
      <c r="D12" s="365">
        <f t="shared" si="0"/>
        <v>2.1538461538461537</v>
      </c>
      <c r="E12" s="84"/>
    </row>
    <row r="13" spans="1:12" ht="18.75" x14ac:dyDescent="0.2">
      <c r="A13" s="120" t="s">
        <v>17</v>
      </c>
      <c r="B13" s="51">
        <v>364</v>
      </c>
      <c r="C13" s="51">
        <v>199</v>
      </c>
      <c r="D13" s="365">
        <f t="shared" si="0"/>
        <v>0.54670329670329665</v>
      </c>
      <c r="E13" s="84"/>
      <c r="L13" s="121"/>
    </row>
    <row r="14" spans="1:12" ht="75" x14ac:dyDescent="0.2">
      <c r="A14" s="120" t="s">
        <v>18</v>
      </c>
      <c r="B14" s="51">
        <v>446</v>
      </c>
      <c r="C14" s="51">
        <v>540</v>
      </c>
      <c r="D14" s="365">
        <f t="shared" si="0"/>
        <v>1.210762331838565</v>
      </c>
      <c r="E14" s="84"/>
      <c r="L14" s="121"/>
    </row>
    <row r="15" spans="1:12" ht="18.75" x14ac:dyDescent="0.2">
      <c r="A15" s="50" t="s">
        <v>19</v>
      </c>
      <c r="B15" s="51">
        <v>243</v>
      </c>
      <c r="C15" s="51">
        <v>448</v>
      </c>
      <c r="D15" s="365">
        <f t="shared" si="0"/>
        <v>1.8436213991769548</v>
      </c>
      <c r="E15" s="84"/>
      <c r="L15" s="121"/>
    </row>
    <row r="16" spans="1:12" ht="12.75" customHeight="1" x14ac:dyDescent="0.2">
      <c r="A16" s="7"/>
      <c r="B16" s="7"/>
      <c r="C16" s="7"/>
      <c r="L16" s="121"/>
    </row>
    <row r="17" spans="1:12" x14ac:dyDescent="0.2">
      <c r="A17" s="7"/>
      <c r="B17" s="122"/>
      <c r="C17" s="122"/>
      <c r="L17" s="121"/>
    </row>
    <row r="18" spans="1:12" x14ac:dyDescent="0.2">
      <c r="C18" s="84"/>
      <c r="L18" s="121"/>
    </row>
    <row r="19" spans="1:12" x14ac:dyDescent="0.2">
      <c r="L19" s="121"/>
    </row>
    <row r="20" spans="1:12" x14ac:dyDescent="0.2">
      <c r="L20" s="121"/>
    </row>
    <row r="21" spans="1:12" x14ac:dyDescent="0.2">
      <c r="L21" s="121"/>
    </row>
  </sheetData>
  <mergeCells count="9">
    <mergeCell ref="B5:B6"/>
    <mergeCell ref="C5:C6"/>
    <mergeCell ref="D5:D6"/>
    <mergeCell ref="A2:D2"/>
    <mergeCell ref="A1:D1"/>
    <mergeCell ref="A3:A4"/>
    <mergeCell ref="B3:B4"/>
    <mergeCell ref="C3:C4"/>
    <mergeCell ref="D3:D4"/>
  </mergeCells>
  <pageMargins left="0.7" right="0.7" top="0.75" bottom="0.75" header="0.3" footer="0.3"/>
  <pageSetup paperSize="9" scale="93" orientation="portrait" verticalDpi="0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7"/>
  <dimension ref="A1:G29"/>
  <sheetViews>
    <sheetView topLeftCell="A10" zoomScale="79" zoomScaleNormal="79" zoomScaleSheetLayoutView="78" workbookViewId="0">
      <selection activeCell="J24" sqref="J24"/>
    </sheetView>
  </sheetViews>
  <sheetFormatPr defaultColWidth="9.140625" defaultRowHeight="12.75" x14ac:dyDescent="0.2"/>
  <cols>
    <col min="1" max="1" width="68" style="15" customWidth="1"/>
    <col min="2" max="2" width="12.7109375" style="20" customWidth="1"/>
    <col min="3" max="3" width="13.140625" style="20" customWidth="1"/>
    <col min="4" max="4" width="11.140625" style="15" customWidth="1"/>
    <col min="5" max="5" width="17" style="15" customWidth="1"/>
    <col min="6" max="6" width="11.28515625" style="15" customWidth="1"/>
    <col min="7" max="16384" width="9.140625" style="15"/>
  </cols>
  <sheetData>
    <row r="1" spans="1:7" ht="40.5" customHeight="1" x14ac:dyDescent="0.45">
      <c r="A1" s="638" t="s">
        <v>185</v>
      </c>
      <c r="B1" s="638"/>
      <c r="C1" s="638"/>
      <c r="D1" s="638"/>
      <c r="E1" s="638"/>
      <c r="F1" s="16"/>
      <c r="G1" s="16"/>
    </row>
    <row r="2" spans="1:7" s="20" customFormat="1" ht="34.5" customHeight="1" x14ac:dyDescent="0.2">
      <c r="A2" s="639" t="s">
        <v>473</v>
      </c>
      <c r="B2" s="639"/>
      <c r="C2" s="639"/>
      <c r="D2" s="639"/>
      <c r="E2" s="639"/>
    </row>
    <row r="3" spans="1:7" ht="25.5" customHeight="1" x14ac:dyDescent="0.2">
      <c r="A3" s="632" t="s">
        <v>0</v>
      </c>
      <c r="B3" s="640" t="s">
        <v>360</v>
      </c>
      <c r="C3" s="640" t="s">
        <v>361</v>
      </c>
      <c r="D3" s="636" t="s">
        <v>1</v>
      </c>
      <c r="E3" s="637"/>
    </row>
    <row r="4" spans="1:7" ht="22.5" customHeight="1" x14ac:dyDescent="0.2">
      <c r="A4" s="633"/>
      <c r="B4" s="641"/>
      <c r="C4" s="641"/>
      <c r="D4" s="26" t="s">
        <v>2</v>
      </c>
      <c r="E4" s="27" t="s">
        <v>235</v>
      </c>
    </row>
    <row r="5" spans="1:7" s="20" customFormat="1" ht="24.75" customHeight="1" x14ac:dyDescent="0.25">
      <c r="A5" s="256" t="s">
        <v>300</v>
      </c>
      <c r="B5" s="260">
        <v>23018</v>
      </c>
      <c r="C5" s="260">
        <v>13825</v>
      </c>
      <c r="D5" s="23">
        <f t="shared" ref="D5:D11" si="0">C5/B5*100</f>
        <v>60.061690850638627</v>
      </c>
      <c r="E5" s="263">
        <f t="shared" ref="E5:E11" si="1">C5-B5</f>
        <v>-9193</v>
      </c>
      <c r="F5" s="226"/>
      <c r="G5" s="227"/>
    </row>
    <row r="6" spans="1:7" s="20" customFormat="1" ht="21.75" customHeight="1" x14ac:dyDescent="0.25">
      <c r="A6" s="360" t="s">
        <v>421</v>
      </c>
      <c r="B6" s="343">
        <v>17806</v>
      </c>
      <c r="C6" s="343">
        <v>9297</v>
      </c>
      <c r="D6" s="23">
        <f t="shared" si="0"/>
        <v>52.212737279568685</v>
      </c>
      <c r="E6" s="263">
        <f t="shared" si="1"/>
        <v>-8509</v>
      </c>
      <c r="F6" s="226"/>
    </row>
    <row r="7" spans="1:7" s="20" customFormat="1" ht="23.25" customHeight="1" x14ac:dyDescent="0.25">
      <c r="A7" s="17" t="s">
        <v>236</v>
      </c>
      <c r="B7" s="261">
        <v>5080</v>
      </c>
      <c r="C7" s="261">
        <v>4761</v>
      </c>
      <c r="D7" s="24">
        <f t="shared" si="0"/>
        <v>93.720472440944874</v>
      </c>
      <c r="E7" s="264">
        <f t="shared" si="1"/>
        <v>-319</v>
      </c>
      <c r="F7" s="226"/>
    </row>
    <row r="8" spans="1:7" s="20" customFormat="1" ht="19.5" customHeight="1" x14ac:dyDescent="0.25">
      <c r="A8" s="444" t="s">
        <v>420</v>
      </c>
      <c r="B8" s="261">
        <v>3200</v>
      </c>
      <c r="C8" s="261">
        <v>2364</v>
      </c>
      <c r="D8" s="24">
        <f t="shared" si="0"/>
        <v>73.875</v>
      </c>
      <c r="E8" s="265">
        <f t="shared" si="1"/>
        <v>-836</v>
      </c>
      <c r="F8" s="226"/>
    </row>
    <row r="9" spans="1:7" s="20" customFormat="1" ht="23.25" customHeight="1" x14ac:dyDescent="0.25">
      <c r="A9" s="18" t="s">
        <v>228</v>
      </c>
      <c r="B9" s="344">
        <v>597</v>
      </c>
      <c r="C9" s="344">
        <v>457</v>
      </c>
      <c r="D9" s="25">
        <f t="shared" si="0"/>
        <v>76.549413735343393</v>
      </c>
      <c r="E9" s="266">
        <f t="shared" si="1"/>
        <v>-140</v>
      </c>
      <c r="F9" s="226"/>
    </row>
    <row r="10" spans="1:7" s="20" customFormat="1" ht="21" customHeight="1" x14ac:dyDescent="0.25">
      <c r="A10" s="255" t="s">
        <v>298</v>
      </c>
      <c r="B10" s="258">
        <v>203</v>
      </c>
      <c r="C10" s="258">
        <v>118</v>
      </c>
      <c r="D10" s="24">
        <f t="shared" si="0"/>
        <v>58.128078817733986</v>
      </c>
      <c r="E10" s="264">
        <f t="shared" si="1"/>
        <v>-85</v>
      </c>
      <c r="F10" s="226"/>
    </row>
    <row r="11" spans="1:7" s="20" customFormat="1" ht="21.75" customHeight="1" x14ac:dyDescent="0.25">
      <c r="A11" s="255" t="s">
        <v>400</v>
      </c>
      <c r="B11" s="258">
        <v>3</v>
      </c>
      <c r="C11" s="258">
        <v>131</v>
      </c>
      <c r="D11" s="24">
        <f t="shared" si="0"/>
        <v>4366.6666666666661</v>
      </c>
      <c r="E11" s="264">
        <f t="shared" si="1"/>
        <v>128</v>
      </c>
      <c r="F11" s="226"/>
    </row>
    <row r="12" spans="1:7" s="20" customFormat="1" ht="40.5" customHeight="1" x14ac:dyDescent="0.25">
      <c r="A12" s="17" t="s">
        <v>255</v>
      </c>
      <c r="B12" s="262">
        <v>625</v>
      </c>
      <c r="C12" s="262">
        <v>237</v>
      </c>
      <c r="D12" s="24">
        <f>C12/B12*100</f>
        <v>37.92</v>
      </c>
      <c r="E12" s="264">
        <f>C12-B12</f>
        <v>-388</v>
      </c>
      <c r="F12" s="226"/>
    </row>
    <row r="13" spans="1:7" s="20" customFormat="1" ht="40.5" customHeight="1" x14ac:dyDescent="0.25">
      <c r="A13" s="18" t="s">
        <v>459</v>
      </c>
      <c r="B13" s="344" t="s">
        <v>118</v>
      </c>
      <c r="C13" s="344">
        <v>122</v>
      </c>
      <c r="D13" s="344" t="s">
        <v>118</v>
      </c>
      <c r="E13" s="344" t="s">
        <v>118</v>
      </c>
      <c r="F13" s="226"/>
    </row>
    <row r="14" spans="1:7" s="20" customFormat="1" ht="42" customHeight="1" x14ac:dyDescent="0.25">
      <c r="A14" s="18" t="s">
        <v>296</v>
      </c>
      <c r="B14" s="259">
        <v>27983</v>
      </c>
      <c r="C14" s="259">
        <v>25471</v>
      </c>
      <c r="D14" s="25">
        <f>C14/B14*100</f>
        <v>91.023121180716856</v>
      </c>
      <c r="E14" s="266">
        <f>C14-B14</f>
        <v>-2512</v>
      </c>
      <c r="F14" s="226"/>
    </row>
    <row r="15" spans="1:7" s="20" customFormat="1" ht="20.25" customHeight="1" x14ac:dyDescent="0.3">
      <c r="A15" s="228" t="s">
        <v>256</v>
      </c>
      <c r="B15" s="345">
        <v>17507</v>
      </c>
      <c r="C15" s="345">
        <v>8740</v>
      </c>
      <c r="D15" s="220">
        <f t="shared" ref="D15" si="2">ROUND(C15/B15*100,1)</f>
        <v>49.9</v>
      </c>
      <c r="E15" s="267">
        <f t="shared" ref="E15" si="3">C15-B15</f>
        <v>-8767</v>
      </c>
      <c r="F15" s="226"/>
      <c r="G15" s="300"/>
    </row>
    <row r="16" spans="1:7" s="20" customFormat="1" ht="22.5" customHeight="1" x14ac:dyDescent="0.3">
      <c r="A16" s="18" t="s">
        <v>295</v>
      </c>
      <c r="B16" s="259">
        <v>16480</v>
      </c>
      <c r="C16" s="259">
        <v>6910</v>
      </c>
      <c r="D16" s="21">
        <f>C16/B16*100</f>
        <v>41.929611650485441</v>
      </c>
      <c r="E16" s="266">
        <f>C16-B16</f>
        <v>-9570</v>
      </c>
      <c r="F16" s="226"/>
      <c r="G16" s="300"/>
    </row>
    <row r="17" spans="1:7" s="20" customFormat="1" ht="37.5" x14ac:dyDescent="0.25">
      <c r="A17" s="18" t="s">
        <v>297</v>
      </c>
      <c r="B17" s="259">
        <v>2769</v>
      </c>
      <c r="C17" s="259">
        <v>2564</v>
      </c>
      <c r="D17" s="21">
        <f>C17/B17*100</f>
        <v>92.59660527266162</v>
      </c>
      <c r="E17" s="268">
        <f>C17-B17</f>
        <v>-205</v>
      </c>
      <c r="F17" s="226"/>
    </row>
    <row r="18" spans="1:7" s="20" customFormat="1" ht="26.25" customHeight="1" x14ac:dyDescent="0.25">
      <c r="A18" s="229" t="s">
        <v>174</v>
      </c>
      <c r="B18" s="343">
        <v>8724</v>
      </c>
      <c r="C18" s="343">
        <v>8191</v>
      </c>
      <c r="D18" s="24">
        <f>C18/B18*100</f>
        <v>93.890417239798268</v>
      </c>
      <c r="E18" s="265">
        <f>C18-B18</f>
        <v>-533</v>
      </c>
      <c r="F18" s="226"/>
    </row>
    <row r="19" spans="1:7" s="20" customFormat="1" ht="15.75" x14ac:dyDescent="0.25">
      <c r="A19" s="626" t="s">
        <v>22</v>
      </c>
      <c r="B19" s="627"/>
      <c r="C19" s="627"/>
      <c r="D19" s="627"/>
      <c r="E19" s="628"/>
      <c r="F19" s="226"/>
    </row>
    <row r="20" spans="1:7" ht="15.75" x14ac:dyDescent="0.25">
      <c r="A20" s="629"/>
      <c r="B20" s="630"/>
      <c r="C20" s="630"/>
      <c r="D20" s="630"/>
      <c r="E20" s="631"/>
      <c r="F20" s="219"/>
    </row>
    <row r="21" spans="1:7" ht="20.25" customHeight="1" x14ac:dyDescent="0.25">
      <c r="A21" s="632" t="s">
        <v>0</v>
      </c>
      <c r="B21" s="634" t="s">
        <v>474</v>
      </c>
      <c r="C21" s="634" t="s">
        <v>475</v>
      </c>
      <c r="D21" s="636" t="s">
        <v>1</v>
      </c>
      <c r="E21" s="637"/>
      <c r="F21" s="219"/>
    </row>
    <row r="22" spans="1:7" ht="20.25" customHeight="1" x14ac:dyDescent="0.25">
      <c r="A22" s="633"/>
      <c r="B22" s="635"/>
      <c r="C22" s="635"/>
      <c r="D22" s="26" t="s">
        <v>2</v>
      </c>
      <c r="E22" s="27" t="s">
        <v>235</v>
      </c>
      <c r="F22" s="219"/>
    </row>
    <row r="23" spans="1:7" ht="27.75" customHeight="1" x14ac:dyDescent="0.25">
      <c r="A23" s="255" t="s">
        <v>300</v>
      </c>
      <c r="B23" s="261">
        <v>9236</v>
      </c>
      <c r="C23" s="261">
        <v>4338</v>
      </c>
      <c r="D23" s="24">
        <f>C23/B23*100</f>
        <v>46.968384582070158</v>
      </c>
      <c r="E23" s="265">
        <f>C23-B23</f>
        <v>-4898</v>
      </c>
      <c r="F23" s="219"/>
    </row>
    <row r="24" spans="1:7" s="20" customFormat="1" ht="21.75" customHeight="1" x14ac:dyDescent="0.25">
      <c r="A24" s="17" t="s">
        <v>299</v>
      </c>
      <c r="B24" s="261">
        <v>7588</v>
      </c>
      <c r="C24" s="261">
        <v>2863</v>
      </c>
      <c r="D24" s="24">
        <f>C24/B24*100</f>
        <v>37.730627306273064</v>
      </c>
      <c r="E24" s="265">
        <f>C24-B24</f>
        <v>-4725</v>
      </c>
      <c r="F24" s="226"/>
    </row>
    <row r="25" spans="1:7" s="20" customFormat="1" ht="26.25" customHeight="1" x14ac:dyDescent="0.25">
      <c r="A25" s="17" t="s">
        <v>295</v>
      </c>
      <c r="B25" s="261">
        <v>6531</v>
      </c>
      <c r="C25" s="261">
        <v>1590</v>
      </c>
      <c r="D25" s="24">
        <f>C25/B25*100</f>
        <v>24.345429490124022</v>
      </c>
      <c r="E25" s="265">
        <f>C25-B25</f>
        <v>-4941</v>
      </c>
      <c r="F25" s="226"/>
    </row>
    <row r="26" spans="1:7" s="20" customFormat="1" ht="24.75" customHeight="1" x14ac:dyDescent="0.25">
      <c r="A26" s="221" t="s">
        <v>515</v>
      </c>
      <c r="B26" s="498" t="s">
        <v>518</v>
      </c>
      <c r="C26" s="346">
        <v>2162</v>
      </c>
      <c r="D26" s="498" t="s">
        <v>518</v>
      </c>
      <c r="E26" s="498" t="s">
        <v>518</v>
      </c>
      <c r="F26" s="226"/>
    </row>
    <row r="27" spans="1:7" s="20" customFormat="1" ht="24.75" customHeight="1" x14ac:dyDescent="0.25">
      <c r="A27" s="495" t="s">
        <v>516</v>
      </c>
      <c r="B27" s="497">
        <v>1344</v>
      </c>
      <c r="C27" s="497">
        <v>1899</v>
      </c>
      <c r="D27" s="496">
        <f>C27/B27*100</f>
        <v>141.29464285714286</v>
      </c>
      <c r="E27" s="508">
        <f>C27-B27</f>
        <v>555</v>
      </c>
      <c r="F27" s="226"/>
    </row>
    <row r="28" spans="1:7" s="20" customFormat="1" ht="24.75" customHeight="1" x14ac:dyDescent="0.25">
      <c r="A28" s="495" t="s">
        <v>517</v>
      </c>
      <c r="B28" s="498" t="s">
        <v>518</v>
      </c>
      <c r="C28" s="497">
        <v>263</v>
      </c>
      <c r="D28" s="499" t="s">
        <v>518</v>
      </c>
      <c r="E28" s="499" t="s">
        <v>518</v>
      </c>
      <c r="F28" s="226"/>
    </row>
    <row r="29" spans="1:7" s="20" customFormat="1" ht="24.75" customHeight="1" x14ac:dyDescent="0.25">
      <c r="A29" s="28" t="s">
        <v>294</v>
      </c>
      <c r="B29" s="346">
        <v>8860</v>
      </c>
      <c r="C29" s="346">
        <v>9961</v>
      </c>
      <c r="D29" s="24">
        <f>C29/B29*100</f>
        <v>112.42663656884875</v>
      </c>
      <c r="E29" s="494" t="s">
        <v>512</v>
      </c>
      <c r="F29" s="226"/>
      <c r="G29" s="230"/>
    </row>
  </sheetData>
  <mergeCells count="11">
    <mergeCell ref="A1:E1"/>
    <mergeCell ref="A2:E2"/>
    <mergeCell ref="A3:A4"/>
    <mergeCell ref="B3:B4"/>
    <mergeCell ref="C3:C4"/>
    <mergeCell ref="D3:E3"/>
    <mergeCell ref="A19:E20"/>
    <mergeCell ref="A21:A22"/>
    <mergeCell ref="B21:B22"/>
    <mergeCell ref="C21:C22"/>
    <mergeCell ref="D21:E21"/>
  </mergeCells>
  <pageMargins left="0.70866141732283472" right="0.70866141732283472" top="0.74803149606299213" bottom="0.74803149606299213" header="0.31496062992125984" footer="0.31496062992125984"/>
  <pageSetup paperSize="9" scale="70" orientation="portrait" verticalDpi="0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8"/>
  <dimension ref="A1:BP124"/>
  <sheetViews>
    <sheetView zoomScale="90" zoomScaleNormal="90" workbookViewId="0">
      <selection activeCell="L12" sqref="L12"/>
    </sheetView>
  </sheetViews>
  <sheetFormatPr defaultRowHeight="15" x14ac:dyDescent="0.25"/>
  <cols>
    <col min="1" max="1" width="28.7109375" customWidth="1"/>
    <col min="2" max="2" width="8" customWidth="1"/>
    <col min="3" max="3" width="8.42578125" customWidth="1"/>
    <col min="4" max="4" width="6.28515625" customWidth="1"/>
    <col min="5" max="5" width="7" customWidth="1"/>
    <col min="6" max="6" width="8.28515625" customWidth="1"/>
    <col min="7" max="7" width="7.5703125" customWidth="1"/>
    <col min="8" max="8" width="6.140625" customWidth="1"/>
    <col min="9" max="9" width="7.140625" customWidth="1"/>
    <col min="10" max="11" width="8.42578125" customWidth="1"/>
    <col min="12" max="12" width="7.42578125" customWidth="1"/>
    <col min="13" max="13" width="6" customWidth="1"/>
    <col min="14" max="15" width="7.42578125" customWidth="1"/>
    <col min="16" max="16" width="7" customWidth="1"/>
    <col min="17" max="17" width="6" customWidth="1"/>
    <col min="18" max="19" width="6.5703125" customWidth="1"/>
    <col min="20" max="20" width="6.85546875" customWidth="1"/>
    <col min="21" max="21" width="6.5703125" customWidth="1"/>
    <col min="22" max="22" width="6.28515625" customWidth="1"/>
    <col min="23" max="23" width="6.140625" customWidth="1"/>
    <col min="24" max="24" width="7.42578125" customWidth="1"/>
    <col min="25" max="25" width="7.140625" customWidth="1"/>
    <col min="26" max="26" width="5.7109375" style="397" customWidth="1"/>
    <col min="27" max="27" width="6.85546875" style="397" customWidth="1"/>
    <col min="28" max="28" width="6.5703125" customWidth="1"/>
    <col min="29" max="29" width="5.42578125" customWidth="1"/>
    <col min="30" max="30" width="7" customWidth="1"/>
    <col min="31" max="31" width="7.7109375" customWidth="1"/>
    <col min="32" max="32" width="12.5703125" style="397" customWidth="1"/>
    <col min="33" max="33" width="7.28515625" customWidth="1"/>
    <col min="34" max="34" width="7.7109375" customWidth="1"/>
    <col min="35" max="35" width="7.42578125" customWidth="1"/>
    <col min="36" max="36" width="7" customWidth="1"/>
    <col min="37" max="38" width="7.140625" customWidth="1"/>
    <col min="39" max="39" width="6" customWidth="1"/>
    <col min="40" max="40" width="6.85546875" customWidth="1"/>
    <col min="41" max="41" width="8" customWidth="1"/>
    <col min="42" max="42" width="7.5703125" customWidth="1"/>
    <col min="43" max="43" width="7.42578125" customWidth="1"/>
    <col min="44" max="44" width="6.85546875" customWidth="1"/>
    <col min="45" max="45" width="8.5703125" customWidth="1"/>
    <col min="46" max="46" width="8" customWidth="1"/>
    <col min="47" max="47" width="6.85546875" customWidth="1"/>
    <col min="48" max="48" width="7.85546875" customWidth="1"/>
    <col min="49" max="49" width="8.140625" customWidth="1"/>
    <col min="50" max="50" width="7.42578125" customWidth="1"/>
    <col min="51" max="51" width="7" customWidth="1"/>
    <col min="52" max="52" width="7.42578125" customWidth="1"/>
    <col min="53" max="53" width="7.5703125" customWidth="1"/>
    <col min="54" max="54" width="7" customWidth="1"/>
    <col min="55" max="55" width="6.7109375" customWidth="1"/>
    <col min="56" max="56" width="7.85546875" customWidth="1"/>
    <col min="57" max="57" width="15.5703125" style="501" customWidth="1"/>
    <col min="58" max="58" width="11.5703125" style="501" customWidth="1"/>
    <col min="59" max="59" width="10.85546875" style="501" customWidth="1"/>
    <col min="60" max="60" width="10.5703125" style="501" customWidth="1"/>
    <col min="61" max="61" width="7.42578125" style="73" customWidth="1"/>
    <col min="62" max="62" width="6.85546875" customWidth="1"/>
    <col min="63" max="63" width="6.7109375" customWidth="1"/>
    <col min="64" max="64" width="7.42578125" customWidth="1"/>
    <col min="65" max="65" width="6.42578125" customWidth="1"/>
    <col min="66" max="66" width="6.5703125" customWidth="1"/>
    <col min="67" max="67" width="5.28515625" customWidth="1"/>
  </cols>
  <sheetData>
    <row r="1" spans="1:68" ht="25.5" x14ac:dyDescent="0.35">
      <c r="A1" s="398"/>
      <c r="B1" s="676" t="s">
        <v>440</v>
      </c>
      <c r="C1" s="676"/>
      <c r="D1" s="676"/>
      <c r="E1" s="676"/>
      <c r="F1" s="676"/>
      <c r="G1" s="676"/>
      <c r="H1" s="676"/>
      <c r="I1" s="676"/>
      <c r="J1" s="676"/>
      <c r="K1" s="676"/>
      <c r="L1" s="676"/>
      <c r="M1" s="676"/>
      <c r="N1" s="676"/>
      <c r="O1" s="676"/>
      <c r="P1" s="423"/>
      <c r="Q1" s="423"/>
      <c r="R1" s="421"/>
      <c r="S1" s="421"/>
      <c r="T1" s="421"/>
      <c r="U1" s="421"/>
      <c r="V1" s="421"/>
      <c r="W1" s="421"/>
      <c r="X1" s="421"/>
      <c r="Y1" s="421"/>
      <c r="Z1" s="438"/>
      <c r="AA1" s="438"/>
      <c r="AB1" s="421"/>
      <c r="AC1" s="421"/>
      <c r="AD1" s="421"/>
      <c r="AE1" s="421"/>
      <c r="AF1" s="464"/>
      <c r="AG1" s="399"/>
      <c r="AH1" s="399"/>
      <c r="AI1" s="397"/>
      <c r="AJ1" s="397"/>
      <c r="AK1" s="421"/>
      <c r="AL1" s="421"/>
      <c r="AM1" s="421"/>
      <c r="AN1" s="421"/>
      <c r="AO1" s="421"/>
      <c r="AP1" s="421"/>
      <c r="AQ1" s="421"/>
      <c r="AR1" s="397"/>
      <c r="AS1" s="397"/>
      <c r="AT1" s="421"/>
      <c r="AU1" s="397"/>
      <c r="AV1" s="397"/>
      <c r="AW1" s="397"/>
      <c r="AX1" s="397"/>
      <c r="AY1" s="397"/>
      <c r="AZ1" s="397"/>
      <c r="BA1" s="397"/>
      <c r="BB1" s="399"/>
      <c r="BC1" s="397"/>
      <c r="BD1" s="397"/>
      <c r="BE1" s="500"/>
      <c r="BF1" s="500"/>
      <c r="BG1" s="500"/>
      <c r="BH1" s="500"/>
      <c r="BI1" s="669"/>
      <c r="BJ1" s="669"/>
      <c r="BK1" s="669"/>
      <c r="BL1" s="669"/>
      <c r="BM1" s="669"/>
      <c r="BN1" s="669"/>
      <c r="BO1" s="669"/>
    </row>
    <row r="2" spans="1:68" ht="25.5" x14ac:dyDescent="0.25">
      <c r="A2" s="400"/>
      <c r="B2" s="400"/>
      <c r="C2" s="670" t="s">
        <v>476</v>
      </c>
      <c r="D2" s="670"/>
      <c r="E2" s="670"/>
      <c r="F2" s="670"/>
      <c r="G2" s="670"/>
      <c r="H2" s="670"/>
      <c r="I2" s="670"/>
      <c r="J2" s="670"/>
      <c r="K2" s="670"/>
      <c r="L2" s="670"/>
      <c r="M2" s="670"/>
      <c r="N2" s="670"/>
      <c r="O2" s="424"/>
      <c r="P2" s="424"/>
      <c r="Q2" s="424"/>
      <c r="R2" s="401"/>
      <c r="S2" s="401"/>
      <c r="T2" s="402"/>
      <c r="U2" s="403"/>
      <c r="V2" s="404"/>
      <c r="W2" s="404"/>
      <c r="X2" s="402"/>
      <c r="Y2" s="402"/>
      <c r="Z2" s="402"/>
      <c r="AA2" s="402"/>
      <c r="AB2" s="404"/>
      <c r="AC2" s="404"/>
      <c r="AD2" s="404"/>
      <c r="AE2" s="403"/>
      <c r="AF2" s="403"/>
      <c r="AG2" s="404"/>
      <c r="AH2" s="404"/>
      <c r="AI2" s="404"/>
      <c r="AJ2" s="402"/>
      <c r="AK2" s="402"/>
      <c r="AL2" s="404"/>
      <c r="AM2" s="402"/>
      <c r="AN2" s="403"/>
      <c r="AO2" s="403"/>
      <c r="AP2" s="403"/>
      <c r="AQ2" s="403"/>
      <c r="AR2" s="403"/>
      <c r="AS2" s="403"/>
      <c r="AT2" s="403"/>
      <c r="AU2" s="483" t="s">
        <v>3</v>
      </c>
      <c r="AV2" s="402"/>
      <c r="AW2" s="402"/>
      <c r="AX2" s="402"/>
      <c r="AY2" s="402"/>
      <c r="AZ2" s="402"/>
      <c r="BA2" s="402"/>
      <c r="BB2" s="403"/>
      <c r="BC2" s="402"/>
      <c r="BD2" s="402"/>
      <c r="BI2" s="460"/>
      <c r="BJ2" s="402"/>
      <c r="BK2" s="402"/>
      <c r="BL2" s="402"/>
      <c r="BM2" s="402"/>
      <c r="BN2" s="402"/>
      <c r="BO2" s="403" t="s">
        <v>3</v>
      </c>
    </row>
    <row r="3" spans="1:68" s="73" customFormat="1" ht="18.75" customHeight="1" x14ac:dyDescent="0.3">
      <c r="A3" s="671"/>
      <c r="B3" s="654" t="s">
        <v>375</v>
      </c>
      <c r="C3" s="655"/>
      <c r="D3" s="655"/>
      <c r="E3" s="656"/>
      <c r="F3" s="663" t="s">
        <v>376</v>
      </c>
      <c r="G3" s="663"/>
      <c r="H3" s="663"/>
      <c r="I3" s="663"/>
      <c r="J3" s="654" t="s">
        <v>377</v>
      </c>
      <c r="K3" s="655"/>
      <c r="L3" s="655"/>
      <c r="M3" s="656"/>
      <c r="N3" s="654" t="s">
        <v>378</v>
      </c>
      <c r="O3" s="655"/>
      <c r="P3" s="655"/>
      <c r="Q3" s="656"/>
      <c r="R3" s="654" t="s">
        <v>379</v>
      </c>
      <c r="S3" s="655"/>
      <c r="T3" s="655"/>
      <c r="U3" s="656"/>
      <c r="V3" s="654" t="s">
        <v>380</v>
      </c>
      <c r="W3" s="655"/>
      <c r="X3" s="655"/>
      <c r="Y3" s="656"/>
      <c r="Z3" s="654" t="s">
        <v>411</v>
      </c>
      <c r="AA3" s="655"/>
      <c r="AB3" s="654" t="s">
        <v>381</v>
      </c>
      <c r="AC3" s="655"/>
      <c r="AD3" s="655"/>
      <c r="AE3" s="656"/>
      <c r="AF3" s="645" t="s">
        <v>458</v>
      </c>
      <c r="AG3" s="654" t="s">
        <v>382</v>
      </c>
      <c r="AH3" s="655"/>
      <c r="AI3" s="655"/>
      <c r="AJ3" s="656"/>
      <c r="AK3" s="675" t="s">
        <v>4</v>
      </c>
      <c r="AL3" s="675"/>
      <c r="AM3" s="675"/>
      <c r="AN3" s="675"/>
      <c r="AO3" s="663" t="s">
        <v>383</v>
      </c>
      <c r="AP3" s="663"/>
      <c r="AQ3" s="663"/>
      <c r="AR3" s="663"/>
      <c r="AS3" s="654" t="s">
        <v>384</v>
      </c>
      <c r="AT3" s="655"/>
      <c r="AU3" s="655"/>
      <c r="AV3" s="655"/>
      <c r="AW3" s="654" t="s">
        <v>385</v>
      </c>
      <c r="AX3" s="655"/>
      <c r="AY3" s="655"/>
      <c r="AZ3" s="656"/>
      <c r="BA3" s="663" t="s">
        <v>386</v>
      </c>
      <c r="BB3" s="663"/>
      <c r="BC3" s="663"/>
      <c r="BD3" s="663"/>
      <c r="BE3" s="664" t="s">
        <v>519</v>
      </c>
      <c r="BF3" s="667" t="s">
        <v>520</v>
      </c>
      <c r="BG3" s="668" t="s">
        <v>521</v>
      </c>
      <c r="BH3" s="668"/>
      <c r="BI3" s="654" t="s">
        <v>528</v>
      </c>
      <c r="BJ3" s="655"/>
      <c r="BK3" s="655"/>
      <c r="BL3" s="656"/>
      <c r="BM3" s="663" t="s">
        <v>387</v>
      </c>
      <c r="BN3" s="663"/>
      <c r="BO3" s="663"/>
    </row>
    <row r="4" spans="1:68" s="73" customFormat="1" ht="18.75" customHeight="1" x14ac:dyDescent="0.25">
      <c r="A4" s="672"/>
      <c r="B4" s="657"/>
      <c r="C4" s="658"/>
      <c r="D4" s="658"/>
      <c r="E4" s="659"/>
      <c r="F4" s="663"/>
      <c r="G4" s="663"/>
      <c r="H4" s="663"/>
      <c r="I4" s="663"/>
      <c r="J4" s="657"/>
      <c r="K4" s="658"/>
      <c r="L4" s="658"/>
      <c r="M4" s="659"/>
      <c r="N4" s="657"/>
      <c r="O4" s="658"/>
      <c r="P4" s="658"/>
      <c r="Q4" s="659"/>
      <c r="R4" s="657"/>
      <c r="S4" s="658"/>
      <c r="T4" s="658"/>
      <c r="U4" s="659"/>
      <c r="V4" s="657"/>
      <c r="W4" s="658"/>
      <c r="X4" s="658"/>
      <c r="Y4" s="659"/>
      <c r="Z4" s="657"/>
      <c r="AA4" s="658"/>
      <c r="AB4" s="657"/>
      <c r="AC4" s="658"/>
      <c r="AD4" s="658"/>
      <c r="AE4" s="659"/>
      <c r="AF4" s="646"/>
      <c r="AG4" s="657"/>
      <c r="AH4" s="658"/>
      <c r="AI4" s="658"/>
      <c r="AJ4" s="659"/>
      <c r="AK4" s="675"/>
      <c r="AL4" s="675"/>
      <c r="AM4" s="675"/>
      <c r="AN4" s="675"/>
      <c r="AO4" s="663"/>
      <c r="AP4" s="663"/>
      <c r="AQ4" s="663"/>
      <c r="AR4" s="663"/>
      <c r="AS4" s="657"/>
      <c r="AT4" s="658"/>
      <c r="AU4" s="658"/>
      <c r="AV4" s="658"/>
      <c r="AW4" s="657"/>
      <c r="AX4" s="658"/>
      <c r="AY4" s="658"/>
      <c r="AZ4" s="659"/>
      <c r="BA4" s="663"/>
      <c r="BB4" s="663"/>
      <c r="BC4" s="663"/>
      <c r="BD4" s="663"/>
      <c r="BE4" s="665"/>
      <c r="BF4" s="667"/>
      <c r="BG4" s="664" t="s">
        <v>522</v>
      </c>
      <c r="BH4" s="664" t="s">
        <v>523</v>
      </c>
      <c r="BI4" s="657"/>
      <c r="BJ4" s="658"/>
      <c r="BK4" s="658"/>
      <c r="BL4" s="659"/>
      <c r="BM4" s="663"/>
      <c r="BN4" s="663"/>
      <c r="BO4" s="663"/>
    </row>
    <row r="5" spans="1:68" s="73" customFormat="1" ht="100.5" customHeight="1" x14ac:dyDescent="0.25">
      <c r="A5" s="672"/>
      <c r="B5" s="660"/>
      <c r="C5" s="661"/>
      <c r="D5" s="661"/>
      <c r="E5" s="662"/>
      <c r="F5" s="674"/>
      <c r="G5" s="674"/>
      <c r="H5" s="674"/>
      <c r="I5" s="674"/>
      <c r="J5" s="660"/>
      <c r="K5" s="661"/>
      <c r="L5" s="661"/>
      <c r="M5" s="662"/>
      <c r="N5" s="660"/>
      <c r="O5" s="661"/>
      <c r="P5" s="661"/>
      <c r="Q5" s="662"/>
      <c r="R5" s="660"/>
      <c r="S5" s="661"/>
      <c r="T5" s="661"/>
      <c r="U5" s="662"/>
      <c r="V5" s="660"/>
      <c r="W5" s="661"/>
      <c r="X5" s="661"/>
      <c r="Y5" s="662"/>
      <c r="Z5" s="660"/>
      <c r="AA5" s="661"/>
      <c r="AB5" s="660"/>
      <c r="AC5" s="661"/>
      <c r="AD5" s="661"/>
      <c r="AE5" s="662"/>
      <c r="AF5" s="647"/>
      <c r="AG5" s="660"/>
      <c r="AH5" s="661"/>
      <c r="AI5" s="661"/>
      <c r="AJ5" s="662"/>
      <c r="AK5" s="675"/>
      <c r="AL5" s="675"/>
      <c r="AM5" s="675"/>
      <c r="AN5" s="675"/>
      <c r="AO5" s="663"/>
      <c r="AP5" s="663"/>
      <c r="AQ5" s="663"/>
      <c r="AR5" s="663"/>
      <c r="AS5" s="660"/>
      <c r="AT5" s="661"/>
      <c r="AU5" s="661"/>
      <c r="AV5" s="661"/>
      <c r="AW5" s="660"/>
      <c r="AX5" s="661"/>
      <c r="AY5" s="661"/>
      <c r="AZ5" s="662"/>
      <c r="BA5" s="663"/>
      <c r="BB5" s="663"/>
      <c r="BC5" s="663"/>
      <c r="BD5" s="663"/>
      <c r="BE5" s="666"/>
      <c r="BF5" s="667"/>
      <c r="BG5" s="666"/>
      <c r="BH5" s="666"/>
      <c r="BI5" s="660"/>
      <c r="BJ5" s="661"/>
      <c r="BK5" s="661"/>
      <c r="BL5" s="662"/>
      <c r="BM5" s="663"/>
      <c r="BN5" s="663"/>
      <c r="BO5" s="663"/>
    </row>
    <row r="6" spans="1:68" ht="36.75" customHeight="1" x14ac:dyDescent="0.25">
      <c r="A6" s="672"/>
      <c r="B6" s="642">
        <v>2022</v>
      </c>
      <c r="C6" s="642">
        <v>2023</v>
      </c>
      <c r="D6" s="644" t="s">
        <v>5</v>
      </c>
      <c r="E6" s="644"/>
      <c r="F6" s="642">
        <v>2022</v>
      </c>
      <c r="G6" s="642">
        <v>2023</v>
      </c>
      <c r="H6" s="644" t="s">
        <v>5</v>
      </c>
      <c r="I6" s="644"/>
      <c r="J6" s="642">
        <v>2022</v>
      </c>
      <c r="K6" s="642">
        <v>2023</v>
      </c>
      <c r="L6" s="677" t="s">
        <v>5</v>
      </c>
      <c r="M6" s="678"/>
      <c r="N6" s="642">
        <v>2022</v>
      </c>
      <c r="O6" s="642">
        <v>2023</v>
      </c>
      <c r="P6" s="644" t="s">
        <v>5</v>
      </c>
      <c r="Q6" s="644"/>
      <c r="R6" s="642">
        <v>2022</v>
      </c>
      <c r="S6" s="642">
        <v>2023</v>
      </c>
      <c r="T6" s="644" t="s">
        <v>5</v>
      </c>
      <c r="U6" s="644"/>
      <c r="V6" s="642">
        <v>2022</v>
      </c>
      <c r="W6" s="642">
        <v>2023</v>
      </c>
      <c r="X6" s="644" t="s">
        <v>388</v>
      </c>
      <c r="Y6" s="644"/>
      <c r="Z6" s="642">
        <v>2022</v>
      </c>
      <c r="AA6" s="642">
        <v>2023</v>
      </c>
      <c r="AB6" s="642">
        <v>2022</v>
      </c>
      <c r="AC6" s="642">
        <v>2023</v>
      </c>
      <c r="AD6" s="644" t="s">
        <v>388</v>
      </c>
      <c r="AE6" s="644"/>
      <c r="AF6" s="648">
        <v>2023</v>
      </c>
      <c r="AG6" s="642">
        <v>2022</v>
      </c>
      <c r="AH6" s="642">
        <v>2023</v>
      </c>
      <c r="AI6" s="644" t="s">
        <v>388</v>
      </c>
      <c r="AJ6" s="644"/>
      <c r="AK6" s="642">
        <v>2022</v>
      </c>
      <c r="AL6" s="642">
        <v>2023</v>
      </c>
      <c r="AM6" s="644" t="s">
        <v>388</v>
      </c>
      <c r="AN6" s="644"/>
      <c r="AO6" s="642">
        <v>2022</v>
      </c>
      <c r="AP6" s="642">
        <v>2023</v>
      </c>
      <c r="AQ6" s="644" t="s">
        <v>388</v>
      </c>
      <c r="AR6" s="644"/>
      <c r="AS6" s="642">
        <v>2022</v>
      </c>
      <c r="AT6" s="642">
        <v>2023</v>
      </c>
      <c r="AU6" s="644" t="s">
        <v>5</v>
      </c>
      <c r="AV6" s="644"/>
      <c r="AW6" s="642">
        <v>2022</v>
      </c>
      <c r="AX6" s="642">
        <v>2023</v>
      </c>
      <c r="AY6" s="644" t="s">
        <v>5</v>
      </c>
      <c r="AZ6" s="644"/>
      <c r="BA6" s="642">
        <v>2022</v>
      </c>
      <c r="BB6" s="642">
        <v>2023</v>
      </c>
      <c r="BC6" s="644" t="s">
        <v>5</v>
      </c>
      <c r="BD6" s="644"/>
      <c r="BE6" s="679">
        <v>2022</v>
      </c>
      <c r="BF6" s="681">
        <v>2023</v>
      </c>
      <c r="BG6" s="682"/>
      <c r="BH6" s="683"/>
      <c r="BI6" s="648">
        <v>2022</v>
      </c>
      <c r="BJ6" s="642">
        <v>2023</v>
      </c>
      <c r="BK6" s="652" t="s">
        <v>5</v>
      </c>
      <c r="BL6" s="653"/>
      <c r="BM6" s="642">
        <v>2022</v>
      </c>
      <c r="BN6" s="642">
        <v>2023</v>
      </c>
      <c r="BO6" s="650" t="s">
        <v>6</v>
      </c>
    </row>
    <row r="7" spans="1:68" ht="19.5" customHeight="1" x14ac:dyDescent="0.25">
      <c r="A7" s="673"/>
      <c r="B7" s="643"/>
      <c r="C7" s="643"/>
      <c r="D7" s="420" t="s">
        <v>2</v>
      </c>
      <c r="E7" s="420" t="s">
        <v>6</v>
      </c>
      <c r="F7" s="643"/>
      <c r="G7" s="643"/>
      <c r="H7" s="420" t="s">
        <v>2</v>
      </c>
      <c r="I7" s="420" t="s">
        <v>6</v>
      </c>
      <c r="J7" s="643"/>
      <c r="K7" s="643"/>
      <c r="L7" s="420" t="s">
        <v>2</v>
      </c>
      <c r="M7" s="420" t="s">
        <v>6</v>
      </c>
      <c r="N7" s="643"/>
      <c r="O7" s="643"/>
      <c r="P7" s="420" t="s">
        <v>2</v>
      </c>
      <c r="Q7" s="420" t="s">
        <v>6</v>
      </c>
      <c r="R7" s="643"/>
      <c r="S7" s="643"/>
      <c r="T7" s="420" t="s">
        <v>2</v>
      </c>
      <c r="U7" s="420" t="s">
        <v>6</v>
      </c>
      <c r="V7" s="643"/>
      <c r="W7" s="643"/>
      <c r="X7" s="420" t="s">
        <v>2</v>
      </c>
      <c r="Y7" s="420" t="s">
        <v>6</v>
      </c>
      <c r="Z7" s="643"/>
      <c r="AA7" s="643"/>
      <c r="AB7" s="643"/>
      <c r="AC7" s="643"/>
      <c r="AD7" s="420" t="s">
        <v>2</v>
      </c>
      <c r="AE7" s="420" t="s">
        <v>6</v>
      </c>
      <c r="AF7" s="649"/>
      <c r="AG7" s="643"/>
      <c r="AH7" s="643"/>
      <c r="AI7" s="420" t="s">
        <v>2</v>
      </c>
      <c r="AJ7" s="420" t="s">
        <v>6</v>
      </c>
      <c r="AK7" s="643"/>
      <c r="AL7" s="643"/>
      <c r="AM7" s="420" t="s">
        <v>2</v>
      </c>
      <c r="AN7" s="420" t="s">
        <v>6</v>
      </c>
      <c r="AO7" s="643"/>
      <c r="AP7" s="643"/>
      <c r="AQ7" s="420" t="s">
        <v>2</v>
      </c>
      <c r="AR7" s="420" t="s">
        <v>6</v>
      </c>
      <c r="AS7" s="643"/>
      <c r="AT7" s="643"/>
      <c r="AU7" s="420" t="s">
        <v>2</v>
      </c>
      <c r="AV7" s="420" t="s">
        <v>6</v>
      </c>
      <c r="AW7" s="643"/>
      <c r="AX7" s="643"/>
      <c r="AY7" s="420" t="s">
        <v>2</v>
      </c>
      <c r="AZ7" s="420" t="s">
        <v>6</v>
      </c>
      <c r="BA7" s="643"/>
      <c r="BB7" s="643"/>
      <c r="BC7" s="420" t="s">
        <v>2</v>
      </c>
      <c r="BD7" s="420" t="s">
        <v>6</v>
      </c>
      <c r="BE7" s="680"/>
      <c r="BF7" s="684"/>
      <c r="BG7" s="685"/>
      <c r="BH7" s="686"/>
      <c r="BI7" s="649"/>
      <c r="BJ7" s="643"/>
      <c r="BK7" s="405" t="s">
        <v>2</v>
      </c>
      <c r="BL7" s="405" t="s">
        <v>6</v>
      </c>
      <c r="BM7" s="643"/>
      <c r="BN7" s="643"/>
      <c r="BO7" s="651"/>
    </row>
    <row r="8" spans="1:68" s="450" customFormat="1" ht="12.75" customHeight="1" x14ac:dyDescent="0.2">
      <c r="A8" s="449" t="s">
        <v>7</v>
      </c>
      <c r="B8" s="449">
        <v>1</v>
      </c>
      <c r="C8" s="449">
        <v>2</v>
      </c>
      <c r="D8" s="449">
        <v>3</v>
      </c>
      <c r="E8" s="449">
        <v>4</v>
      </c>
      <c r="F8" s="449">
        <v>5</v>
      </c>
      <c r="G8" s="449">
        <v>6</v>
      </c>
      <c r="H8" s="449">
        <v>7</v>
      </c>
      <c r="I8" s="449">
        <v>8</v>
      </c>
      <c r="J8" s="449">
        <v>9</v>
      </c>
      <c r="K8" s="449">
        <v>10</v>
      </c>
      <c r="L8" s="449">
        <v>11</v>
      </c>
      <c r="M8" s="449">
        <v>12</v>
      </c>
      <c r="N8" s="449">
        <v>13</v>
      </c>
      <c r="O8" s="449">
        <v>14</v>
      </c>
      <c r="P8" s="449">
        <v>15</v>
      </c>
      <c r="Q8" s="449">
        <v>16</v>
      </c>
      <c r="R8" s="449">
        <v>17</v>
      </c>
      <c r="S8" s="449">
        <v>18</v>
      </c>
      <c r="T8" s="449">
        <v>19</v>
      </c>
      <c r="U8" s="449">
        <v>20</v>
      </c>
      <c r="V8" s="449">
        <v>21</v>
      </c>
      <c r="W8" s="449">
        <v>22</v>
      </c>
      <c r="X8" s="449">
        <v>23</v>
      </c>
      <c r="Y8" s="449">
        <v>24</v>
      </c>
      <c r="Z8" s="449">
        <v>25</v>
      </c>
      <c r="AA8" s="449">
        <v>26</v>
      </c>
      <c r="AB8" s="449">
        <v>27</v>
      </c>
      <c r="AC8" s="449">
        <v>28</v>
      </c>
      <c r="AD8" s="449">
        <v>29</v>
      </c>
      <c r="AE8" s="449">
        <v>30</v>
      </c>
      <c r="AF8" s="461">
        <v>31</v>
      </c>
      <c r="AG8" s="449">
        <v>32</v>
      </c>
      <c r="AH8" s="449">
        <v>33</v>
      </c>
      <c r="AI8" s="449">
        <v>34</v>
      </c>
      <c r="AJ8" s="449">
        <v>35</v>
      </c>
      <c r="AK8" s="449">
        <v>36</v>
      </c>
      <c r="AL8" s="449">
        <v>37</v>
      </c>
      <c r="AM8" s="449">
        <v>38</v>
      </c>
      <c r="AN8" s="449">
        <v>39</v>
      </c>
      <c r="AO8" s="449">
        <v>40</v>
      </c>
      <c r="AP8" s="449">
        <v>41</v>
      </c>
      <c r="AQ8" s="449">
        <v>42</v>
      </c>
      <c r="AR8" s="449">
        <v>43</v>
      </c>
      <c r="AS8" s="449">
        <v>44</v>
      </c>
      <c r="AT8" s="449">
        <v>45</v>
      </c>
      <c r="AU8" s="449">
        <v>46</v>
      </c>
      <c r="AV8" s="449">
        <v>47</v>
      </c>
      <c r="AW8" s="449">
        <v>48</v>
      </c>
      <c r="AX8" s="449">
        <v>49</v>
      </c>
      <c r="AY8" s="449">
        <v>50</v>
      </c>
      <c r="AZ8" s="449">
        <v>51</v>
      </c>
      <c r="BA8" s="449">
        <v>52</v>
      </c>
      <c r="BB8" s="449">
        <v>53</v>
      </c>
      <c r="BC8" s="449">
        <v>54</v>
      </c>
      <c r="BD8" s="449">
        <v>55</v>
      </c>
      <c r="BE8" s="502">
        <v>56</v>
      </c>
      <c r="BF8" s="502">
        <v>57</v>
      </c>
      <c r="BG8" s="502">
        <v>58</v>
      </c>
      <c r="BH8" s="502">
        <v>59</v>
      </c>
      <c r="BI8" s="461">
        <v>60</v>
      </c>
      <c r="BJ8" s="449">
        <v>61</v>
      </c>
      <c r="BK8" s="449">
        <v>62</v>
      </c>
      <c r="BL8" s="449">
        <v>63</v>
      </c>
      <c r="BM8" s="449">
        <v>64</v>
      </c>
      <c r="BN8" s="449">
        <v>65</v>
      </c>
      <c r="BO8" s="449">
        <v>66</v>
      </c>
    </row>
    <row r="9" spans="1:68" s="73" customFormat="1" ht="31.5" customHeight="1" x14ac:dyDescent="0.25">
      <c r="A9" s="430" t="s">
        <v>24</v>
      </c>
      <c r="B9" s="429">
        <f>SUM(B10:B13)</f>
        <v>23018</v>
      </c>
      <c r="C9" s="429">
        <f>SUM(C10:C13)</f>
        <v>13825</v>
      </c>
      <c r="D9" s="431">
        <f>C9/B9*100</f>
        <v>60.061690850638627</v>
      </c>
      <c r="E9" s="432">
        <f>C9-B9</f>
        <v>-9193</v>
      </c>
      <c r="F9" s="429">
        <f>SUM(F10:F13)</f>
        <v>17806</v>
      </c>
      <c r="G9" s="429">
        <f>SUM(G10:G13)</f>
        <v>9297</v>
      </c>
      <c r="H9" s="431">
        <f>G9/F9*100</f>
        <v>52.212737279568685</v>
      </c>
      <c r="I9" s="432">
        <f>G9-F9</f>
        <v>-8509</v>
      </c>
      <c r="J9" s="429">
        <f>SUM(J10:J13)</f>
        <v>5080</v>
      </c>
      <c r="K9" s="429">
        <f>SUM(K10:K13)</f>
        <v>4761</v>
      </c>
      <c r="L9" s="431">
        <f>K9/J9*100</f>
        <v>93.720472440944874</v>
      </c>
      <c r="M9" s="432">
        <f>K9-J9</f>
        <v>-319</v>
      </c>
      <c r="N9" s="429">
        <f>SUM(N10:N13)</f>
        <v>3200</v>
      </c>
      <c r="O9" s="429">
        <f>SUM(O10:O13)</f>
        <v>2364</v>
      </c>
      <c r="P9" s="431">
        <f>O9/N9*100</f>
        <v>73.875</v>
      </c>
      <c r="Q9" s="432">
        <f>O9-N9</f>
        <v>-836</v>
      </c>
      <c r="R9" s="429">
        <f>SUM(R10:R13)</f>
        <v>597</v>
      </c>
      <c r="S9" s="429">
        <f>SUM(S10:S13)</f>
        <v>457</v>
      </c>
      <c r="T9" s="431">
        <f>S9/R9*100</f>
        <v>76.549413735343393</v>
      </c>
      <c r="U9" s="432">
        <f>S9-R9</f>
        <v>-140</v>
      </c>
      <c r="V9" s="429">
        <f>SUM(V10:V13)</f>
        <v>203</v>
      </c>
      <c r="W9" s="429">
        <f>SUM(W10:W13)</f>
        <v>118</v>
      </c>
      <c r="X9" s="431">
        <f>W9/V9*100</f>
        <v>58.128078817733986</v>
      </c>
      <c r="Y9" s="432">
        <f>W9-V9</f>
        <v>-85</v>
      </c>
      <c r="Z9" s="429">
        <f>SUM(Z10:Z13)</f>
        <v>3</v>
      </c>
      <c r="AA9" s="429">
        <f>SUM(AA10:AA13)</f>
        <v>131</v>
      </c>
      <c r="AB9" s="429">
        <f>SUM(AB10:AB13)</f>
        <v>625</v>
      </c>
      <c r="AC9" s="429">
        <f>SUM(AC10:AC13)</f>
        <v>237</v>
      </c>
      <c r="AD9" s="431">
        <f>AC9/AB9*100</f>
        <v>37.92</v>
      </c>
      <c r="AE9" s="432">
        <f>AC9-AB9</f>
        <v>-388</v>
      </c>
      <c r="AF9" s="429">
        <f>SUM(AF10:AF13)</f>
        <v>122</v>
      </c>
      <c r="AG9" s="429">
        <f>SUM(AG10:AG13)</f>
        <v>16480</v>
      </c>
      <c r="AH9" s="429">
        <f>SUM(AH10:AH13)</f>
        <v>6910</v>
      </c>
      <c r="AI9" s="431">
        <f>AH9/AG9*100</f>
        <v>41.929611650485441</v>
      </c>
      <c r="AJ9" s="432">
        <f>AH9-AG9</f>
        <v>-9570</v>
      </c>
      <c r="AK9" s="429">
        <f>SUM(AK10:AK13)</f>
        <v>2769</v>
      </c>
      <c r="AL9" s="429">
        <f>SUM(AL10:AL13)</f>
        <v>2564</v>
      </c>
      <c r="AM9" s="431">
        <f>AL9/AK9*100</f>
        <v>92.59660527266162</v>
      </c>
      <c r="AN9" s="432">
        <f>AL9-AK9</f>
        <v>-205</v>
      </c>
      <c r="AO9" s="429">
        <f>SUM(AO10:AO13)</f>
        <v>8724</v>
      </c>
      <c r="AP9" s="429">
        <f>SUM(AP10:AP13)</f>
        <v>8191</v>
      </c>
      <c r="AQ9" s="431">
        <f>AP9/AO9*100</f>
        <v>93.890417239798268</v>
      </c>
      <c r="AR9" s="432">
        <f>AP9-AO9</f>
        <v>-533</v>
      </c>
      <c r="AS9" s="429">
        <f>SUM(AS10:AS13)</f>
        <v>9236</v>
      </c>
      <c r="AT9" s="429">
        <f>SUM(AT10:AT13)</f>
        <v>4338</v>
      </c>
      <c r="AU9" s="431">
        <f>AT9/AS9*100</f>
        <v>46.968384582070158</v>
      </c>
      <c r="AV9" s="432">
        <f>AT9-AS9</f>
        <v>-4898</v>
      </c>
      <c r="AW9" s="429">
        <f>SUM(AW10:AW13)</f>
        <v>7588</v>
      </c>
      <c r="AX9" s="429">
        <f>SUM(AX10:AX13)</f>
        <v>2863</v>
      </c>
      <c r="AY9" s="431">
        <f>AX9/AW9*100</f>
        <v>37.730627306273064</v>
      </c>
      <c r="AZ9" s="432">
        <f>AX9-AW9</f>
        <v>-4725</v>
      </c>
      <c r="BA9" s="429">
        <f>SUM(BA10:BA13)</f>
        <v>6531</v>
      </c>
      <c r="BB9" s="429">
        <f>SUM(BB10:BB13)</f>
        <v>1590</v>
      </c>
      <c r="BC9" s="431">
        <f>BB9/BA9*100</f>
        <v>24.345429490124022</v>
      </c>
      <c r="BD9" s="432">
        <f>BB9-BA9</f>
        <v>-4941</v>
      </c>
      <c r="BE9" s="429">
        <v>1344</v>
      </c>
      <c r="BF9" s="429">
        <v>2162</v>
      </c>
      <c r="BG9" s="429">
        <v>1899</v>
      </c>
      <c r="BH9" s="429">
        <v>263</v>
      </c>
      <c r="BI9" s="432">
        <v>8860</v>
      </c>
      <c r="BJ9" s="432">
        <v>9960.5400000000009</v>
      </c>
      <c r="BK9" s="431">
        <f>BJ9/BI9*100</f>
        <v>112.42144469525961</v>
      </c>
      <c r="BL9" s="432">
        <f>BJ9-BI9</f>
        <v>1100.5400000000009</v>
      </c>
      <c r="BM9" s="433">
        <f>AW9/BE9</f>
        <v>5.645833333333333</v>
      </c>
      <c r="BN9" s="433">
        <f>AX9/BG9</f>
        <v>1.5076355976829912</v>
      </c>
      <c r="BO9" s="434">
        <f>BN9-BM9</f>
        <v>-4.1381977356503423</v>
      </c>
    </row>
    <row r="10" spans="1:68" ht="36.75" customHeight="1" x14ac:dyDescent="0.25">
      <c r="A10" s="484" t="s">
        <v>275</v>
      </c>
      <c r="B10" s="456">
        <v>2023</v>
      </c>
      <c r="C10" s="409">
        <v>1401</v>
      </c>
      <c r="D10" s="407">
        <f t="shared" ref="D10:D13" si="0">C10/B10*100</f>
        <v>69.253583786455764</v>
      </c>
      <c r="E10" s="406">
        <f t="shared" ref="E10:E13" si="1">C10-B10</f>
        <v>-622</v>
      </c>
      <c r="F10" s="457">
        <v>1645</v>
      </c>
      <c r="G10" s="410">
        <v>915</v>
      </c>
      <c r="H10" s="407">
        <f t="shared" ref="H10:H13" si="2">G10/F10*100</f>
        <v>55.623100303951368</v>
      </c>
      <c r="I10" s="406">
        <f t="shared" ref="I10:I13" si="3">G10-F10</f>
        <v>-730</v>
      </c>
      <c r="J10" s="457">
        <v>478</v>
      </c>
      <c r="K10" s="457">
        <v>480</v>
      </c>
      <c r="L10" s="407">
        <f t="shared" ref="L10:L13" si="4">K10/J10*100</f>
        <v>100.418410041841</v>
      </c>
      <c r="M10" s="406">
        <f t="shared" ref="M10:M13" si="5">K10-J10</f>
        <v>2</v>
      </c>
      <c r="N10" s="457">
        <v>284</v>
      </c>
      <c r="O10" s="409">
        <v>215</v>
      </c>
      <c r="P10" s="407">
        <f t="shared" ref="P10:P13" si="6">O10/N10*100</f>
        <v>75.704225352112672</v>
      </c>
      <c r="Q10" s="406">
        <f t="shared" ref="Q10:Q13" si="7">O10-N10</f>
        <v>-69</v>
      </c>
      <c r="R10" s="457">
        <v>37</v>
      </c>
      <c r="S10" s="409">
        <v>51</v>
      </c>
      <c r="T10" s="407">
        <f t="shared" ref="T10:T13" si="8">S10/R10*100</f>
        <v>137.83783783783784</v>
      </c>
      <c r="U10" s="406">
        <f t="shared" ref="U10:U13" si="9">S10-R10</f>
        <v>14</v>
      </c>
      <c r="V10" s="457">
        <v>4</v>
      </c>
      <c r="W10" s="409">
        <v>23</v>
      </c>
      <c r="X10" s="407">
        <f t="shared" ref="X10:X13" si="10">W10/V10*100</f>
        <v>575</v>
      </c>
      <c r="Y10" s="406">
        <f t="shared" ref="Y10:Y13" si="11">W10-V10</f>
        <v>19</v>
      </c>
      <c r="Z10" s="409">
        <v>0</v>
      </c>
      <c r="AA10" s="409">
        <v>17</v>
      </c>
      <c r="AB10" s="409">
        <v>18</v>
      </c>
      <c r="AC10" s="409">
        <v>6</v>
      </c>
      <c r="AD10" s="407">
        <f t="shared" ref="AD10:AD13" si="12">AC10/AB10*100</f>
        <v>33.333333333333329</v>
      </c>
      <c r="AE10" s="406">
        <f t="shared" ref="AE10:AE13" si="13">AC10-AB10</f>
        <v>-12</v>
      </c>
      <c r="AF10" s="409">
        <v>28</v>
      </c>
      <c r="AG10" s="457">
        <v>1585</v>
      </c>
      <c r="AH10" s="409">
        <v>743</v>
      </c>
      <c r="AI10" s="407">
        <f t="shared" ref="AI10:AI13" si="14">AH10/AG10*100</f>
        <v>46.876971608832804</v>
      </c>
      <c r="AJ10" s="406">
        <f t="shared" ref="AJ10:AJ13" si="15">AH10-AG10</f>
        <v>-842</v>
      </c>
      <c r="AK10" s="458">
        <v>252</v>
      </c>
      <c r="AL10" s="411">
        <v>255</v>
      </c>
      <c r="AM10" s="407">
        <f t="shared" ref="AM10:AM13" si="16">AL10/AK10*100</f>
        <v>101.19047619047619</v>
      </c>
      <c r="AN10" s="406">
        <f t="shared" ref="AN10:AN13" si="17">AL10-AK10</f>
        <v>3</v>
      </c>
      <c r="AO10" s="459">
        <v>705</v>
      </c>
      <c r="AP10" s="409">
        <v>672</v>
      </c>
      <c r="AQ10" s="407">
        <f t="shared" ref="AQ10:AQ13" si="18">AP10/AO10*100</f>
        <v>95.319148936170222</v>
      </c>
      <c r="AR10" s="406">
        <f t="shared" ref="AR10:AR13" si="19">AP10-AO10</f>
        <v>-33</v>
      </c>
      <c r="AS10" s="457">
        <v>850</v>
      </c>
      <c r="AT10" s="409">
        <v>537</v>
      </c>
      <c r="AU10" s="407">
        <f t="shared" ref="AU10:AU13" si="20">AT10/AS10*100</f>
        <v>63.17647058823529</v>
      </c>
      <c r="AV10" s="406">
        <f t="shared" ref="AV10:AV13" si="21">AT10-AS10</f>
        <v>-313</v>
      </c>
      <c r="AW10" s="457">
        <v>724</v>
      </c>
      <c r="AX10" s="457">
        <v>255</v>
      </c>
      <c r="AY10" s="407">
        <f t="shared" ref="AY10:AY13" si="22">AX10/AW10*100</f>
        <v>35.22099447513812</v>
      </c>
      <c r="AZ10" s="406">
        <f t="shared" ref="AZ10:AZ13" si="23">AX10-AW10</f>
        <v>-469</v>
      </c>
      <c r="BA10" s="457">
        <v>563</v>
      </c>
      <c r="BB10" s="409">
        <v>181</v>
      </c>
      <c r="BC10" s="407">
        <f t="shared" ref="BC10:BC13" si="24">BB10/BA10*100</f>
        <v>32.149200710479576</v>
      </c>
      <c r="BD10" s="406">
        <f t="shared" ref="BD10:BD13" si="25">BB10-BA10</f>
        <v>-382</v>
      </c>
      <c r="BE10" s="457">
        <v>106</v>
      </c>
      <c r="BF10" s="457">
        <v>176</v>
      </c>
      <c r="BG10" s="457">
        <v>163</v>
      </c>
      <c r="BH10" s="457">
        <v>13</v>
      </c>
      <c r="BI10" s="457">
        <v>7055.56</v>
      </c>
      <c r="BJ10" s="409">
        <v>9422.1299999999992</v>
      </c>
      <c r="BK10" s="407">
        <f t="shared" ref="BK10:BK13" si="26">BJ10/BI10*100</f>
        <v>133.54191587910807</v>
      </c>
      <c r="BL10" s="406">
        <f t="shared" ref="BL10:BL13" si="27">BJ10-BI10</f>
        <v>2366.5699999999988</v>
      </c>
      <c r="BM10" s="433">
        <f t="shared" ref="BM10:BM13" si="28">AW10/BE10</f>
        <v>6.8301886792452828</v>
      </c>
      <c r="BN10" s="433">
        <f t="shared" ref="BN10:BN13" si="29">AX10/BG10</f>
        <v>1.5644171779141105</v>
      </c>
      <c r="BO10" s="434">
        <f t="shared" ref="BO10:BO13" si="30">BN10-BM10</f>
        <v>-5.2657715013311721</v>
      </c>
    </row>
    <row r="11" spans="1:68" ht="36.75" customHeight="1" x14ac:dyDescent="0.25">
      <c r="A11" s="484" t="s">
        <v>276</v>
      </c>
      <c r="B11" s="456">
        <v>4449</v>
      </c>
      <c r="C11" s="409">
        <v>2569</v>
      </c>
      <c r="D11" s="407">
        <f t="shared" si="0"/>
        <v>57.743313104068328</v>
      </c>
      <c r="E11" s="406">
        <f t="shared" si="1"/>
        <v>-1880</v>
      </c>
      <c r="F11" s="457">
        <v>3500</v>
      </c>
      <c r="G11" s="410">
        <v>1739</v>
      </c>
      <c r="H11" s="407">
        <f t="shared" si="2"/>
        <v>49.685714285714283</v>
      </c>
      <c r="I11" s="406">
        <f t="shared" si="3"/>
        <v>-1761</v>
      </c>
      <c r="J11" s="457">
        <v>1111</v>
      </c>
      <c r="K11" s="457">
        <v>1064</v>
      </c>
      <c r="L11" s="407">
        <f t="shared" si="4"/>
        <v>95.769576957695762</v>
      </c>
      <c r="M11" s="406">
        <f t="shared" si="5"/>
        <v>-47</v>
      </c>
      <c r="N11" s="457">
        <v>650</v>
      </c>
      <c r="O11" s="409">
        <v>479</v>
      </c>
      <c r="P11" s="407">
        <f t="shared" si="6"/>
        <v>73.692307692307693</v>
      </c>
      <c r="Q11" s="406">
        <f t="shared" si="7"/>
        <v>-171</v>
      </c>
      <c r="R11" s="457">
        <v>113</v>
      </c>
      <c r="S11" s="409">
        <v>82</v>
      </c>
      <c r="T11" s="407">
        <f t="shared" si="8"/>
        <v>72.56637168141593</v>
      </c>
      <c r="U11" s="406">
        <f t="shared" si="9"/>
        <v>-31</v>
      </c>
      <c r="V11" s="457">
        <v>25</v>
      </c>
      <c r="W11" s="409">
        <v>11</v>
      </c>
      <c r="X11" s="407">
        <f t="shared" si="10"/>
        <v>44</v>
      </c>
      <c r="Y11" s="406">
        <f t="shared" si="11"/>
        <v>-14</v>
      </c>
      <c r="Z11" s="409">
        <v>0</v>
      </c>
      <c r="AA11" s="409">
        <v>28</v>
      </c>
      <c r="AB11" s="457">
        <v>172</v>
      </c>
      <c r="AC11" s="409">
        <v>90</v>
      </c>
      <c r="AD11" s="407">
        <f t="shared" si="12"/>
        <v>52.325581395348841</v>
      </c>
      <c r="AE11" s="406">
        <f t="shared" si="13"/>
        <v>-82</v>
      </c>
      <c r="AF11" s="409">
        <v>13</v>
      </c>
      <c r="AG11" s="457">
        <v>3212</v>
      </c>
      <c r="AH11" s="409">
        <v>1271</v>
      </c>
      <c r="AI11" s="407">
        <f t="shared" si="14"/>
        <v>39.570361145703615</v>
      </c>
      <c r="AJ11" s="406">
        <f t="shared" si="15"/>
        <v>-1941</v>
      </c>
      <c r="AK11" s="458">
        <v>545</v>
      </c>
      <c r="AL11" s="411">
        <v>536</v>
      </c>
      <c r="AM11" s="407">
        <f t="shared" si="16"/>
        <v>98.348623853211009</v>
      </c>
      <c r="AN11" s="406">
        <f t="shared" si="17"/>
        <v>-9</v>
      </c>
      <c r="AO11" s="459">
        <v>1740</v>
      </c>
      <c r="AP11" s="409">
        <v>1649</v>
      </c>
      <c r="AQ11" s="407">
        <f t="shared" si="18"/>
        <v>94.770114942528735</v>
      </c>
      <c r="AR11" s="406">
        <f t="shared" si="19"/>
        <v>-91</v>
      </c>
      <c r="AS11" s="457">
        <v>1531</v>
      </c>
      <c r="AT11" s="409">
        <v>544</v>
      </c>
      <c r="AU11" s="407">
        <f t="shared" si="20"/>
        <v>35.532331809274986</v>
      </c>
      <c r="AV11" s="406">
        <f t="shared" si="21"/>
        <v>-987</v>
      </c>
      <c r="AW11" s="457">
        <v>1330</v>
      </c>
      <c r="AX11" s="457">
        <v>422</v>
      </c>
      <c r="AY11" s="407">
        <f t="shared" si="22"/>
        <v>31.729323308270679</v>
      </c>
      <c r="AZ11" s="406">
        <f t="shared" si="23"/>
        <v>-908</v>
      </c>
      <c r="BA11" s="409">
        <v>1193</v>
      </c>
      <c r="BB11" s="409">
        <v>280</v>
      </c>
      <c r="BC11" s="407">
        <f t="shared" si="24"/>
        <v>23.47024308466052</v>
      </c>
      <c r="BD11" s="406">
        <f t="shared" si="25"/>
        <v>-913</v>
      </c>
      <c r="BE11" s="457">
        <v>233</v>
      </c>
      <c r="BF11" s="457">
        <v>459</v>
      </c>
      <c r="BG11" s="457">
        <v>418</v>
      </c>
      <c r="BH11" s="457">
        <v>41</v>
      </c>
      <c r="BI11" s="457">
        <v>8491.67</v>
      </c>
      <c r="BJ11" s="409">
        <v>10997.09</v>
      </c>
      <c r="BK11" s="407">
        <f t="shared" si="26"/>
        <v>129.50444376665601</v>
      </c>
      <c r="BL11" s="406">
        <f t="shared" si="27"/>
        <v>2505.42</v>
      </c>
      <c r="BM11" s="433">
        <f t="shared" si="28"/>
        <v>5.7081545064377686</v>
      </c>
      <c r="BN11" s="433">
        <f t="shared" si="29"/>
        <v>1.0095693779904307</v>
      </c>
      <c r="BO11" s="434">
        <f t="shared" si="30"/>
        <v>-4.6985851284473377</v>
      </c>
    </row>
    <row r="12" spans="1:68" ht="31.5" customHeight="1" x14ac:dyDescent="0.25">
      <c r="A12" s="378" t="s">
        <v>277</v>
      </c>
      <c r="B12" s="456">
        <v>6501</v>
      </c>
      <c r="C12" s="409">
        <v>4284</v>
      </c>
      <c r="D12" s="407">
        <f t="shared" si="0"/>
        <v>65.897554222427317</v>
      </c>
      <c r="E12" s="406">
        <f t="shared" si="1"/>
        <v>-2217</v>
      </c>
      <c r="F12" s="457">
        <v>5340</v>
      </c>
      <c r="G12" s="410">
        <v>2920</v>
      </c>
      <c r="H12" s="407">
        <f t="shared" si="2"/>
        <v>54.68164794007491</v>
      </c>
      <c r="I12" s="406">
        <f t="shared" si="3"/>
        <v>-2420</v>
      </c>
      <c r="J12" s="457">
        <v>1477</v>
      </c>
      <c r="K12" s="457">
        <v>1438</v>
      </c>
      <c r="L12" s="407">
        <f t="shared" si="4"/>
        <v>97.359512525389306</v>
      </c>
      <c r="M12" s="406">
        <f t="shared" si="5"/>
        <v>-39</v>
      </c>
      <c r="N12" s="457">
        <v>894</v>
      </c>
      <c r="O12" s="409">
        <v>667</v>
      </c>
      <c r="P12" s="407">
        <f t="shared" si="6"/>
        <v>74.608501118568242</v>
      </c>
      <c r="Q12" s="406">
        <f t="shared" si="7"/>
        <v>-227</v>
      </c>
      <c r="R12" s="457">
        <v>122</v>
      </c>
      <c r="S12" s="409">
        <v>146</v>
      </c>
      <c r="T12" s="407">
        <f t="shared" si="8"/>
        <v>119.67213114754098</v>
      </c>
      <c r="U12" s="406">
        <f t="shared" si="9"/>
        <v>24</v>
      </c>
      <c r="V12" s="457">
        <v>25</v>
      </c>
      <c r="W12" s="409">
        <v>28</v>
      </c>
      <c r="X12" s="407">
        <f t="shared" si="10"/>
        <v>112.00000000000001</v>
      </c>
      <c r="Y12" s="406">
        <f t="shared" si="11"/>
        <v>3</v>
      </c>
      <c r="Z12" s="409">
        <v>1</v>
      </c>
      <c r="AA12" s="409">
        <v>42</v>
      </c>
      <c r="AB12" s="457">
        <v>235</v>
      </c>
      <c r="AC12" s="409">
        <v>102</v>
      </c>
      <c r="AD12" s="407">
        <f t="shared" si="12"/>
        <v>43.404255319148938</v>
      </c>
      <c r="AE12" s="406">
        <f t="shared" si="13"/>
        <v>-133</v>
      </c>
      <c r="AF12" s="409">
        <v>67</v>
      </c>
      <c r="AG12" s="457">
        <v>4873</v>
      </c>
      <c r="AH12" s="409">
        <v>2064</v>
      </c>
      <c r="AI12" s="407">
        <f t="shared" si="14"/>
        <v>42.355838292632875</v>
      </c>
      <c r="AJ12" s="406">
        <f t="shared" si="15"/>
        <v>-2809</v>
      </c>
      <c r="AK12" s="458">
        <v>761</v>
      </c>
      <c r="AL12" s="411">
        <v>739</v>
      </c>
      <c r="AM12" s="407">
        <f t="shared" si="16"/>
        <v>97.109067017082779</v>
      </c>
      <c r="AN12" s="406">
        <f t="shared" si="17"/>
        <v>-22</v>
      </c>
      <c r="AO12" s="459">
        <v>2096</v>
      </c>
      <c r="AP12" s="409">
        <v>1851</v>
      </c>
      <c r="AQ12" s="407">
        <f t="shared" si="18"/>
        <v>88.311068702290072</v>
      </c>
      <c r="AR12" s="406">
        <f t="shared" si="19"/>
        <v>-245</v>
      </c>
      <c r="AS12" s="457">
        <v>2927</v>
      </c>
      <c r="AT12" s="409">
        <v>1885</v>
      </c>
      <c r="AU12" s="407">
        <f t="shared" si="20"/>
        <v>64.400409976084731</v>
      </c>
      <c r="AV12" s="406">
        <f t="shared" si="21"/>
        <v>-1042</v>
      </c>
      <c r="AW12" s="457">
        <v>2515</v>
      </c>
      <c r="AX12" s="457">
        <v>1075</v>
      </c>
      <c r="AY12" s="407">
        <f t="shared" si="22"/>
        <v>42.743538767395627</v>
      </c>
      <c r="AZ12" s="406">
        <f t="shared" si="23"/>
        <v>-1440</v>
      </c>
      <c r="BA12" s="409">
        <v>2099</v>
      </c>
      <c r="BB12" s="409">
        <v>511</v>
      </c>
      <c r="BC12" s="407">
        <f t="shared" si="24"/>
        <v>24.344926155312052</v>
      </c>
      <c r="BD12" s="406">
        <f t="shared" si="25"/>
        <v>-1588</v>
      </c>
      <c r="BE12" s="457">
        <v>254</v>
      </c>
      <c r="BF12" s="457">
        <v>304</v>
      </c>
      <c r="BG12" s="457">
        <v>235</v>
      </c>
      <c r="BH12" s="457">
        <v>69</v>
      </c>
      <c r="BI12" s="457">
        <v>11660.71</v>
      </c>
      <c r="BJ12" s="409">
        <v>9328.02</v>
      </c>
      <c r="BK12" s="407">
        <f t="shared" si="26"/>
        <v>79.995300457690831</v>
      </c>
      <c r="BL12" s="406">
        <f t="shared" si="27"/>
        <v>-2332.6899999999987</v>
      </c>
      <c r="BM12" s="433">
        <f t="shared" si="28"/>
        <v>9.9015748031496056</v>
      </c>
      <c r="BN12" s="433">
        <f t="shared" si="29"/>
        <v>4.5744680851063828</v>
      </c>
      <c r="BO12" s="434">
        <f t="shared" si="30"/>
        <v>-5.3271067180432228</v>
      </c>
    </row>
    <row r="13" spans="1:68" ht="31.5" customHeight="1" x14ac:dyDescent="0.25">
      <c r="A13" s="447" t="s">
        <v>278</v>
      </c>
      <c r="B13" s="456">
        <v>10045</v>
      </c>
      <c r="C13" s="409">
        <v>5571</v>
      </c>
      <c r="D13" s="407">
        <f t="shared" si="0"/>
        <v>55.460428073668488</v>
      </c>
      <c r="E13" s="406">
        <f t="shared" si="1"/>
        <v>-4474</v>
      </c>
      <c r="F13" s="457">
        <v>7321</v>
      </c>
      <c r="G13" s="410">
        <v>3723</v>
      </c>
      <c r="H13" s="407">
        <f t="shared" si="2"/>
        <v>50.853708509766427</v>
      </c>
      <c r="I13" s="406">
        <f t="shared" si="3"/>
        <v>-3598</v>
      </c>
      <c r="J13" s="457">
        <v>2014</v>
      </c>
      <c r="K13" s="457">
        <v>1779</v>
      </c>
      <c r="L13" s="407">
        <f t="shared" si="4"/>
        <v>88.331678252234354</v>
      </c>
      <c r="M13" s="406">
        <f t="shared" si="5"/>
        <v>-235</v>
      </c>
      <c r="N13" s="457">
        <v>1372</v>
      </c>
      <c r="O13" s="409">
        <v>1003</v>
      </c>
      <c r="P13" s="407">
        <f t="shared" si="6"/>
        <v>73.104956268221571</v>
      </c>
      <c r="Q13" s="406">
        <f t="shared" si="7"/>
        <v>-369</v>
      </c>
      <c r="R13" s="457">
        <v>325</v>
      </c>
      <c r="S13" s="457">
        <v>178</v>
      </c>
      <c r="T13" s="407">
        <f t="shared" si="8"/>
        <v>54.769230769230774</v>
      </c>
      <c r="U13" s="406">
        <f t="shared" si="9"/>
        <v>-147</v>
      </c>
      <c r="V13" s="457">
        <v>149</v>
      </c>
      <c r="W13" s="409">
        <v>56</v>
      </c>
      <c r="X13" s="407">
        <f t="shared" si="10"/>
        <v>37.583892617449663</v>
      </c>
      <c r="Y13" s="406">
        <f t="shared" si="11"/>
        <v>-93</v>
      </c>
      <c r="Z13" s="409">
        <v>2</v>
      </c>
      <c r="AA13" s="409">
        <v>44</v>
      </c>
      <c r="AB13" s="457">
        <v>200</v>
      </c>
      <c r="AC13" s="409">
        <v>39</v>
      </c>
      <c r="AD13" s="407">
        <f t="shared" si="12"/>
        <v>19.5</v>
      </c>
      <c r="AE13" s="406">
        <f t="shared" si="13"/>
        <v>-161</v>
      </c>
      <c r="AF13" s="409">
        <v>14</v>
      </c>
      <c r="AG13" s="457">
        <v>6810</v>
      </c>
      <c r="AH13" s="409">
        <v>2832</v>
      </c>
      <c r="AI13" s="407">
        <f t="shared" si="14"/>
        <v>41.585903083700444</v>
      </c>
      <c r="AJ13" s="406">
        <f t="shared" si="15"/>
        <v>-3978</v>
      </c>
      <c r="AK13" s="458">
        <v>1211</v>
      </c>
      <c r="AL13" s="411">
        <v>1034</v>
      </c>
      <c r="AM13" s="407">
        <f t="shared" si="16"/>
        <v>85.383980181668036</v>
      </c>
      <c r="AN13" s="406">
        <f t="shared" si="17"/>
        <v>-177</v>
      </c>
      <c r="AO13" s="459">
        <v>4183</v>
      </c>
      <c r="AP13" s="409">
        <v>4019</v>
      </c>
      <c r="AQ13" s="407">
        <f t="shared" si="18"/>
        <v>96.079368874013866</v>
      </c>
      <c r="AR13" s="406">
        <f t="shared" si="19"/>
        <v>-164</v>
      </c>
      <c r="AS13" s="457">
        <v>3928</v>
      </c>
      <c r="AT13" s="409">
        <v>1372</v>
      </c>
      <c r="AU13" s="407">
        <f t="shared" si="20"/>
        <v>34.928716904276982</v>
      </c>
      <c r="AV13" s="406">
        <f t="shared" si="21"/>
        <v>-2556</v>
      </c>
      <c r="AW13" s="457">
        <v>3019</v>
      </c>
      <c r="AX13" s="457">
        <v>1111</v>
      </c>
      <c r="AY13" s="407">
        <f t="shared" si="22"/>
        <v>36.800264988406752</v>
      </c>
      <c r="AZ13" s="406">
        <f t="shared" si="23"/>
        <v>-1908</v>
      </c>
      <c r="BA13" s="409">
        <v>2676</v>
      </c>
      <c r="BB13" s="409">
        <v>618</v>
      </c>
      <c r="BC13" s="407">
        <f t="shared" si="24"/>
        <v>23.094170403587444</v>
      </c>
      <c r="BD13" s="406">
        <f t="shared" si="25"/>
        <v>-2058</v>
      </c>
      <c r="BE13" s="457">
        <v>751</v>
      </c>
      <c r="BF13" s="457">
        <v>1223</v>
      </c>
      <c r="BG13" s="457">
        <v>1083</v>
      </c>
      <c r="BH13" s="457">
        <v>140</v>
      </c>
      <c r="BI13" s="457">
        <v>7861.34</v>
      </c>
      <c r="BJ13" s="409">
        <v>9778.75</v>
      </c>
      <c r="BK13" s="407">
        <f t="shared" si="26"/>
        <v>124.39037110721583</v>
      </c>
      <c r="BL13" s="406">
        <f t="shared" si="27"/>
        <v>1917.4099999999999</v>
      </c>
      <c r="BM13" s="433">
        <f t="shared" si="28"/>
        <v>4.0199733688415442</v>
      </c>
      <c r="BN13" s="433">
        <f t="shared" si="29"/>
        <v>1.025854108956602</v>
      </c>
      <c r="BO13" s="434">
        <f t="shared" si="30"/>
        <v>-2.9941192598849424</v>
      </c>
    </row>
    <row r="14" spans="1:68" ht="15.75" x14ac:dyDescent="0.25">
      <c r="A14" s="397"/>
      <c r="B14" s="397"/>
      <c r="C14" s="412"/>
      <c r="D14" s="412"/>
      <c r="E14" s="412"/>
      <c r="F14" s="412"/>
      <c r="G14" s="412"/>
      <c r="H14" s="412"/>
      <c r="I14" s="412"/>
      <c r="J14" s="412"/>
      <c r="K14" s="412"/>
      <c r="L14" s="412"/>
      <c r="M14" s="412"/>
      <c r="N14" s="412"/>
      <c r="O14" s="412"/>
      <c r="P14" s="412"/>
      <c r="Q14" s="412"/>
      <c r="R14" s="397"/>
      <c r="S14" s="397"/>
      <c r="T14" s="397"/>
      <c r="U14" s="397"/>
      <c r="V14" s="397"/>
      <c r="W14" s="397"/>
      <c r="X14" s="397"/>
      <c r="Y14" s="397"/>
      <c r="AB14" s="397"/>
      <c r="AC14" s="397"/>
      <c r="AD14" s="397"/>
      <c r="AE14" s="397"/>
      <c r="AG14" s="413"/>
      <c r="AH14" s="413"/>
      <c r="AI14" s="413"/>
      <c r="AJ14" s="413"/>
      <c r="AK14" s="397"/>
      <c r="AL14" s="397"/>
      <c r="AM14" s="397"/>
      <c r="AN14" s="397"/>
      <c r="AO14" s="414"/>
      <c r="AP14" s="414"/>
      <c r="AQ14" s="414"/>
      <c r="AR14" s="415"/>
      <c r="AS14" s="415"/>
      <c r="AT14" s="416"/>
      <c r="AU14" s="416"/>
      <c r="AV14" s="416"/>
      <c r="AW14" s="416"/>
      <c r="AX14" s="416"/>
      <c r="AY14" s="416"/>
      <c r="AZ14" s="416"/>
      <c r="BA14" s="416"/>
      <c r="BB14" s="416"/>
      <c r="BC14" s="416"/>
      <c r="BD14" s="416"/>
      <c r="BE14" s="503"/>
      <c r="BF14" s="503"/>
      <c r="BG14" s="503"/>
      <c r="BH14" s="503"/>
      <c r="BI14" s="462"/>
      <c r="BJ14" s="416"/>
      <c r="BK14" s="416"/>
      <c r="BL14" s="416"/>
      <c r="BM14" s="416"/>
      <c r="BN14" s="416"/>
      <c r="BO14" s="416"/>
      <c r="BP14" s="408"/>
    </row>
    <row r="15" spans="1:68" ht="15.75" x14ac:dyDescent="0.25">
      <c r="A15" s="397"/>
      <c r="B15" s="397"/>
      <c r="C15" s="422"/>
      <c r="D15" s="422"/>
      <c r="E15" s="422"/>
      <c r="F15" s="422"/>
      <c r="G15" s="422"/>
      <c r="H15" s="422"/>
      <c r="I15" s="422"/>
      <c r="J15" s="422"/>
      <c r="K15" s="422"/>
      <c r="L15" s="422"/>
      <c r="M15" s="422"/>
      <c r="N15" s="422"/>
      <c r="O15" s="422"/>
      <c r="P15" s="422"/>
      <c r="Q15" s="422"/>
      <c r="R15" s="397"/>
      <c r="S15" s="397"/>
      <c r="T15" s="397"/>
      <c r="U15" s="397"/>
      <c r="V15" s="397"/>
      <c r="W15" s="397"/>
      <c r="X15" s="397"/>
      <c r="Y15" s="397"/>
      <c r="AB15" s="397"/>
      <c r="AC15" s="397"/>
      <c r="AD15" s="397"/>
      <c r="AE15" s="397"/>
      <c r="AG15" s="413"/>
      <c r="AH15" s="413"/>
      <c r="AI15" s="413"/>
      <c r="AJ15" s="413"/>
      <c r="AK15" s="397"/>
      <c r="AL15" s="397"/>
      <c r="AM15" s="397"/>
      <c r="AN15" s="397"/>
      <c r="AO15" s="414"/>
      <c r="AP15" s="414"/>
      <c r="AQ15" s="414"/>
      <c r="AR15" s="415"/>
      <c r="AS15" s="415"/>
      <c r="AT15" s="417"/>
      <c r="AU15" s="417"/>
      <c r="AV15" s="417"/>
      <c r="AW15" s="417"/>
      <c r="AX15" s="417"/>
      <c r="AY15" s="417"/>
      <c r="AZ15" s="417"/>
      <c r="BA15" s="417"/>
      <c r="BB15" s="417"/>
      <c r="BC15" s="417"/>
      <c r="BD15" s="417"/>
      <c r="BE15" s="503"/>
      <c r="BF15" s="503"/>
      <c r="BG15" s="503"/>
      <c r="BH15" s="503"/>
      <c r="BI15" s="463"/>
      <c r="BJ15" s="417"/>
      <c r="BK15" s="417"/>
      <c r="BL15" s="417"/>
      <c r="BM15" s="417"/>
      <c r="BN15" s="417"/>
      <c r="BO15" s="417"/>
      <c r="BP15" s="418"/>
    </row>
    <row r="16" spans="1:68" x14ac:dyDescent="0.25">
      <c r="A16" s="397"/>
      <c r="B16" s="397"/>
      <c r="C16" s="397"/>
      <c r="D16" s="397"/>
      <c r="E16" s="413"/>
      <c r="F16" s="397"/>
      <c r="G16" s="397"/>
      <c r="H16" s="397"/>
      <c r="I16" s="413"/>
      <c r="J16" s="413"/>
      <c r="K16" s="413"/>
      <c r="L16" s="413"/>
      <c r="M16" s="413"/>
      <c r="N16" s="413"/>
      <c r="O16" s="413"/>
      <c r="P16" s="413"/>
      <c r="Q16" s="413"/>
      <c r="R16" s="397"/>
      <c r="S16" s="397"/>
      <c r="T16" s="397"/>
      <c r="U16" s="397"/>
      <c r="V16" s="397"/>
      <c r="W16" s="397"/>
      <c r="X16" s="397"/>
      <c r="Y16" s="397"/>
      <c r="AB16" s="397"/>
      <c r="AC16" s="397"/>
      <c r="AD16" s="397"/>
      <c r="AE16" s="397"/>
      <c r="AG16" s="413"/>
      <c r="AH16" s="413"/>
      <c r="AI16" s="413"/>
      <c r="AJ16" s="413"/>
      <c r="AK16" s="397"/>
      <c r="AL16" s="397"/>
      <c r="AM16" s="397"/>
      <c r="AN16" s="397"/>
      <c r="AO16" s="414"/>
      <c r="AP16" s="414"/>
      <c r="AQ16" s="414"/>
      <c r="AR16" s="415"/>
      <c r="AS16" s="415"/>
      <c r="AT16" s="397"/>
      <c r="AU16" s="397"/>
      <c r="AV16" s="397"/>
      <c r="AW16" s="397"/>
      <c r="AX16" s="397"/>
      <c r="AY16" s="397"/>
      <c r="AZ16" s="397"/>
      <c r="BA16" s="397"/>
      <c r="BB16" s="397"/>
      <c r="BC16" s="397"/>
      <c r="BD16" s="419"/>
      <c r="BE16" s="503"/>
      <c r="BF16" s="503"/>
      <c r="BG16" s="503"/>
      <c r="BH16" s="503"/>
      <c r="BJ16" s="397"/>
      <c r="BK16" s="397"/>
      <c r="BL16" s="397"/>
      <c r="BM16" s="397"/>
      <c r="BN16" s="397"/>
      <c r="BO16" s="397"/>
      <c r="BP16" s="397"/>
    </row>
    <row r="17" spans="1:68" x14ac:dyDescent="0.25">
      <c r="A17" s="397"/>
      <c r="B17" s="397"/>
      <c r="C17" s="397"/>
      <c r="D17" s="397"/>
      <c r="E17" s="413"/>
      <c r="F17" s="397"/>
      <c r="G17" s="397"/>
      <c r="H17" s="397"/>
      <c r="I17" s="413"/>
      <c r="J17" s="413"/>
      <c r="K17" s="413"/>
      <c r="L17" s="413"/>
      <c r="M17" s="413"/>
      <c r="N17" s="413"/>
      <c r="O17" s="413"/>
      <c r="P17" s="413"/>
      <c r="Q17" s="413"/>
      <c r="R17" s="397"/>
      <c r="S17" s="397"/>
      <c r="T17" s="397"/>
      <c r="U17" s="397"/>
      <c r="V17" s="397"/>
      <c r="W17" s="397"/>
      <c r="X17" s="397"/>
      <c r="Y17" s="397"/>
      <c r="AB17" s="397"/>
      <c r="AC17" s="397"/>
      <c r="AD17" s="397"/>
      <c r="AE17" s="397"/>
      <c r="AG17" s="413"/>
      <c r="AH17" s="413"/>
      <c r="AI17" s="413"/>
      <c r="AJ17" s="413"/>
      <c r="AK17" s="397"/>
      <c r="AL17" s="397"/>
      <c r="AM17" s="397"/>
      <c r="AN17" s="397"/>
      <c r="AO17" s="397"/>
      <c r="AP17" s="397"/>
      <c r="AQ17" s="397"/>
      <c r="AR17" s="419"/>
      <c r="AS17" s="419"/>
      <c r="AT17" s="397"/>
      <c r="AU17" s="397"/>
      <c r="AV17" s="397"/>
      <c r="AW17" s="397"/>
      <c r="AX17" s="397"/>
      <c r="AY17" s="397"/>
      <c r="AZ17" s="397"/>
      <c r="BA17" s="397"/>
      <c r="BB17" s="397"/>
      <c r="BC17" s="397"/>
      <c r="BD17" s="419"/>
      <c r="BE17" s="503"/>
      <c r="BF17" s="503"/>
      <c r="BG17" s="503"/>
      <c r="BH17" s="503"/>
      <c r="BJ17" s="397"/>
      <c r="BK17" s="397"/>
      <c r="BL17" s="397"/>
      <c r="BM17" s="397"/>
      <c r="BN17" s="397"/>
      <c r="BO17" s="397"/>
      <c r="BP17" s="397"/>
    </row>
    <row r="18" spans="1:68" x14ac:dyDescent="0.25">
      <c r="A18" s="397"/>
      <c r="B18" s="397"/>
      <c r="C18" s="397"/>
      <c r="D18" s="397"/>
      <c r="E18" s="413"/>
      <c r="F18" s="397"/>
      <c r="G18" s="397"/>
      <c r="H18" s="397"/>
      <c r="I18" s="413"/>
      <c r="J18" s="413"/>
      <c r="K18" s="413"/>
      <c r="L18" s="413"/>
      <c r="M18" s="413"/>
      <c r="N18" s="413"/>
      <c r="O18" s="413"/>
      <c r="P18" s="413"/>
      <c r="Q18" s="413"/>
      <c r="R18" s="397"/>
      <c r="S18" s="397"/>
      <c r="T18" s="397"/>
      <c r="U18" s="397"/>
      <c r="V18" s="397"/>
      <c r="W18" s="397"/>
      <c r="X18" s="397"/>
      <c r="Y18" s="397"/>
      <c r="AB18" s="397"/>
      <c r="AC18" s="397"/>
      <c r="AD18" s="397"/>
      <c r="AE18" s="397"/>
      <c r="AG18" s="413"/>
      <c r="AH18" s="413"/>
      <c r="AI18" s="413"/>
      <c r="AJ18" s="413"/>
      <c r="AK18" s="397"/>
      <c r="AL18" s="397"/>
      <c r="AM18" s="397"/>
      <c r="AN18" s="397"/>
      <c r="AO18" s="397"/>
      <c r="AP18" s="397"/>
      <c r="AQ18" s="397"/>
      <c r="AR18" s="397"/>
      <c r="AS18" s="397"/>
      <c r="AT18" s="397"/>
      <c r="AU18" s="397"/>
      <c r="AV18" s="397"/>
      <c r="AW18" s="397"/>
      <c r="AX18" s="397"/>
      <c r="AY18" s="397"/>
      <c r="AZ18" s="397"/>
      <c r="BA18" s="397"/>
      <c r="BB18" s="397"/>
      <c r="BC18" s="397"/>
      <c r="BD18" s="419"/>
      <c r="BE18" s="503"/>
      <c r="BF18" s="503"/>
      <c r="BG18" s="503"/>
      <c r="BH18" s="503"/>
      <c r="BJ18" s="397"/>
      <c r="BK18" s="397"/>
      <c r="BL18" s="397"/>
      <c r="BM18" s="397"/>
      <c r="BN18" s="397"/>
      <c r="BO18" s="397"/>
      <c r="BP18" s="397"/>
    </row>
    <row r="19" spans="1:68" x14ac:dyDescent="0.25">
      <c r="A19" s="397"/>
      <c r="B19" s="397"/>
      <c r="C19" s="397"/>
      <c r="D19" s="397"/>
      <c r="E19" s="413"/>
      <c r="F19" s="397"/>
      <c r="G19" s="397"/>
      <c r="H19" s="397"/>
      <c r="I19" s="413"/>
      <c r="J19" s="413"/>
      <c r="K19" s="413"/>
      <c r="L19" s="413"/>
      <c r="M19" s="413"/>
      <c r="N19" s="413"/>
      <c r="O19" s="413"/>
      <c r="P19" s="413"/>
      <c r="Q19" s="413"/>
      <c r="R19" s="397"/>
      <c r="S19" s="397"/>
      <c r="T19" s="397"/>
      <c r="U19" s="397"/>
      <c r="V19" s="397"/>
      <c r="W19" s="397"/>
      <c r="X19" s="397"/>
      <c r="Y19" s="397"/>
      <c r="AB19" s="397"/>
      <c r="AC19" s="397"/>
      <c r="AD19" s="397"/>
      <c r="AE19" s="397"/>
      <c r="AG19" s="413"/>
      <c r="AH19" s="413"/>
      <c r="AI19" s="413"/>
      <c r="AJ19" s="413"/>
      <c r="AK19" s="397"/>
      <c r="AL19" s="397"/>
      <c r="AM19" s="397"/>
      <c r="AN19" s="397"/>
      <c r="AO19" s="397"/>
      <c r="AP19" s="397"/>
      <c r="AQ19" s="397"/>
      <c r="AR19" s="397"/>
      <c r="AS19" s="397"/>
      <c r="AT19" s="397"/>
      <c r="AU19" s="397"/>
      <c r="AV19" s="397"/>
      <c r="AW19" s="397"/>
      <c r="AX19" s="397"/>
      <c r="AY19" s="397"/>
      <c r="AZ19" s="397"/>
      <c r="BA19" s="397"/>
      <c r="BB19" s="397"/>
      <c r="BC19" s="397"/>
      <c r="BD19" s="397"/>
      <c r="BE19" s="503"/>
      <c r="BF19" s="503"/>
      <c r="BG19" s="503"/>
      <c r="BH19" s="503"/>
      <c r="BJ19" s="397"/>
      <c r="BK19" s="397"/>
      <c r="BL19" s="397"/>
      <c r="BM19" s="397"/>
      <c r="BN19" s="397"/>
      <c r="BO19" s="397"/>
      <c r="BP19" s="397"/>
    </row>
    <row r="20" spans="1:68" x14ac:dyDescent="0.25">
      <c r="A20" s="397"/>
      <c r="B20" s="397"/>
      <c r="C20" s="397"/>
      <c r="D20" s="397"/>
      <c r="E20" s="413"/>
      <c r="F20" s="397"/>
      <c r="G20" s="397"/>
      <c r="H20" s="397"/>
      <c r="I20" s="413"/>
      <c r="J20" s="413"/>
      <c r="K20" s="413"/>
      <c r="L20" s="413"/>
      <c r="M20" s="413"/>
      <c r="N20" s="413"/>
      <c r="O20" s="413"/>
      <c r="P20" s="413"/>
      <c r="Q20" s="413"/>
      <c r="R20" s="397"/>
      <c r="S20" s="397"/>
      <c r="T20" s="397"/>
      <c r="U20" s="397"/>
      <c r="V20" s="397"/>
      <c r="W20" s="397"/>
      <c r="X20" s="397"/>
      <c r="Y20" s="397"/>
      <c r="AB20" s="397"/>
      <c r="AC20" s="397"/>
      <c r="AD20" s="397"/>
      <c r="AE20" s="397"/>
      <c r="AG20" s="397"/>
      <c r="AH20" s="397"/>
      <c r="AI20" s="397"/>
      <c r="AJ20" s="397"/>
      <c r="AK20" s="397"/>
      <c r="AL20" s="397"/>
      <c r="AM20" s="397"/>
      <c r="AN20" s="397"/>
      <c r="AO20" s="397"/>
      <c r="AP20" s="397"/>
      <c r="AQ20" s="397"/>
      <c r="AR20" s="397"/>
      <c r="AS20" s="397"/>
      <c r="AT20" s="397"/>
      <c r="AU20" s="397"/>
      <c r="AV20" s="397"/>
      <c r="AW20" s="397"/>
      <c r="AX20" s="397"/>
      <c r="AY20" s="397"/>
      <c r="AZ20" s="397"/>
      <c r="BA20" s="397"/>
      <c r="BB20" s="397"/>
      <c r="BC20" s="397"/>
      <c r="BD20" s="397"/>
      <c r="BE20" s="503"/>
      <c r="BF20" s="503"/>
      <c r="BG20" s="503"/>
      <c r="BH20" s="503"/>
      <c r="BJ20" s="397"/>
      <c r="BK20" s="397"/>
      <c r="BL20" s="397"/>
      <c r="BM20" s="397"/>
      <c r="BN20" s="397"/>
      <c r="BO20" s="397"/>
      <c r="BP20" s="397"/>
    </row>
    <row r="21" spans="1:68" x14ac:dyDescent="0.25">
      <c r="A21" s="397"/>
      <c r="B21" s="397"/>
      <c r="C21" s="397"/>
      <c r="D21" s="397"/>
      <c r="E21" s="413"/>
      <c r="F21" s="397"/>
      <c r="G21" s="397"/>
      <c r="H21" s="397"/>
      <c r="I21" s="413"/>
      <c r="J21" s="413"/>
      <c r="K21" s="413"/>
      <c r="L21" s="413"/>
      <c r="M21" s="413"/>
      <c r="N21" s="413"/>
      <c r="O21" s="413"/>
      <c r="P21" s="413"/>
      <c r="Q21" s="413"/>
      <c r="R21" s="397"/>
      <c r="S21" s="397"/>
      <c r="T21" s="397"/>
      <c r="U21" s="397"/>
      <c r="V21" s="397"/>
      <c r="W21" s="397"/>
      <c r="X21" s="397"/>
      <c r="Y21" s="397"/>
      <c r="AB21" s="397"/>
      <c r="AC21" s="397"/>
      <c r="AD21" s="397"/>
      <c r="AE21" s="397"/>
      <c r="AG21" s="397"/>
      <c r="AH21" s="397"/>
      <c r="AI21" s="397"/>
      <c r="AJ21" s="397"/>
      <c r="AK21" s="397"/>
      <c r="AL21" s="397"/>
      <c r="AM21" s="397"/>
      <c r="AN21" s="397"/>
      <c r="AO21" s="397"/>
      <c r="AP21" s="397"/>
      <c r="AQ21" s="397"/>
      <c r="AR21" s="397"/>
      <c r="AS21" s="397"/>
      <c r="AT21" s="397"/>
      <c r="AU21" s="397"/>
      <c r="AV21" s="397"/>
      <c r="AW21" s="397"/>
      <c r="AX21" s="397"/>
      <c r="AY21" s="397"/>
      <c r="AZ21" s="397"/>
      <c r="BA21" s="397"/>
      <c r="BB21" s="397"/>
      <c r="BC21" s="397"/>
      <c r="BD21" s="397"/>
      <c r="BE21" s="503"/>
      <c r="BF21" s="503"/>
      <c r="BG21" s="503"/>
      <c r="BH21" s="503"/>
      <c r="BJ21" s="397"/>
      <c r="BK21" s="397"/>
      <c r="BL21" s="397"/>
      <c r="BM21" s="397"/>
      <c r="BN21" s="397"/>
      <c r="BO21" s="397"/>
      <c r="BP21" s="397"/>
    </row>
    <row r="22" spans="1:68" x14ac:dyDescent="0.25">
      <c r="BE22" s="503"/>
      <c r="BF22" s="503"/>
      <c r="BG22" s="503"/>
      <c r="BH22" s="503"/>
    </row>
    <row r="23" spans="1:68" x14ac:dyDescent="0.25">
      <c r="BE23" s="503"/>
      <c r="BF23" s="503"/>
      <c r="BG23" s="503"/>
      <c r="BH23" s="503"/>
    </row>
    <row r="24" spans="1:68" x14ac:dyDescent="0.25">
      <c r="BE24" s="503"/>
      <c r="BF24" s="503"/>
      <c r="BG24" s="503"/>
      <c r="BH24" s="503"/>
    </row>
    <row r="25" spans="1:68" x14ac:dyDescent="0.25">
      <c r="BE25" s="503"/>
      <c r="BF25" s="503"/>
      <c r="BG25" s="503"/>
      <c r="BH25" s="503"/>
    </row>
    <row r="26" spans="1:68" x14ac:dyDescent="0.25">
      <c r="BE26" s="503"/>
      <c r="BF26" s="503"/>
      <c r="BG26" s="503"/>
      <c r="BH26" s="503"/>
    </row>
    <row r="27" spans="1:68" x14ac:dyDescent="0.25">
      <c r="BE27" s="503"/>
      <c r="BF27" s="503"/>
      <c r="BG27" s="503"/>
      <c r="BH27" s="503"/>
    </row>
    <row r="28" spans="1:68" x14ac:dyDescent="0.25">
      <c r="BE28" s="503"/>
      <c r="BF28" s="503"/>
      <c r="BG28" s="503"/>
      <c r="BH28" s="503"/>
    </row>
    <row r="29" spans="1:68" x14ac:dyDescent="0.25">
      <c r="BE29" s="503"/>
      <c r="BF29" s="503"/>
      <c r="BG29" s="503"/>
      <c r="BH29" s="503"/>
    </row>
    <row r="30" spans="1:68" x14ac:dyDescent="0.25">
      <c r="BE30" s="503"/>
      <c r="BF30" s="503"/>
      <c r="BG30" s="503"/>
      <c r="BH30" s="503"/>
    </row>
    <row r="31" spans="1:68" x14ac:dyDescent="0.25">
      <c r="BE31" s="503"/>
      <c r="BF31" s="503"/>
      <c r="BG31" s="503"/>
      <c r="BH31" s="503"/>
    </row>
    <row r="32" spans="1:68" x14ac:dyDescent="0.25">
      <c r="BE32" s="503"/>
      <c r="BF32" s="503"/>
      <c r="BG32" s="503"/>
      <c r="BH32" s="503"/>
    </row>
    <row r="33" spans="57:60" x14ac:dyDescent="0.25">
      <c r="BE33" s="503"/>
      <c r="BF33" s="503"/>
      <c r="BG33" s="503"/>
      <c r="BH33" s="503"/>
    </row>
    <row r="34" spans="57:60" x14ac:dyDescent="0.25">
      <c r="BE34" s="503"/>
      <c r="BF34" s="503"/>
      <c r="BG34" s="503"/>
      <c r="BH34" s="503"/>
    </row>
    <row r="35" spans="57:60" x14ac:dyDescent="0.25">
      <c r="BE35" s="503"/>
      <c r="BF35" s="503"/>
      <c r="BG35" s="503"/>
      <c r="BH35" s="503"/>
    </row>
    <row r="36" spans="57:60" x14ac:dyDescent="0.25">
      <c r="BE36" s="503"/>
      <c r="BF36" s="503"/>
      <c r="BG36" s="503"/>
      <c r="BH36" s="503"/>
    </row>
    <row r="37" spans="57:60" x14ac:dyDescent="0.25">
      <c r="BE37" s="503"/>
      <c r="BF37" s="503"/>
      <c r="BG37" s="503"/>
      <c r="BH37" s="503"/>
    </row>
    <row r="38" spans="57:60" x14ac:dyDescent="0.25">
      <c r="BE38" s="503"/>
      <c r="BF38" s="503"/>
      <c r="BG38" s="503"/>
      <c r="BH38" s="503"/>
    </row>
    <row r="39" spans="57:60" x14ac:dyDescent="0.25">
      <c r="BE39" s="503"/>
      <c r="BF39" s="503"/>
      <c r="BG39" s="503"/>
      <c r="BH39" s="503"/>
    </row>
    <row r="40" spans="57:60" x14ac:dyDescent="0.25">
      <c r="BE40" s="503"/>
      <c r="BF40" s="503"/>
      <c r="BG40" s="503"/>
      <c r="BH40" s="503"/>
    </row>
    <row r="41" spans="57:60" x14ac:dyDescent="0.25">
      <c r="BE41" s="504"/>
      <c r="BF41" s="504"/>
      <c r="BG41" s="504"/>
      <c r="BH41" s="504"/>
    </row>
    <row r="42" spans="57:60" x14ac:dyDescent="0.25">
      <c r="BE42" s="504"/>
      <c r="BF42" s="504"/>
      <c r="BG42" s="504"/>
      <c r="BH42" s="504"/>
    </row>
    <row r="43" spans="57:60" x14ac:dyDescent="0.25">
      <c r="BE43" s="504"/>
      <c r="BF43" s="504"/>
      <c r="BG43" s="504"/>
      <c r="BH43" s="504"/>
    </row>
    <row r="44" spans="57:60" x14ac:dyDescent="0.25">
      <c r="BE44" s="504"/>
      <c r="BF44" s="504"/>
      <c r="BG44" s="504"/>
      <c r="BH44" s="504"/>
    </row>
    <row r="45" spans="57:60" x14ac:dyDescent="0.25">
      <c r="BE45" s="504"/>
      <c r="BF45" s="504"/>
      <c r="BG45" s="504"/>
      <c r="BH45" s="504"/>
    </row>
    <row r="46" spans="57:60" x14ac:dyDescent="0.25">
      <c r="BE46" s="504"/>
      <c r="BF46" s="504"/>
      <c r="BG46" s="504"/>
      <c r="BH46" s="504"/>
    </row>
    <row r="47" spans="57:60" x14ac:dyDescent="0.25">
      <c r="BE47" s="504"/>
      <c r="BF47" s="504"/>
      <c r="BG47" s="504"/>
      <c r="BH47" s="504"/>
    </row>
    <row r="48" spans="57:60" x14ac:dyDescent="0.25">
      <c r="BE48" s="504"/>
      <c r="BF48" s="504"/>
      <c r="BG48" s="504"/>
      <c r="BH48" s="504"/>
    </row>
    <row r="49" spans="57:60" x14ac:dyDescent="0.25">
      <c r="BE49" s="504"/>
      <c r="BF49" s="504"/>
      <c r="BG49" s="504"/>
      <c r="BH49" s="504"/>
    </row>
    <row r="50" spans="57:60" x14ac:dyDescent="0.25">
      <c r="BE50" s="504"/>
      <c r="BF50" s="504"/>
      <c r="BG50" s="504"/>
      <c r="BH50" s="504"/>
    </row>
    <row r="51" spans="57:60" x14ac:dyDescent="0.25">
      <c r="BE51" s="504"/>
      <c r="BF51" s="504"/>
      <c r="BG51" s="504"/>
      <c r="BH51" s="504"/>
    </row>
    <row r="52" spans="57:60" x14ac:dyDescent="0.25">
      <c r="BE52" s="504"/>
      <c r="BF52" s="504"/>
      <c r="BG52" s="504"/>
      <c r="BH52" s="504"/>
    </row>
    <row r="53" spans="57:60" x14ac:dyDescent="0.25">
      <c r="BE53" s="504"/>
      <c r="BF53" s="504"/>
      <c r="BG53" s="504"/>
      <c r="BH53" s="504"/>
    </row>
    <row r="54" spans="57:60" x14ac:dyDescent="0.25">
      <c r="BE54" s="504"/>
      <c r="BF54" s="504"/>
      <c r="BG54" s="504"/>
      <c r="BH54" s="504"/>
    </row>
    <row r="55" spans="57:60" x14ac:dyDescent="0.25">
      <c r="BE55" s="504"/>
      <c r="BF55" s="504"/>
      <c r="BG55" s="504"/>
      <c r="BH55" s="504"/>
    </row>
    <row r="56" spans="57:60" x14ac:dyDescent="0.25">
      <c r="BE56" s="504"/>
      <c r="BF56" s="504"/>
      <c r="BG56" s="504"/>
      <c r="BH56" s="504"/>
    </row>
    <row r="57" spans="57:60" x14ac:dyDescent="0.25">
      <c r="BE57" s="504"/>
      <c r="BF57" s="504"/>
      <c r="BG57" s="504"/>
      <c r="BH57" s="504"/>
    </row>
    <row r="58" spans="57:60" x14ac:dyDescent="0.25">
      <c r="BE58" s="504"/>
      <c r="BF58" s="504"/>
      <c r="BG58" s="504"/>
      <c r="BH58" s="504"/>
    </row>
    <row r="59" spans="57:60" x14ac:dyDescent="0.25">
      <c r="BE59" s="504"/>
      <c r="BF59" s="504"/>
      <c r="BG59" s="504"/>
      <c r="BH59" s="504"/>
    </row>
    <row r="60" spans="57:60" x14ac:dyDescent="0.25">
      <c r="BE60" s="504"/>
      <c r="BF60" s="504"/>
      <c r="BG60" s="504"/>
      <c r="BH60" s="504"/>
    </row>
    <row r="61" spans="57:60" x14ac:dyDescent="0.25">
      <c r="BE61" s="504"/>
      <c r="BF61" s="504"/>
      <c r="BG61" s="504"/>
      <c r="BH61" s="504"/>
    </row>
    <row r="62" spans="57:60" x14ac:dyDescent="0.25">
      <c r="BE62" s="504"/>
      <c r="BF62" s="504"/>
      <c r="BG62" s="504"/>
      <c r="BH62" s="504"/>
    </row>
    <row r="63" spans="57:60" x14ac:dyDescent="0.25">
      <c r="BE63" s="504"/>
      <c r="BF63" s="504"/>
      <c r="BG63" s="504"/>
      <c r="BH63" s="504"/>
    </row>
    <row r="64" spans="57:60" x14ac:dyDescent="0.25">
      <c r="BE64" s="504"/>
      <c r="BF64" s="504"/>
      <c r="BG64" s="504"/>
      <c r="BH64" s="504"/>
    </row>
    <row r="65" spans="57:60" x14ac:dyDescent="0.25">
      <c r="BE65" s="504"/>
      <c r="BF65" s="504"/>
      <c r="BG65" s="504"/>
      <c r="BH65" s="504"/>
    </row>
    <row r="66" spans="57:60" x14ac:dyDescent="0.25">
      <c r="BE66" s="504"/>
      <c r="BF66" s="504"/>
      <c r="BG66" s="504"/>
      <c r="BH66" s="504"/>
    </row>
    <row r="67" spans="57:60" x14ac:dyDescent="0.25">
      <c r="BE67" s="504"/>
      <c r="BF67" s="504"/>
      <c r="BG67" s="504"/>
      <c r="BH67" s="504"/>
    </row>
    <row r="68" spans="57:60" x14ac:dyDescent="0.25">
      <c r="BE68" s="504"/>
      <c r="BF68" s="504"/>
      <c r="BG68" s="504"/>
      <c r="BH68" s="504"/>
    </row>
    <row r="69" spans="57:60" x14ac:dyDescent="0.25">
      <c r="BE69" s="504"/>
      <c r="BF69" s="504"/>
      <c r="BG69" s="504"/>
      <c r="BH69" s="504"/>
    </row>
    <row r="70" spans="57:60" x14ac:dyDescent="0.25">
      <c r="BE70" s="504"/>
      <c r="BF70" s="504"/>
      <c r="BG70" s="504"/>
      <c r="BH70" s="504"/>
    </row>
    <row r="71" spans="57:60" x14ac:dyDescent="0.25">
      <c r="BE71" s="504"/>
      <c r="BF71" s="504"/>
      <c r="BG71" s="504"/>
      <c r="BH71" s="504"/>
    </row>
    <row r="72" spans="57:60" x14ac:dyDescent="0.25">
      <c r="BE72" s="504"/>
      <c r="BF72" s="504"/>
      <c r="BG72" s="504"/>
      <c r="BH72" s="504"/>
    </row>
    <row r="73" spans="57:60" x14ac:dyDescent="0.25">
      <c r="BE73" s="504"/>
      <c r="BF73" s="504"/>
      <c r="BG73" s="504"/>
      <c r="BH73" s="504"/>
    </row>
    <row r="74" spans="57:60" x14ac:dyDescent="0.25">
      <c r="BE74" s="504"/>
      <c r="BF74" s="504"/>
      <c r="BG74" s="504"/>
      <c r="BH74" s="504"/>
    </row>
    <row r="75" spans="57:60" x14ac:dyDescent="0.25">
      <c r="BE75" s="504"/>
      <c r="BF75" s="504"/>
      <c r="BG75" s="504"/>
      <c r="BH75" s="504"/>
    </row>
    <row r="76" spans="57:60" x14ac:dyDescent="0.25">
      <c r="BE76" s="504"/>
      <c r="BF76" s="504"/>
      <c r="BG76" s="504"/>
      <c r="BH76" s="504"/>
    </row>
    <row r="77" spans="57:60" x14ac:dyDescent="0.25">
      <c r="BE77" s="504"/>
      <c r="BF77" s="504"/>
      <c r="BG77" s="504"/>
      <c r="BH77" s="504"/>
    </row>
    <row r="78" spans="57:60" x14ac:dyDescent="0.25">
      <c r="BE78" s="504"/>
      <c r="BF78" s="504"/>
      <c r="BG78" s="504"/>
      <c r="BH78" s="504"/>
    </row>
    <row r="79" spans="57:60" x14ac:dyDescent="0.25">
      <c r="BE79" s="504"/>
      <c r="BF79" s="504"/>
      <c r="BG79" s="504"/>
      <c r="BH79" s="504"/>
    </row>
    <row r="80" spans="57:60" x14ac:dyDescent="0.25">
      <c r="BE80" s="504"/>
      <c r="BF80" s="504"/>
      <c r="BG80" s="504"/>
      <c r="BH80" s="504"/>
    </row>
    <row r="81" spans="57:60" x14ac:dyDescent="0.25">
      <c r="BE81" s="504"/>
      <c r="BF81" s="504"/>
      <c r="BG81" s="504"/>
      <c r="BH81" s="504"/>
    </row>
    <row r="82" spans="57:60" x14ac:dyDescent="0.25">
      <c r="BE82" s="504"/>
      <c r="BF82" s="504"/>
      <c r="BG82" s="504"/>
      <c r="BH82" s="504"/>
    </row>
    <row r="83" spans="57:60" x14ac:dyDescent="0.25">
      <c r="BE83" s="504"/>
      <c r="BF83" s="504"/>
      <c r="BG83" s="504"/>
      <c r="BH83" s="504"/>
    </row>
    <row r="84" spans="57:60" x14ac:dyDescent="0.25">
      <c r="BE84" s="504"/>
      <c r="BF84" s="504"/>
      <c r="BG84" s="504"/>
      <c r="BH84" s="504"/>
    </row>
    <row r="85" spans="57:60" x14ac:dyDescent="0.25">
      <c r="BE85" s="504"/>
      <c r="BF85" s="504"/>
      <c r="BG85" s="504"/>
      <c r="BH85" s="504"/>
    </row>
    <row r="86" spans="57:60" x14ac:dyDescent="0.25">
      <c r="BE86" s="504"/>
      <c r="BF86" s="504"/>
      <c r="BG86" s="504"/>
      <c r="BH86" s="504"/>
    </row>
    <row r="87" spans="57:60" x14ac:dyDescent="0.25">
      <c r="BE87" s="504"/>
      <c r="BF87" s="504"/>
      <c r="BG87" s="504"/>
      <c r="BH87" s="504"/>
    </row>
    <row r="88" spans="57:60" x14ac:dyDescent="0.25">
      <c r="BE88" s="504"/>
      <c r="BF88" s="504"/>
      <c r="BG88" s="504"/>
      <c r="BH88" s="504"/>
    </row>
    <row r="89" spans="57:60" x14ac:dyDescent="0.25">
      <c r="BE89" s="504"/>
      <c r="BF89" s="504"/>
      <c r="BG89" s="504"/>
      <c r="BH89" s="504"/>
    </row>
    <row r="90" spans="57:60" x14ac:dyDescent="0.25">
      <c r="BE90" s="504"/>
      <c r="BF90" s="504"/>
      <c r="BG90" s="504"/>
      <c r="BH90" s="504"/>
    </row>
    <row r="91" spans="57:60" x14ac:dyDescent="0.25">
      <c r="BE91" s="504"/>
      <c r="BF91" s="504"/>
      <c r="BG91" s="504"/>
      <c r="BH91" s="504"/>
    </row>
    <row r="92" spans="57:60" x14ac:dyDescent="0.25">
      <c r="BE92" s="504"/>
      <c r="BF92" s="504"/>
      <c r="BG92" s="504"/>
      <c r="BH92" s="504"/>
    </row>
    <row r="93" spans="57:60" x14ac:dyDescent="0.25">
      <c r="BE93" s="504"/>
      <c r="BF93" s="504"/>
      <c r="BG93" s="504"/>
      <c r="BH93" s="504"/>
    </row>
    <row r="94" spans="57:60" x14ac:dyDescent="0.25">
      <c r="BE94" s="504"/>
      <c r="BF94" s="504"/>
      <c r="BG94" s="504"/>
      <c r="BH94" s="504"/>
    </row>
    <row r="95" spans="57:60" x14ac:dyDescent="0.25">
      <c r="BE95" s="504"/>
      <c r="BF95" s="504"/>
      <c r="BG95" s="504"/>
      <c r="BH95" s="504"/>
    </row>
    <row r="96" spans="57:60" x14ac:dyDescent="0.25">
      <c r="BE96" s="504"/>
      <c r="BF96" s="504"/>
      <c r="BG96" s="504"/>
      <c r="BH96" s="504"/>
    </row>
    <row r="97" spans="57:60" x14ac:dyDescent="0.25">
      <c r="BE97" s="504"/>
      <c r="BF97" s="504"/>
      <c r="BG97" s="504"/>
      <c r="BH97" s="504"/>
    </row>
    <row r="98" spans="57:60" x14ac:dyDescent="0.25">
      <c r="BE98" s="504"/>
      <c r="BF98" s="504"/>
      <c r="BG98" s="504"/>
      <c r="BH98" s="504"/>
    </row>
    <row r="99" spans="57:60" x14ac:dyDescent="0.25">
      <c r="BE99" s="504"/>
      <c r="BF99" s="504"/>
      <c r="BG99" s="504"/>
      <c r="BH99" s="504"/>
    </row>
    <row r="100" spans="57:60" x14ac:dyDescent="0.25">
      <c r="BE100" s="504"/>
      <c r="BF100" s="504"/>
      <c r="BG100" s="504"/>
      <c r="BH100" s="504"/>
    </row>
    <row r="101" spans="57:60" x14ac:dyDescent="0.25">
      <c r="BE101" s="504"/>
      <c r="BF101" s="504"/>
      <c r="BG101" s="504"/>
      <c r="BH101" s="504"/>
    </row>
    <row r="102" spans="57:60" x14ac:dyDescent="0.25">
      <c r="BE102" s="504"/>
      <c r="BF102" s="504"/>
      <c r="BG102" s="504"/>
      <c r="BH102" s="504"/>
    </row>
    <row r="103" spans="57:60" x14ac:dyDescent="0.25">
      <c r="BE103" s="504"/>
      <c r="BF103" s="504"/>
      <c r="BG103" s="504"/>
      <c r="BH103" s="504"/>
    </row>
    <row r="104" spans="57:60" x14ac:dyDescent="0.25">
      <c r="BE104" s="504"/>
      <c r="BF104" s="504"/>
      <c r="BG104" s="504"/>
      <c r="BH104" s="504"/>
    </row>
    <row r="105" spans="57:60" x14ac:dyDescent="0.25">
      <c r="BE105" s="504"/>
      <c r="BF105" s="504"/>
      <c r="BG105" s="504"/>
      <c r="BH105" s="504"/>
    </row>
    <row r="106" spans="57:60" x14ac:dyDescent="0.25">
      <c r="BE106" s="504"/>
      <c r="BF106" s="504"/>
      <c r="BG106" s="504"/>
      <c r="BH106" s="504"/>
    </row>
    <row r="107" spans="57:60" x14ac:dyDescent="0.25">
      <c r="BE107" s="504"/>
      <c r="BF107" s="504"/>
      <c r="BG107" s="504"/>
      <c r="BH107" s="504"/>
    </row>
    <row r="108" spans="57:60" x14ac:dyDescent="0.25">
      <c r="BE108" s="504"/>
      <c r="BF108" s="504"/>
      <c r="BG108" s="504"/>
      <c r="BH108" s="504"/>
    </row>
    <row r="109" spans="57:60" x14ac:dyDescent="0.25">
      <c r="BE109" s="504"/>
      <c r="BF109" s="504"/>
      <c r="BG109" s="504"/>
      <c r="BH109" s="504"/>
    </row>
    <row r="110" spans="57:60" x14ac:dyDescent="0.25">
      <c r="BE110" s="504"/>
      <c r="BF110" s="504"/>
      <c r="BG110" s="504"/>
      <c r="BH110" s="504"/>
    </row>
    <row r="111" spans="57:60" x14ac:dyDescent="0.25">
      <c r="BE111" s="504"/>
      <c r="BF111" s="504"/>
      <c r="BG111" s="504"/>
      <c r="BH111" s="504"/>
    </row>
    <row r="112" spans="57:60" x14ac:dyDescent="0.25">
      <c r="BE112" s="504"/>
      <c r="BF112" s="504"/>
      <c r="BG112" s="504"/>
      <c r="BH112" s="504"/>
    </row>
    <row r="113" spans="57:60" x14ac:dyDescent="0.25">
      <c r="BE113" s="504"/>
      <c r="BF113" s="504"/>
      <c r="BG113" s="504"/>
      <c r="BH113" s="504"/>
    </row>
    <row r="114" spans="57:60" x14ac:dyDescent="0.25">
      <c r="BE114" s="504"/>
      <c r="BF114" s="504"/>
      <c r="BG114" s="504"/>
      <c r="BH114" s="504"/>
    </row>
    <row r="115" spans="57:60" x14ac:dyDescent="0.25">
      <c r="BE115" s="504"/>
      <c r="BF115" s="504"/>
      <c r="BG115" s="504"/>
      <c r="BH115" s="504"/>
    </row>
    <row r="116" spans="57:60" x14ac:dyDescent="0.25">
      <c r="BE116" s="504"/>
      <c r="BF116" s="504"/>
      <c r="BG116" s="504"/>
      <c r="BH116" s="504"/>
    </row>
    <row r="117" spans="57:60" x14ac:dyDescent="0.25">
      <c r="BE117" s="504"/>
      <c r="BF117" s="504"/>
      <c r="BG117" s="504"/>
      <c r="BH117" s="504"/>
    </row>
    <row r="118" spans="57:60" x14ac:dyDescent="0.25">
      <c r="BE118" s="504"/>
      <c r="BF118" s="504"/>
      <c r="BG118" s="504"/>
      <c r="BH118" s="504"/>
    </row>
    <row r="119" spans="57:60" x14ac:dyDescent="0.25">
      <c r="BE119" s="504"/>
      <c r="BF119" s="504"/>
      <c r="BG119" s="504"/>
      <c r="BH119" s="504"/>
    </row>
    <row r="120" spans="57:60" x14ac:dyDescent="0.25">
      <c r="BE120" s="504"/>
      <c r="BF120" s="504"/>
      <c r="BG120" s="504"/>
      <c r="BH120" s="504"/>
    </row>
    <row r="121" spans="57:60" x14ac:dyDescent="0.25">
      <c r="BE121" s="504"/>
      <c r="BF121" s="504"/>
      <c r="BG121" s="504"/>
      <c r="BH121" s="504"/>
    </row>
    <row r="122" spans="57:60" x14ac:dyDescent="0.25">
      <c r="BE122" s="504"/>
      <c r="BF122" s="504"/>
      <c r="BG122" s="504"/>
      <c r="BH122" s="504"/>
    </row>
    <row r="123" spans="57:60" x14ac:dyDescent="0.25">
      <c r="BE123" s="504"/>
      <c r="BF123" s="504"/>
      <c r="BG123" s="504"/>
      <c r="BH123" s="504"/>
    </row>
    <row r="124" spans="57:60" x14ac:dyDescent="0.25">
      <c r="BE124" s="504"/>
      <c r="BF124" s="504"/>
      <c r="BG124" s="504"/>
      <c r="BH124" s="504"/>
    </row>
  </sheetData>
  <mergeCells count="76">
    <mergeCell ref="BE6:BE7"/>
    <mergeCell ref="BF6:BH7"/>
    <mergeCell ref="Z3:AA5"/>
    <mergeCell ref="Z6:Z7"/>
    <mergeCell ref="AA6:AA7"/>
    <mergeCell ref="BA3:BD5"/>
    <mergeCell ref="AI6:AJ6"/>
    <mergeCell ref="AH6:AH7"/>
    <mergeCell ref="AS6:AS7"/>
    <mergeCell ref="AT6:AT7"/>
    <mergeCell ref="AU6:AV6"/>
    <mergeCell ref="AW6:AW7"/>
    <mergeCell ref="AX6:AX7"/>
    <mergeCell ref="AL6:AL7"/>
    <mergeCell ref="AM6:AN6"/>
    <mergeCell ref="AO6:AO7"/>
    <mergeCell ref="B1:O1"/>
    <mergeCell ref="D6:E6"/>
    <mergeCell ref="F6:F7"/>
    <mergeCell ref="G6:G7"/>
    <mergeCell ref="P6:Q6"/>
    <mergeCell ref="J6:J7"/>
    <mergeCell ref="K6:K7"/>
    <mergeCell ref="L6:M6"/>
    <mergeCell ref="N6:N7"/>
    <mergeCell ref="O6:O7"/>
    <mergeCell ref="BI1:BO1"/>
    <mergeCell ref="C2:N2"/>
    <mergeCell ref="A3:A7"/>
    <mergeCell ref="B3:E5"/>
    <mergeCell ref="F3:I5"/>
    <mergeCell ref="J3:M5"/>
    <mergeCell ref="N3:Q5"/>
    <mergeCell ref="R3:U5"/>
    <mergeCell ref="V3:Y5"/>
    <mergeCell ref="H6:I6"/>
    <mergeCell ref="AB3:AE5"/>
    <mergeCell ref="AG3:AJ5"/>
    <mergeCell ref="AK3:AN5"/>
    <mergeCell ref="AO3:AR5"/>
    <mergeCell ref="B6:B7"/>
    <mergeCell ref="C6:C7"/>
    <mergeCell ref="BM3:BO5"/>
    <mergeCell ref="AS3:AV5"/>
    <mergeCell ref="AW3:AZ5"/>
    <mergeCell ref="BE3:BE5"/>
    <mergeCell ref="BF3:BF5"/>
    <mergeCell ref="BG3:BH3"/>
    <mergeCell ref="BG4:BG5"/>
    <mergeCell ref="BH4:BH5"/>
    <mergeCell ref="R6:R7"/>
    <mergeCell ref="S6:S7"/>
    <mergeCell ref="T6:U6"/>
    <mergeCell ref="V6:V7"/>
    <mergeCell ref="W6:W7"/>
    <mergeCell ref="X6:Y6"/>
    <mergeCell ref="AB6:AB7"/>
    <mergeCell ref="AC6:AC7"/>
    <mergeCell ref="AD6:AE6"/>
    <mergeCell ref="AG6:AG7"/>
    <mergeCell ref="AP6:AP7"/>
    <mergeCell ref="AQ6:AR6"/>
    <mergeCell ref="AF3:AF5"/>
    <mergeCell ref="AF6:AF7"/>
    <mergeCell ref="BO6:BO7"/>
    <mergeCell ref="BA6:BA7"/>
    <mergeCell ref="BB6:BB7"/>
    <mergeCell ref="BC6:BD6"/>
    <mergeCell ref="BI6:BI7"/>
    <mergeCell ref="BJ6:BJ7"/>
    <mergeCell ref="BK6:BL6"/>
    <mergeCell ref="BM6:BM7"/>
    <mergeCell ref="BN6:BN7"/>
    <mergeCell ref="AY6:AZ6"/>
    <mergeCell ref="AK6:AK7"/>
    <mergeCell ref="BI3:BL5"/>
  </mergeCells>
  <printOptions horizontalCentered="1"/>
  <pageMargins left="0.27559055118110237" right="0.19685039370078741" top="0.74803149606299213" bottom="0.74803149606299213" header="0.31496062992125984" footer="0.31496062992125984"/>
  <pageSetup paperSize="9" scale="70" orientation="landscape" verticalDpi="0" r:id="rId1"/>
  <colBreaks count="2" manualBreakCount="2">
    <brk id="25" max="13" man="1"/>
    <brk id="48" max="13" man="1"/>
  </colBreak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9"/>
  <dimension ref="A1:E55"/>
  <sheetViews>
    <sheetView topLeftCell="A31" zoomScaleNormal="100" zoomScaleSheetLayoutView="73" workbookViewId="0">
      <selection activeCell="B10" sqref="B10"/>
    </sheetView>
  </sheetViews>
  <sheetFormatPr defaultColWidth="9.140625" defaultRowHeight="15.75" x14ac:dyDescent="0.25"/>
  <cols>
    <col min="1" max="1" width="5.5703125" style="55" customWidth="1"/>
    <col min="2" max="2" width="85.85546875" style="113" customWidth="1"/>
    <col min="3" max="3" width="21.5703125" style="113" customWidth="1"/>
    <col min="4" max="16384" width="9.140625" style="104"/>
  </cols>
  <sheetData>
    <row r="1" spans="1:5" ht="42.75" customHeight="1" x14ac:dyDescent="0.25">
      <c r="A1" s="576" t="s">
        <v>477</v>
      </c>
      <c r="B1" s="576"/>
      <c r="C1" s="576"/>
    </row>
    <row r="2" spans="1:5" ht="21.75" customHeight="1" x14ac:dyDescent="0.25">
      <c r="A2" s="576" t="s">
        <v>478</v>
      </c>
      <c r="B2" s="576"/>
      <c r="C2" s="576"/>
    </row>
    <row r="3" spans="1:5" ht="21.75" customHeight="1" x14ac:dyDescent="0.25">
      <c r="A3" s="608" t="s">
        <v>107</v>
      </c>
      <c r="B3" s="608"/>
      <c r="C3" s="608"/>
    </row>
    <row r="4" spans="1:5" ht="22.5" customHeight="1" x14ac:dyDescent="0.3">
      <c r="A4" s="687" t="s">
        <v>24</v>
      </c>
      <c r="B4" s="687"/>
      <c r="C4" s="687"/>
    </row>
    <row r="5" spans="1:5" s="105" customFormat="1" ht="48.75" customHeight="1" x14ac:dyDescent="0.25">
      <c r="A5" s="186"/>
      <c r="B5" s="187" t="s">
        <v>310</v>
      </c>
      <c r="C5" s="327" t="s">
        <v>430</v>
      </c>
    </row>
    <row r="6" spans="1:5" ht="34.5" customHeight="1" x14ac:dyDescent="0.25">
      <c r="A6" s="108">
        <v>1</v>
      </c>
      <c r="B6" s="147" t="s">
        <v>525</v>
      </c>
      <c r="C6" s="139">
        <v>229</v>
      </c>
      <c r="E6" s="203"/>
    </row>
    <row r="7" spans="1:5" ht="20.25" customHeight="1" x14ac:dyDescent="0.25">
      <c r="A7" s="108">
        <v>2</v>
      </c>
      <c r="B7" s="147" t="s">
        <v>194</v>
      </c>
      <c r="C7" s="139">
        <v>103</v>
      </c>
      <c r="E7" s="203"/>
    </row>
    <row r="8" spans="1:5" ht="16.5" customHeight="1" x14ac:dyDescent="0.25">
      <c r="A8" s="108">
        <v>3</v>
      </c>
      <c r="B8" s="147" t="s">
        <v>197</v>
      </c>
      <c r="C8" s="139">
        <v>74</v>
      </c>
      <c r="E8" s="203"/>
    </row>
    <row r="9" spans="1:5" s="111" customFormat="1" ht="18" customHeight="1" x14ac:dyDescent="0.25">
      <c r="A9" s="108">
        <v>4</v>
      </c>
      <c r="B9" s="147" t="s">
        <v>175</v>
      </c>
      <c r="C9" s="139">
        <v>73</v>
      </c>
      <c r="E9" s="203"/>
    </row>
    <row r="10" spans="1:5" s="111" customFormat="1" ht="18.75" customHeight="1" x14ac:dyDescent="0.25">
      <c r="A10" s="108">
        <v>5</v>
      </c>
      <c r="B10" s="147" t="s">
        <v>198</v>
      </c>
      <c r="C10" s="139">
        <v>72</v>
      </c>
      <c r="E10" s="203"/>
    </row>
    <row r="11" spans="1:5" s="111" customFormat="1" ht="18.75" customHeight="1" x14ac:dyDescent="0.25">
      <c r="A11" s="108">
        <v>6</v>
      </c>
      <c r="B11" s="147" t="s">
        <v>193</v>
      </c>
      <c r="C11" s="139">
        <v>62</v>
      </c>
      <c r="E11" s="203"/>
    </row>
    <row r="12" spans="1:5" s="111" customFormat="1" ht="15.75" customHeight="1" x14ac:dyDescent="0.25">
      <c r="A12" s="108">
        <v>7</v>
      </c>
      <c r="B12" s="147" t="s">
        <v>176</v>
      </c>
      <c r="C12" s="139">
        <v>59</v>
      </c>
      <c r="E12" s="203"/>
    </row>
    <row r="13" spans="1:5" s="111" customFormat="1" ht="15.75" customHeight="1" x14ac:dyDescent="0.25">
      <c r="A13" s="108">
        <v>8</v>
      </c>
      <c r="B13" s="147" t="s">
        <v>196</v>
      </c>
      <c r="C13" s="139">
        <v>59</v>
      </c>
      <c r="E13" s="203"/>
    </row>
    <row r="14" spans="1:5" s="111" customFormat="1" ht="18.75" customHeight="1" x14ac:dyDescent="0.25">
      <c r="A14" s="108">
        <v>9</v>
      </c>
      <c r="B14" s="147" t="s">
        <v>218</v>
      </c>
      <c r="C14" s="139">
        <v>58</v>
      </c>
      <c r="E14" s="203"/>
    </row>
    <row r="15" spans="1:5" s="111" customFormat="1" ht="18.75" customHeight="1" x14ac:dyDescent="0.25">
      <c r="A15" s="108">
        <v>10</v>
      </c>
      <c r="B15" s="147" t="s">
        <v>200</v>
      </c>
      <c r="C15" s="139">
        <v>48</v>
      </c>
      <c r="E15" s="203"/>
    </row>
    <row r="16" spans="1:5" x14ac:dyDescent="0.25">
      <c r="A16" s="108">
        <v>11</v>
      </c>
      <c r="B16" s="147" t="s">
        <v>177</v>
      </c>
      <c r="C16" s="139">
        <v>46</v>
      </c>
      <c r="E16" s="203"/>
    </row>
    <row r="17" spans="1:5" x14ac:dyDescent="0.25">
      <c r="A17" s="108">
        <v>12</v>
      </c>
      <c r="B17" s="147" t="s">
        <v>212</v>
      </c>
      <c r="C17" s="139">
        <v>36</v>
      </c>
      <c r="E17" s="203"/>
    </row>
    <row r="18" spans="1:5" x14ac:dyDescent="0.25">
      <c r="A18" s="108">
        <v>13</v>
      </c>
      <c r="B18" s="147" t="s">
        <v>195</v>
      </c>
      <c r="C18" s="139">
        <v>36</v>
      </c>
      <c r="E18" s="203"/>
    </row>
    <row r="19" spans="1:5" x14ac:dyDescent="0.25">
      <c r="A19" s="108">
        <v>14</v>
      </c>
      <c r="B19" s="147" t="s">
        <v>457</v>
      </c>
      <c r="C19" s="139">
        <v>34</v>
      </c>
      <c r="E19" s="203"/>
    </row>
    <row r="20" spans="1:5" x14ac:dyDescent="0.25">
      <c r="A20" s="108">
        <v>15</v>
      </c>
      <c r="B20" s="147" t="s">
        <v>227</v>
      </c>
      <c r="C20" s="139">
        <v>34</v>
      </c>
      <c r="E20" s="203"/>
    </row>
    <row r="21" spans="1:5" x14ac:dyDescent="0.25">
      <c r="A21" s="108">
        <v>16</v>
      </c>
      <c r="B21" s="147" t="s">
        <v>209</v>
      </c>
      <c r="C21" s="139">
        <v>28</v>
      </c>
    </row>
    <row r="22" spans="1:5" x14ac:dyDescent="0.25">
      <c r="A22" s="108">
        <v>17</v>
      </c>
      <c r="B22" s="147" t="s">
        <v>199</v>
      </c>
      <c r="C22" s="139">
        <v>26</v>
      </c>
    </row>
    <row r="23" spans="1:5" x14ac:dyDescent="0.25">
      <c r="A23" s="108">
        <v>18</v>
      </c>
      <c r="B23" s="147" t="s">
        <v>203</v>
      </c>
      <c r="C23" s="139">
        <v>22</v>
      </c>
    </row>
    <row r="24" spans="1:5" ht="31.5" x14ac:dyDescent="0.25">
      <c r="A24" s="108">
        <v>19</v>
      </c>
      <c r="B24" s="147" t="s">
        <v>527</v>
      </c>
      <c r="C24" s="139">
        <v>22</v>
      </c>
    </row>
    <row r="25" spans="1:5" ht="33" customHeight="1" x14ac:dyDescent="0.25">
      <c r="A25" s="108">
        <v>20</v>
      </c>
      <c r="B25" s="147" t="s">
        <v>221</v>
      </c>
      <c r="C25" s="139">
        <v>20</v>
      </c>
    </row>
    <row r="26" spans="1:5" ht="17.25" customHeight="1" x14ac:dyDescent="0.25">
      <c r="A26" s="108">
        <v>21</v>
      </c>
      <c r="B26" s="147" t="s">
        <v>179</v>
      </c>
      <c r="C26" s="139">
        <v>19</v>
      </c>
    </row>
    <row r="27" spans="1:5" x14ac:dyDescent="0.25">
      <c r="A27" s="108">
        <v>22</v>
      </c>
      <c r="B27" s="147" t="s">
        <v>192</v>
      </c>
      <c r="C27" s="139">
        <v>19</v>
      </c>
    </row>
    <row r="28" spans="1:5" ht="15" customHeight="1" x14ac:dyDescent="0.25">
      <c r="A28" s="108">
        <v>23</v>
      </c>
      <c r="B28" s="147" t="s">
        <v>224</v>
      </c>
      <c r="C28" s="139">
        <v>19</v>
      </c>
    </row>
    <row r="29" spans="1:5" ht="16.5" customHeight="1" x14ac:dyDescent="0.25">
      <c r="A29" s="108">
        <v>24</v>
      </c>
      <c r="B29" s="147" t="s">
        <v>206</v>
      </c>
      <c r="C29" s="139">
        <v>19</v>
      </c>
    </row>
    <row r="30" spans="1:5" x14ac:dyDescent="0.25">
      <c r="A30" s="108">
        <v>25</v>
      </c>
      <c r="B30" s="147" t="s">
        <v>223</v>
      </c>
      <c r="C30" s="139">
        <v>19</v>
      </c>
    </row>
    <row r="31" spans="1:5" x14ac:dyDescent="0.25">
      <c r="A31" s="108">
        <v>26</v>
      </c>
      <c r="B31" s="147" t="s">
        <v>371</v>
      </c>
      <c r="C31" s="139">
        <v>18</v>
      </c>
    </row>
    <row r="32" spans="1:5" ht="15" customHeight="1" x14ac:dyDescent="0.25">
      <c r="A32" s="108">
        <v>27</v>
      </c>
      <c r="B32" s="147" t="s">
        <v>211</v>
      </c>
      <c r="C32" s="139">
        <v>18</v>
      </c>
    </row>
    <row r="33" spans="1:3" ht="32.25" customHeight="1" x14ac:dyDescent="0.25">
      <c r="A33" s="108">
        <v>28</v>
      </c>
      <c r="B33" s="147" t="s">
        <v>189</v>
      </c>
      <c r="C33" s="139">
        <v>18</v>
      </c>
    </row>
    <row r="34" spans="1:3" ht="15" customHeight="1" x14ac:dyDescent="0.25">
      <c r="A34" s="108">
        <v>29</v>
      </c>
      <c r="B34" s="490" t="s">
        <v>225</v>
      </c>
      <c r="C34" s="139">
        <v>17</v>
      </c>
    </row>
    <row r="35" spans="1:3" ht="32.25" customHeight="1" x14ac:dyDescent="0.25">
      <c r="A35" s="108">
        <v>30</v>
      </c>
      <c r="B35" s="147" t="s">
        <v>219</v>
      </c>
      <c r="C35" s="139">
        <v>17</v>
      </c>
    </row>
    <row r="36" spans="1:3" x14ac:dyDescent="0.25">
      <c r="A36" s="108">
        <v>31</v>
      </c>
      <c r="B36" s="147" t="s">
        <v>181</v>
      </c>
      <c r="C36" s="139">
        <v>17</v>
      </c>
    </row>
    <row r="37" spans="1:3" ht="17.25" customHeight="1" x14ac:dyDescent="0.25">
      <c r="A37" s="108">
        <v>32</v>
      </c>
      <c r="B37" s="147" t="s">
        <v>332</v>
      </c>
      <c r="C37" s="139">
        <v>17</v>
      </c>
    </row>
    <row r="38" spans="1:3" x14ac:dyDescent="0.25">
      <c r="A38" s="108">
        <v>33</v>
      </c>
      <c r="B38" s="147" t="s">
        <v>215</v>
      </c>
      <c r="C38" s="139">
        <v>16</v>
      </c>
    </row>
    <row r="39" spans="1:3" x14ac:dyDescent="0.25">
      <c r="A39" s="108">
        <v>34</v>
      </c>
      <c r="B39" s="147" t="s">
        <v>210</v>
      </c>
      <c r="C39" s="139">
        <v>16</v>
      </c>
    </row>
    <row r="40" spans="1:3" x14ac:dyDescent="0.25">
      <c r="A40" s="108">
        <v>35</v>
      </c>
      <c r="B40" s="147" t="s">
        <v>370</v>
      </c>
      <c r="C40" s="139">
        <v>16</v>
      </c>
    </row>
    <row r="41" spans="1:3" x14ac:dyDescent="0.25">
      <c r="A41" s="108">
        <v>36</v>
      </c>
      <c r="B41" s="147" t="s">
        <v>214</v>
      </c>
      <c r="C41" s="139">
        <v>16</v>
      </c>
    </row>
    <row r="42" spans="1:3" x14ac:dyDescent="0.25">
      <c r="A42" s="108">
        <v>37</v>
      </c>
      <c r="B42" s="147" t="s">
        <v>362</v>
      </c>
      <c r="C42" s="139">
        <v>15</v>
      </c>
    </row>
    <row r="43" spans="1:3" ht="17.25" customHeight="1" x14ac:dyDescent="0.25">
      <c r="A43" s="108">
        <v>38</v>
      </c>
      <c r="B43" s="147" t="s">
        <v>207</v>
      </c>
      <c r="C43" s="139">
        <v>15</v>
      </c>
    </row>
    <row r="44" spans="1:3" ht="17.25" customHeight="1" x14ac:dyDescent="0.25">
      <c r="A44" s="108">
        <v>39</v>
      </c>
      <c r="B44" s="147" t="s">
        <v>369</v>
      </c>
      <c r="C44" s="139">
        <v>15</v>
      </c>
    </row>
    <row r="45" spans="1:3" ht="17.25" customHeight="1" x14ac:dyDescent="0.25">
      <c r="A45" s="108">
        <v>40</v>
      </c>
      <c r="B45" s="147" t="s">
        <v>222</v>
      </c>
      <c r="C45" s="139">
        <v>15</v>
      </c>
    </row>
    <row r="46" spans="1:3" ht="17.25" customHeight="1" x14ac:dyDescent="0.25">
      <c r="A46" s="108">
        <v>41</v>
      </c>
      <c r="B46" s="147" t="s">
        <v>201</v>
      </c>
      <c r="C46" s="139">
        <v>14</v>
      </c>
    </row>
    <row r="47" spans="1:3" ht="17.25" customHeight="1" x14ac:dyDescent="0.25">
      <c r="A47" s="108">
        <v>42</v>
      </c>
      <c r="B47" s="147" t="s">
        <v>333</v>
      </c>
      <c r="C47" s="139">
        <v>14</v>
      </c>
    </row>
    <row r="48" spans="1:3" ht="17.25" customHeight="1" x14ac:dyDescent="0.25">
      <c r="A48" s="108">
        <v>43</v>
      </c>
      <c r="B48" s="147" t="s">
        <v>202</v>
      </c>
      <c r="C48" s="139">
        <v>14</v>
      </c>
    </row>
    <row r="49" spans="1:3" ht="17.25" customHeight="1" x14ac:dyDescent="0.25">
      <c r="A49" s="108">
        <v>44</v>
      </c>
      <c r="B49" s="147" t="s">
        <v>364</v>
      </c>
      <c r="C49" s="139">
        <v>13</v>
      </c>
    </row>
    <row r="50" spans="1:3" ht="17.25" customHeight="1" x14ac:dyDescent="0.25">
      <c r="A50" s="108">
        <v>45</v>
      </c>
      <c r="B50" s="147" t="s">
        <v>208</v>
      </c>
      <c r="C50" s="139">
        <v>13</v>
      </c>
    </row>
    <row r="51" spans="1:3" ht="17.25" customHeight="1" x14ac:dyDescent="0.25">
      <c r="A51" s="108">
        <v>46</v>
      </c>
      <c r="B51" s="147" t="s">
        <v>205</v>
      </c>
      <c r="C51" s="139">
        <v>12</v>
      </c>
    </row>
    <row r="52" spans="1:3" ht="17.25" customHeight="1" x14ac:dyDescent="0.25">
      <c r="A52" s="108">
        <v>47</v>
      </c>
      <c r="B52" s="147" t="s">
        <v>365</v>
      </c>
      <c r="C52" s="139">
        <v>12</v>
      </c>
    </row>
    <row r="53" spans="1:3" ht="17.25" customHeight="1" x14ac:dyDescent="0.25">
      <c r="A53" s="108">
        <v>48</v>
      </c>
      <c r="B53" s="147" t="s">
        <v>450</v>
      </c>
      <c r="C53" s="139">
        <v>12</v>
      </c>
    </row>
    <row r="54" spans="1:3" ht="17.25" customHeight="1" x14ac:dyDescent="0.25">
      <c r="A54" s="108">
        <v>49</v>
      </c>
      <c r="B54" s="147" t="s">
        <v>451</v>
      </c>
      <c r="C54" s="139">
        <v>12</v>
      </c>
    </row>
    <row r="55" spans="1:3" ht="17.25" customHeight="1" x14ac:dyDescent="0.25">
      <c r="A55" s="108">
        <v>50</v>
      </c>
      <c r="B55" s="147" t="s">
        <v>417</v>
      </c>
      <c r="C55" s="139">
        <v>12</v>
      </c>
    </row>
  </sheetData>
  <mergeCells count="4">
    <mergeCell ref="A1:C1"/>
    <mergeCell ref="A4:C4"/>
    <mergeCell ref="A2:C2"/>
    <mergeCell ref="A3:C3"/>
  </mergeCells>
  <pageMargins left="0.37" right="0.3" top="0.74803149606299213" bottom="0.74803149606299213" header="0.31496062992125984" footer="0.31496062992125984"/>
  <pageSetup paperSize="9" scale="80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4"/>
  <dimension ref="A1:I29"/>
  <sheetViews>
    <sheetView zoomScale="70" zoomScaleNormal="70" zoomScaleSheetLayoutView="75" workbookViewId="0">
      <selection activeCell="Q14" sqref="Q14"/>
    </sheetView>
  </sheetViews>
  <sheetFormatPr defaultColWidth="8.85546875" defaultRowHeight="12.75" x14ac:dyDescent="0.2"/>
  <cols>
    <col min="1" max="1" width="42.140625" style="30" customWidth="1"/>
    <col min="2" max="2" width="13.140625" style="30" customWidth="1"/>
    <col min="3" max="3" width="12.42578125" style="30" customWidth="1"/>
    <col min="4" max="4" width="16.42578125" style="30" customWidth="1"/>
    <col min="5" max="5" width="18" style="30" customWidth="1"/>
    <col min="6" max="6" width="17.28515625" style="30" customWidth="1"/>
    <col min="7" max="7" width="16.28515625" style="30" customWidth="1"/>
    <col min="8" max="16384" width="8.85546875" style="30"/>
  </cols>
  <sheetData>
    <row r="1" spans="1:9" s="1" customFormat="1" ht="30.75" customHeight="1" x14ac:dyDescent="0.25">
      <c r="A1" s="517" t="s">
        <v>184</v>
      </c>
      <c r="B1" s="517"/>
      <c r="C1" s="517"/>
      <c r="D1" s="517"/>
      <c r="E1" s="517"/>
      <c r="F1" s="517"/>
      <c r="G1" s="517"/>
    </row>
    <row r="2" spans="1:9" s="1" customFormat="1" ht="18.75" customHeight="1" x14ac:dyDescent="0.3">
      <c r="A2" s="528" t="s">
        <v>8</v>
      </c>
      <c r="B2" s="528"/>
      <c r="C2" s="528"/>
      <c r="D2" s="528"/>
      <c r="E2" s="528"/>
      <c r="F2" s="528"/>
      <c r="G2" s="528"/>
    </row>
    <row r="3" spans="1:9" s="3" customFormat="1" ht="18.75" customHeight="1" thickBot="1" x14ac:dyDescent="0.3">
      <c r="A3" s="2"/>
      <c r="B3" s="2"/>
      <c r="C3" s="2"/>
      <c r="D3" s="2"/>
      <c r="E3" s="2"/>
      <c r="F3" s="2"/>
      <c r="G3" s="67" t="s">
        <v>33</v>
      </c>
    </row>
    <row r="4" spans="1:9" s="3" customFormat="1" ht="20.25" customHeight="1" x14ac:dyDescent="0.2">
      <c r="A4" s="529"/>
      <c r="B4" s="535" t="s">
        <v>460</v>
      </c>
      <c r="C4" s="526" t="s">
        <v>461</v>
      </c>
      <c r="D4" s="531" t="s">
        <v>32</v>
      </c>
      <c r="E4" s="537" t="s">
        <v>462</v>
      </c>
      <c r="F4" s="526" t="s">
        <v>463</v>
      </c>
      <c r="G4" s="533" t="s">
        <v>31</v>
      </c>
    </row>
    <row r="5" spans="1:9" s="3" customFormat="1" ht="39" customHeight="1" x14ac:dyDescent="0.2">
      <c r="A5" s="530"/>
      <c r="B5" s="536"/>
      <c r="C5" s="527"/>
      <c r="D5" s="532"/>
      <c r="E5" s="538"/>
      <c r="F5" s="527"/>
      <c r="G5" s="534"/>
    </row>
    <row r="6" spans="1:9" s="47" customFormat="1" ht="22.5" customHeight="1" x14ac:dyDescent="0.25">
      <c r="A6" s="150" t="s">
        <v>9</v>
      </c>
      <c r="B6" s="248">
        <f>SUM(B8:B26)</f>
        <v>8724</v>
      </c>
      <c r="C6" s="248">
        <f>SUM(C8:C26)</f>
        <v>8191</v>
      </c>
      <c r="D6" s="151">
        <f>ROUND(C6/B6*100,1)</f>
        <v>93.9</v>
      </c>
      <c r="E6" s="442">
        <f>SUM(E8:E26)</f>
        <v>1344</v>
      </c>
      <c r="F6" s="442">
        <f>SUM(F8:F26)</f>
        <v>1899</v>
      </c>
      <c r="G6" s="154">
        <f>ROUND(F6/E6*100,1)</f>
        <v>141.30000000000001</v>
      </c>
    </row>
    <row r="7" spans="1:9" s="47" customFormat="1" ht="16.5" customHeight="1" x14ac:dyDescent="0.25">
      <c r="A7" s="156" t="s">
        <v>27</v>
      </c>
      <c r="B7" s="149"/>
      <c r="C7" s="149"/>
      <c r="D7" s="152"/>
      <c r="E7" s="153"/>
      <c r="F7" s="153"/>
      <c r="G7" s="155"/>
    </row>
    <row r="8" spans="1:9" ht="23.25" customHeight="1" x14ac:dyDescent="0.2">
      <c r="A8" s="82" t="s">
        <v>271</v>
      </c>
      <c r="B8" s="42">
        <v>1190</v>
      </c>
      <c r="C8" s="44">
        <v>739</v>
      </c>
      <c r="D8" s="43">
        <f t="shared" ref="D8:D26" si="0">ROUND(C8/B8*100,1)</f>
        <v>62.1</v>
      </c>
      <c r="E8" s="42">
        <v>85</v>
      </c>
      <c r="F8" s="41">
        <v>105</v>
      </c>
      <c r="G8" s="40">
        <f>ROUND(F8/E8*100,1)</f>
        <v>123.5</v>
      </c>
      <c r="H8" s="33"/>
    </row>
    <row r="9" spans="1:9" ht="20.25" customHeight="1" x14ac:dyDescent="0.2">
      <c r="A9" s="45" t="s">
        <v>302</v>
      </c>
      <c r="B9" s="42">
        <v>56</v>
      </c>
      <c r="C9" s="44">
        <v>194</v>
      </c>
      <c r="D9" s="43">
        <f t="shared" si="0"/>
        <v>346.4</v>
      </c>
      <c r="E9" s="42">
        <v>45</v>
      </c>
      <c r="F9" s="41">
        <v>118</v>
      </c>
      <c r="G9" s="40">
        <f>ROUND(F9/E9*100,1)</f>
        <v>262.2</v>
      </c>
      <c r="H9" s="33"/>
    </row>
    <row r="10" spans="1:9" s="6" customFormat="1" ht="22.5" customHeight="1" x14ac:dyDescent="0.25">
      <c r="A10" s="45" t="s">
        <v>146</v>
      </c>
      <c r="B10" s="42">
        <v>1837</v>
      </c>
      <c r="C10" s="44">
        <v>1220</v>
      </c>
      <c r="D10" s="43">
        <f t="shared" si="0"/>
        <v>66.400000000000006</v>
      </c>
      <c r="E10" s="42">
        <v>278</v>
      </c>
      <c r="F10" s="41">
        <v>345</v>
      </c>
      <c r="G10" s="40">
        <f>ROUND(F10/E10*100,1)</f>
        <v>124.1</v>
      </c>
      <c r="H10" s="33"/>
    </row>
    <row r="11" spans="1:9" ht="21.75" customHeight="1" x14ac:dyDescent="0.2">
      <c r="A11" s="45" t="s">
        <v>311</v>
      </c>
      <c r="B11" s="42">
        <v>92</v>
      </c>
      <c r="C11" s="44">
        <v>68</v>
      </c>
      <c r="D11" s="43">
        <f t="shared" si="0"/>
        <v>73.900000000000006</v>
      </c>
      <c r="E11" s="42">
        <v>15</v>
      </c>
      <c r="F11" s="41">
        <v>23</v>
      </c>
      <c r="G11" s="40">
        <f>ROUND(F11/E11*100,1)</f>
        <v>153.30000000000001</v>
      </c>
      <c r="H11" s="33"/>
      <c r="I11" s="46"/>
    </row>
    <row r="12" spans="1:9" ht="17.25" customHeight="1" x14ac:dyDescent="0.2">
      <c r="A12" s="45" t="s">
        <v>303</v>
      </c>
      <c r="B12" s="42">
        <v>105</v>
      </c>
      <c r="C12" s="44">
        <v>144</v>
      </c>
      <c r="D12" s="43">
        <f t="shared" si="0"/>
        <v>137.1</v>
      </c>
      <c r="E12" s="42">
        <v>17</v>
      </c>
      <c r="F12" s="41">
        <v>32</v>
      </c>
      <c r="G12" s="40">
        <f t="shared" ref="G12:G26" si="1">ROUND(F12/E12*100,1)</f>
        <v>188.2</v>
      </c>
      <c r="H12" s="33"/>
    </row>
    <row r="13" spans="1:9" ht="19.5" customHeight="1" x14ac:dyDescent="0.2">
      <c r="A13" s="45" t="s">
        <v>149</v>
      </c>
      <c r="B13" s="42">
        <v>239</v>
      </c>
      <c r="C13" s="44">
        <v>159</v>
      </c>
      <c r="D13" s="43">
        <f t="shared" si="0"/>
        <v>66.5</v>
      </c>
      <c r="E13" s="42">
        <v>41</v>
      </c>
      <c r="F13" s="41">
        <v>52</v>
      </c>
      <c r="G13" s="40">
        <f t="shared" si="1"/>
        <v>126.8</v>
      </c>
      <c r="H13" s="33"/>
    </row>
    <row r="14" spans="1:9" ht="18.75" customHeight="1" x14ac:dyDescent="0.2">
      <c r="A14" s="45" t="s">
        <v>304</v>
      </c>
      <c r="B14" s="42">
        <v>2295</v>
      </c>
      <c r="C14" s="44">
        <v>2762</v>
      </c>
      <c r="D14" s="43">
        <f t="shared" si="0"/>
        <v>120.3</v>
      </c>
      <c r="E14" s="42">
        <v>532</v>
      </c>
      <c r="F14" s="41">
        <v>662</v>
      </c>
      <c r="G14" s="40">
        <f t="shared" si="1"/>
        <v>124.4</v>
      </c>
      <c r="H14" s="33"/>
    </row>
    <row r="15" spans="1:9" ht="21" customHeight="1" x14ac:dyDescent="0.2">
      <c r="A15" s="45" t="s">
        <v>305</v>
      </c>
      <c r="B15" s="42">
        <v>792</v>
      </c>
      <c r="C15" s="44">
        <v>663</v>
      </c>
      <c r="D15" s="43">
        <f t="shared" si="0"/>
        <v>83.7</v>
      </c>
      <c r="E15" s="42">
        <v>95</v>
      </c>
      <c r="F15" s="41">
        <v>117</v>
      </c>
      <c r="G15" s="40">
        <f t="shared" si="1"/>
        <v>123.2</v>
      </c>
      <c r="H15" s="33"/>
    </row>
    <row r="16" spans="1:9" ht="31.5" customHeight="1" x14ac:dyDescent="0.2">
      <c r="A16" s="45" t="s">
        <v>150</v>
      </c>
      <c r="B16" s="42">
        <v>437</v>
      </c>
      <c r="C16" s="44">
        <v>489</v>
      </c>
      <c r="D16" s="43">
        <f t="shared" si="0"/>
        <v>111.9</v>
      </c>
      <c r="E16" s="42">
        <v>59</v>
      </c>
      <c r="F16" s="41">
        <v>110</v>
      </c>
      <c r="G16" s="40">
        <f t="shared" si="1"/>
        <v>186.4</v>
      </c>
      <c r="H16" s="33"/>
    </row>
    <row r="17" spans="1:8" ht="24" customHeight="1" x14ac:dyDescent="0.2">
      <c r="A17" s="45" t="s">
        <v>151</v>
      </c>
      <c r="B17" s="42">
        <v>56</v>
      </c>
      <c r="C17" s="44">
        <v>68</v>
      </c>
      <c r="D17" s="43">
        <f t="shared" si="0"/>
        <v>121.4</v>
      </c>
      <c r="E17" s="42">
        <v>10</v>
      </c>
      <c r="F17" s="41">
        <v>16</v>
      </c>
      <c r="G17" s="40">
        <f t="shared" si="1"/>
        <v>160</v>
      </c>
      <c r="H17" s="33"/>
    </row>
    <row r="18" spans="1:8" ht="21" customHeight="1" x14ac:dyDescent="0.2">
      <c r="A18" s="45" t="s">
        <v>152</v>
      </c>
      <c r="B18" s="42">
        <v>12</v>
      </c>
      <c r="C18" s="44">
        <v>15</v>
      </c>
      <c r="D18" s="43">
        <f t="shared" si="0"/>
        <v>125</v>
      </c>
      <c r="E18" s="42">
        <v>1</v>
      </c>
      <c r="F18" s="41">
        <v>4</v>
      </c>
      <c r="G18" s="40">
        <f t="shared" si="1"/>
        <v>400</v>
      </c>
      <c r="H18" s="33"/>
    </row>
    <row r="19" spans="1:8" ht="21.75" customHeight="1" x14ac:dyDescent="0.2">
      <c r="A19" s="45" t="s">
        <v>153</v>
      </c>
      <c r="B19" s="42">
        <v>81</v>
      </c>
      <c r="C19" s="44">
        <v>61</v>
      </c>
      <c r="D19" s="43">
        <f t="shared" si="0"/>
        <v>75.3</v>
      </c>
      <c r="E19" s="42">
        <v>10</v>
      </c>
      <c r="F19" s="41">
        <v>14</v>
      </c>
      <c r="G19" s="40">
        <f t="shared" si="1"/>
        <v>140</v>
      </c>
      <c r="H19" s="33"/>
    </row>
    <row r="20" spans="1:8" ht="24" customHeight="1" x14ac:dyDescent="0.2">
      <c r="A20" s="45" t="s">
        <v>154</v>
      </c>
      <c r="B20" s="42">
        <v>56</v>
      </c>
      <c r="C20" s="44">
        <v>65</v>
      </c>
      <c r="D20" s="43">
        <f t="shared" si="0"/>
        <v>116.1</v>
      </c>
      <c r="E20" s="42">
        <v>7</v>
      </c>
      <c r="F20" s="41">
        <v>17</v>
      </c>
      <c r="G20" s="40">
        <f t="shared" si="1"/>
        <v>242.9</v>
      </c>
      <c r="H20" s="33"/>
    </row>
    <row r="21" spans="1:8" ht="21" customHeight="1" x14ac:dyDescent="0.2">
      <c r="A21" s="45" t="s">
        <v>301</v>
      </c>
      <c r="B21" s="42">
        <v>150</v>
      </c>
      <c r="C21" s="44">
        <v>190</v>
      </c>
      <c r="D21" s="43">
        <f t="shared" si="0"/>
        <v>126.7</v>
      </c>
      <c r="E21" s="42">
        <v>11</v>
      </c>
      <c r="F21" s="41">
        <v>34</v>
      </c>
      <c r="G21" s="40">
        <f t="shared" si="1"/>
        <v>309.10000000000002</v>
      </c>
      <c r="H21" s="33"/>
    </row>
    <row r="22" spans="1:8" ht="25.5" customHeight="1" x14ac:dyDescent="0.2">
      <c r="A22" s="45" t="s">
        <v>306</v>
      </c>
      <c r="B22" s="42">
        <v>276</v>
      </c>
      <c r="C22" s="44">
        <v>327</v>
      </c>
      <c r="D22" s="43">
        <f t="shared" si="0"/>
        <v>118.5</v>
      </c>
      <c r="E22" s="42">
        <v>26</v>
      </c>
      <c r="F22" s="41">
        <v>67</v>
      </c>
      <c r="G22" s="40">
        <f t="shared" si="1"/>
        <v>257.7</v>
      </c>
      <c r="H22" s="33"/>
    </row>
    <row r="23" spans="1:8" ht="18" customHeight="1" x14ac:dyDescent="0.2">
      <c r="A23" s="45" t="s">
        <v>155</v>
      </c>
      <c r="B23" s="42">
        <v>362</v>
      </c>
      <c r="C23" s="44">
        <v>438</v>
      </c>
      <c r="D23" s="43">
        <f t="shared" si="0"/>
        <v>121</v>
      </c>
      <c r="E23" s="42">
        <v>24</v>
      </c>
      <c r="F23" s="41">
        <v>67</v>
      </c>
      <c r="G23" s="40">
        <f t="shared" si="1"/>
        <v>279.2</v>
      </c>
      <c r="H23" s="33"/>
    </row>
    <row r="24" spans="1:8" ht="18.75" customHeight="1" x14ac:dyDescent="0.2">
      <c r="A24" s="45" t="s">
        <v>307</v>
      </c>
      <c r="B24" s="42">
        <v>518</v>
      </c>
      <c r="C24" s="44">
        <v>452</v>
      </c>
      <c r="D24" s="43">
        <f t="shared" si="0"/>
        <v>87.3</v>
      </c>
      <c r="E24" s="42">
        <v>60</v>
      </c>
      <c r="F24" s="41">
        <v>93</v>
      </c>
      <c r="G24" s="40">
        <f t="shared" si="1"/>
        <v>155</v>
      </c>
      <c r="H24" s="33"/>
    </row>
    <row r="25" spans="1:8" ht="19.5" customHeight="1" x14ac:dyDescent="0.2">
      <c r="A25" s="45" t="s">
        <v>308</v>
      </c>
      <c r="B25" s="42">
        <v>75</v>
      </c>
      <c r="C25" s="44">
        <v>66</v>
      </c>
      <c r="D25" s="43">
        <f t="shared" si="0"/>
        <v>88</v>
      </c>
      <c r="E25" s="42">
        <v>5</v>
      </c>
      <c r="F25" s="41">
        <v>7</v>
      </c>
      <c r="G25" s="40">
        <f t="shared" si="1"/>
        <v>140</v>
      </c>
      <c r="H25" s="33"/>
    </row>
    <row r="26" spans="1:8" ht="21.75" customHeight="1" thickBot="1" x14ac:dyDescent="0.25">
      <c r="A26" s="39" t="s">
        <v>156</v>
      </c>
      <c r="B26" s="36">
        <v>95</v>
      </c>
      <c r="C26" s="38">
        <v>71</v>
      </c>
      <c r="D26" s="37">
        <f t="shared" si="0"/>
        <v>74.7</v>
      </c>
      <c r="E26" s="36">
        <v>23</v>
      </c>
      <c r="F26" s="35">
        <v>16</v>
      </c>
      <c r="G26" s="34">
        <f t="shared" si="1"/>
        <v>69.599999999999994</v>
      </c>
      <c r="H26" s="33"/>
    </row>
    <row r="27" spans="1:8" x14ac:dyDescent="0.2">
      <c r="A27" s="7"/>
      <c r="B27" s="7"/>
      <c r="C27" s="7"/>
      <c r="D27" s="7"/>
      <c r="E27" s="7"/>
      <c r="F27" s="7"/>
      <c r="G27" s="7"/>
    </row>
    <row r="28" spans="1:8" x14ac:dyDescent="0.2">
      <c r="A28" s="7"/>
      <c r="B28" s="7"/>
      <c r="C28" s="7"/>
      <c r="D28" s="7"/>
      <c r="E28" s="7"/>
      <c r="F28" s="7"/>
      <c r="G28" s="7"/>
    </row>
    <row r="29" spans="1:8" x14ac:dyDescent="0.2">
      <c r="A29" s="7"/>
      <c r="B29" s="7"/>
      <c r="C29" s="7"/>
      <c r="D29" s="7"/>
      <c r="E29" s="7"/>
      <c r="F29" s="7"/>
      <c r="G29" s="7"/>
    </row>
  </sheetData>
  <mergeCells count="9">
    <mergeCell ref="F4:F5"/>
    <mergeCell ref="A1:G1"/>
    <mergeCell ref="A2:G2"/>
    <mergeCell ref="A4:A5"/>
    <mergeCell ref="D4:D5"/>
    <mergeCell ref="G4:G5"/>
    <mergeCell ref="B4:B5"/>
    <mergeCell ref="C4:C5"/>
    <mergeCell ref="E4:E5"/>
  </mergeCells>
  <printOptions horizontalCentered="1"/>
  <pageMargins left="0.19685039370078741" right="0" top="0.70866141732283472" bottom="0.39370078740157483" header="0" footer="0"/>
  <pageSetup paperSize="9" scale="70" orientation="portrait" r:id="rId1"/>
  <headerFooter alignWithMargins="0"/>
  <legacy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0"/>
  <dimension ref="A1:F55"/>
  <sheetViews>
    <sheetView topLeftCell="A16" zoomScaleNormal="100" zoomScaleSheetLayoutView="72" workbookViewId="0">
      <selection activeCell="B18" sqref="B18"/>
    </sheetView>
  </sheetViews>
  <sheetFormatPr defaultColWidth="9.140625" defaultRowHeight="15.75" x14ac:dyDescent="0.25"/>
  <cols>
    <col min="1" max="1" width="6.42578125" style="55" customWidth="1"/>
    <col min="2" max="2" width="80.28515625" style="113" customWidth="1"/>
    <col min="3" max="3" width="21.28515625" style="113" customWidth="1"/>
    <col min="4" max="4" width="24.140625" style="104" customWidth="1"/>
    <col min="5" max="16384" width="9.140625" style="104"/>
  </cols>
  <sheetData>
    <row r="1" spans="1:6" ht="36.75" customHeight="1" x14ac:dyDescent="0.25">
      <c r="A1" s="576" t="s">
        <v>479</v>
      </c>
      <c r="B1" s="576"/>
      <c r="C1" s="576"/>
      <c r="D1" s="576"/>
    </row>
    <row r="2" spans="1:6" ht="18.75" customHeight="1" x14ac:dyDescent="0.25">
      <c r="A2" s="576" t="s">
        <v>480</v>
      </c>
      <c r="B2" s="576"/>
      <c r="C2" s="576"/>
      <c r="D2" s="576"/>
    </row>
    <row r="3" spans="1:6" ht="18.75" customHeight="1" x14ac:dyDescent="0.25">
      <c r="A3" s="608" t="s">
        <v>107</v>
      </c>
      <c r="B3" s="608"/>
      <c r="C3" s="608"/>
      <c r="D3" s="608"/>
    </row>
    <row r="4" spans="1:6" ht="20.25" customHeight="1" x14ac:dyDescent="0.3">
      <c r="A4" s="687" t="s">
        <v>309</v>
      </c>
      <c r="B4" s="687"/>
      <c r="C4" s="687"/>
      <c r="D4" s="687"/>
    </row>
    <row r="5" spans="1:6" s="105" customFormat="1" ht="58.5" customHeight="1" x14ac:dyDescent="0.25">
      <c r="A5" s="186"/>
      <c r="B5" s="485" t="s">
        <v>310</v>
      </c>
      <c r="C5" s="467" t="s">
        <v>431</v>
      </c>
      <c r="D5" s="465" t="s">
        <v>432</v>
      </c>
    </row>
    <row r="6" spans="1:6" ht="35.25" customHeight="1" x14ac:dyDescent="0.25">
      <c r="A6" s="108">
        <v>1</v>
      </c>
      <c r="B6" s="72" t="s">
        <v>525</v>
      </c>
      <c r="C6" s="109">
        <v>214</v>
      </c>
      <c r="D6" s="222">
        <v>93.449781659388648</v>
      </c>
      <c r="F6" s="203"/>
    </row>
    <row r="7" spans="1:6" ht="18" customHeight="1" x14ac:dyDescent="0.25">
      <c r="A7" s="108">
        <v>2</v>
      </c>
      <c r="B7" s="72" t="s">
        <v>194</v>
      </c>
      <c r="C7" s="109">
        <v>95</v>
      </c>
      <c r="D7" s="222">
        <v>92.233009708737868</v>
      </c>
      <c r="F7" s="203"/>
    </row>
    <row r="8" spans="1:6" ht="18" customHeight="1" x14ac:dyDescent="0.25">
      <c r="A8" s="108">
        <v>3</v>
      </c>
      <c r="B8" s="72" t="s">
        <v>197</v>
      </c>
      <c r="C8" s="109">
        <v>71</v>
      </c>
      <c r="D8" s="222">
        <v>95.945945945945937</v>
      </c>
      <c r="F8" s="203"/>
    </row>
    <row r="9" spans="1:6" s="111" customFormat="1" ht="18" customHeight="1" x14ac:dyDescent="0.25">
      <c r="A9" s="108">
        <v>4</v>
      </c>
      <c r="B9" s="72" t="s">
        <v>198</v>
      </c>
      <c r="C9" s="109">
        <v>61</v>
      </c>
      <c r="D9" s="222">
        <v>84.722222222222214</v>
      </c>
      <c r="F9" s="203"/>
    </row>
    <row r="10" spans="1:6" s="111" customFormat="1" x14ac:dyDescent="0.25">
      <c r="A10" s="108">
        <v>5</v>
      </c>
      <c r="B10" s="72" t="s">
        <v>218</v>
      </c>
      <c r="C10" s="109">
        <v>57</v>
      </c>
      <c r="D10" s="222">
        <v>98.275862068965509</v>
      </c>
      <c r="F10" s="203"/>
    </row>
    <row r="11" spans="1:6" s="111" customFormat="1" x14ac:dyDescent="0.25">
      <c r="A11" s="108">
        <v>6</v>
      </c>
      <c r="B11" s="72" t="s">
        <v>175</v>
      </c>
      <c r="C11" s="109">
        <v>52</v>
      </c>
      <c r="D11" s="222">
        <v>71.232876712328761</v>
      </c>
      <c r="F11" s="203"/>
    </row>
    <row r="12" spans="1:6" s="111" customFormat="1" ht="18.75" customHeight="1" x14ac:dyDescent="0.25">
      <c r="A12" s="108">
        <v>7</v>
      </c>
      <c r="B12" s="72" t="s">
        <v>177</v>
      </c>
      <c r="C12" s="109">
        <v>40</v>
      </c>
      <c r="D12" s="222">
        <v>86.956521739130437</v>
      </c>
      <c r="F12" s="203"/>
    </row>
    <row r="13" spans="1:6" s="111" customFormat="1" x14ac:dyDescent="0.25">
      <c r="A13" s="108">
        <v>8</v>
      </c>
      <c r="B13" s="72" t="s">
        <v>196</v>
      </c>
      <c r="C13" s="109">
        <v>39</v>
      </c>
      <c r="D13" s="222">
        <v>66.101694915254242</v>
      </c>
      <c r="F13" s="203"/>
    </row>
    <row r="14" spans="1:6" s="111" customFormat="1" ht="18.75" customHeight="1" x14ac:dyDescent="0.25">
      <c r="A14" s="108">
        <v>9</v>
      </c>
      <c r="B14" s="72" t="s">
        <v>200</v>
      </c>
      <c r="C14" s="109">
        <v>38</v>
      </c>
      <c r="D14" s="222">
        <v>79.166666666666657</v>
      </c>
      <c r="F14" s="203"/>
    </row>
    <row r="15" spans="1:6" s="111" customFormat="1" x14ac:dyDescent="0.25">
      <c r="A15" s="108">
        <v>10</v>
      </c>
      <c r="B15" s="72" t="s">
        <v>195</v>
      </c>
      <c r="C15" s="109">
        <v>36</v>
      </c>
      <c r="D15" s="222">
        <v>100</v>
      </c>
      <c r="F15" s="203"/>
    </row>
    <row r="16" spans="1:6" x14ac:dyDescent="0.25">
      <c r="A16" s="108">
        <v>11</v>
      </c>
      <c r="B16" s="72" t="s">
        <v>457</v>
      </c>
      <c r="C16" s="109">
        <v>28</v>
      </c>
      <c r="D16" s="222">
        <v>82.35294117647058</v>
      </c>
    </row>
    <row r="17" spans="1:4" x14ac:dyDescent="0.25">
      <c r="A17" s="108">
        <v>12</v>
      </c>
      <c r="B17" s="72" t="s">
        <v>176</v>
      </c>
      <c r="C17" s="109">
        <v>27</v>
      </c>
      <c r="D17" s="222">
        <v>45.762711864406782</v>
      </c>
    </row>
    <row r="18" spans="1:4" ht="31.5" x14ac:dyDescent="0.25">
      <c r="A18" s="108">
        <v>13</v>
      </c>
      <c r="B18" s="72" t="s">
        <v>193</v>
      </c>
      <c r="C18" s="109">
        <v>26</v>
      </c>
      <c r="D18" s="222">
        <v>41.935483870967744</v>
      </c>
    </row>
    <row r="19" spans="1:4" ht="31.5" customHeight="1" x14ac:dyDescent="0.25">
      <c r="A19" s="108">
        <v>14</v>
      </c>
      <c r="B19" s="72" t="s">
        <v>527</v>
      </c>
      <c r="C19" s="109">
        <v>21</v>
      </c>
      <c r="D19" s="222">
        <v>95.454545454545453</v>
      </c>
    </row>
    <row r="20" spans="1:4" ht="21" customHeight="1" x14ac:dyDescent="0.25">
      <c r="A20" s="108">
        <v>15</v>
      </c>
      <c r="B20" s="72" t="s">
        <v>227</v>
      </c>
      <c r="C20" s="109">
        <v>20</v>
      </c>
      <c r="D20" s="222">
        <v>58.82352941176471</v>
      </c>
    </row>
    <row r="21" spans="1:4" ht="21" customHeight="1" x14ac:dyDescent="0.25">
      <c r="A21" s="108">
        <v>16</v>
      </c>
      <c r="B21" s="72" t="s">
        <v>212</v>
      </c>
      <c r="C21" s="109">
        <v>19</v>
      </c>
      <c r="D21" s="222">
        <v>52.777777777777779</v>
      </c>
    </row>
    <row r="22" spans="1:4" ht="31.5" x14ac:dyDescent="0.25">
      <c r="A22" s="108">
        <v>17</v>
      </c>
      <c r="B22" s="72" t="s">
        <v>221</v>
      </c>
      <c r="C22" s="109">
        <v>18</v>
      </c>
      <c r="D22" s="222">
        <v>90</v>
      </c>
    </row>
    <row r="23" spans="1:4" x14ac:dyDescent="0.25">
      <c r="A23" s="108">
        <v>18</v>
      </c>
      <c r="B23" s="72" t="s">
        <v>223</v>
      </c>
      <c r="C23" s="109">
        <v>18</v>
      </c>
      <c r="D23" s="222">
        <v>94.73684210526315</v>
      </c>
    </row>
    <row r="24" spans="1:4" x14ac:dyDescent="0.25">
      <c r="A24" s="108">
        <v>19</v>
      </c>
      <c r="B24" s="72" t="s">
        <v>371</v>
      </c>
      <c r="C24" s="109">
        <v>17</v>
      </c>
      <c r="D24" s="222">
        <v>94.444444444444443</v>
      </c>
    </row>
    <row r="25" spans="1:4" ht="31.5" x14ac:dyDescent="0.25">
      <c r="A25" s="108">
        <v>20</v>
      </c>
      <c r="B25" s="72" t="s">
        <v>189</v>
      </c>
      <c r="C25" s="109">
        <v>17</v>
      </c>
      <c r="D25" s="222">
        <v>94.444444444444443</v>
      </c>
    </row>
    <row r="26" spans="1:4" ht="17.25" customHeight="1" x14ac:dyDescent="0.25">
      <c r="A26" s="108">
        <v>21</v>
      </c>
      <c r="B26" s="72" t="s">
        <v>224</v>
      </c>
      <c r="C26" s="109">
        <v>16</v>
      </c>
      <c r="D26" s="222">
        <v>84.210526315789465</v>
      </c>
    </row>
    <row r="27" spans="1:4" ht="18" customHeight="1" x14ac:dyDescent="0.25">
      <c r="A27" s="108">
        <v>22</v>
      </c>
      <c r="B27" s="72" t="s">
        <v>211</v>
      </c>
      <c r="C27" s="109">
        <v>16</v>
      </c>
      <c r="D27" s="222">
        <v>88.888888888888886</v>
      </c>
    </row>
    <row r="28" spans="1:4" x14ac:dyDescent="0.25">
      <c r="A28" s="108">
        <v>23</v>
      </c>
      <c r="B28" s="72" t="s">
        <v>209</v>
      </c>
      <c r="C28" s="109">
        <v>15</v>
      </c>
      <c r="D28" s="222">
        <v>53.571428571428569</v>
      </c>
    </row>
    <row r="29" spans="1:4" x14ac:dyDescent="0.25">
      <c r="A29" s="108">
        <v>24</v>
      </c>
      <c r="B29" s="72" t="s">
        <v>192</v>
      </c>
      <c r="C29" s="109">
        <v>15</v>
      </c>
      <c r="D29" s="222">
        <v>78.94736842105263</v>
      </c>
    </row>
    <row r="30" spans="1:4" x14ac:dyDescent="0.25">
      <c r="A30" s="108">
        <v>25</v>
      </c>
      <c r="B30" s="72" t="s">
        <v>206</v>
      </c>
      <c r="C30" s="109">
        <v>15</v>
      </c>
      <c r="D30" s="222">
        <v>78.94736842105263</v>
      </c>
    </row>
    <row r="31" spans="1:4" ht="18.75" customHeight="1" x14ac:dyDescent="0.25">
      <c r="A31" s="108">
        <v>26</v>
      </c>
      <c r="B31" s="72" t="s">
        <v>222</v>
      </c>
      <c r="C31" s="109">
        <v>15</v>
      </c>
      <c r="D31" s="222">
        <v>100</v>
      </c>
    </row>
    <row r="32" spans="1:4" ht="18.75" customHeight="1" x14ac:dyDescent="0.25">
      <c r="A32" s="108">
        <v>27</v>
      </c>
      <c r="B32" s="72" t="s">
        <v>199</v>
      </c>
      <c r="C32" s="109">
        <v>14</v>
      </c>
      <c r="D32" s="222">
        <v>53.846153846153847</v>
      </c>
    </row>
    <row r="33" spans="1:4" ht="31.5" x14ac:dyDescent="0.25">
      <c r="A33" s="108">
        <v>28</v>
      </c>
      <c r="B33" s="72" t="s">
        <v>219</v>
      </c>
      <c r="C33" s="109">
        <v>14</v>
      </c>
      <c r="D33" s="222">
        <v>82.35294117647058</v>
      </c>
    </row>
    <row r="34" spans="1:4" ht="18" customHeight="1" x14ac:dyDescent="0.25">
      <c r="A34" s="108">
        <v>29</v>
      </c>
      <c r="B34" s="72" t="s">
        <v>210</v>
      </c>
      <c r="C34" s="109">
        <v>14</v>
      </c>
      <c r="D34" s="222">
        <v>87.5</v>
      </c>
    </row>
    <row r="35" spans="1:4" x14ac:dyDescent="0.25">
      <c r="A35" s="108">
        <v>30</v>
      </c>
      <c r="B35" s="72" t="s">
        <v>362</v>
      </c>
      <c r="C35" s="109">
        <v>14</v>
      </c>
      <c r="D35" s="222">
        <v>93.333333333333329</v>
      </c>
    </row>
    <row r="36" spans="1:4" ht="16.5" customHeight="1" x14ac:dyDescent="0.25">
      <c r="A36" s="108">
        <v>31</v>
      </c>
      <c r="B36" s="72" t="s">
        <v>203</v>
      </c>
      <c r="C36" s="109">
        <v>13</v>
      </c>
      <c r="D36" s="222">
        <v>59.090909090909093</v>
      </c>
    </row>
    <row r="37" spans="1:4" ht="16.5" customHeight="1" x14ac:dyDescent="0.25">
      <c r="A37" s="108">
        <v>32</v>
      </c>
      <c r="B37" s="72" t="s">
        <v>370</v>
      </c>
      <c r="C37" s="109">
        <v>13</v>
      </c>
      <c r="D37" s="222">
        <v>81.25</v>
      </c>
    </row>
    <row r="38" spans="1:4" ht="16.5" customHeight="1" x14ac:dyDescent="0.25">
      <c r="A38" s="108">
        <v>33</v>
      </c>
      <c r="B38" s="72" t="s">
        <v>201</v>
      </c>
      <c r="C38" s="109">
        <v>13</v>
      </c>
      <c r="D38" s="222">
        <v>92.857142857142861</v>
      </c>
    </row>
    <row r="39" spans="1:4" ht="16.5" customHeight="1" x14ac:dyDescent="0.25">
      <c r="A39" s="108">
        <v>34</v>
      </c>
      <c r="B39" s="72" t="s">
        <v>214</v>
      </c>
      <c r="C39" s="109">
        <v>12</v>
      </c>
      <c r="D39" s="222">
        <v>75</v>
      </c>
    </row>
    <row r="40" spans="1:4" ht="16.5" customHeight="1" x14ac:dyDescent="0.25">
      <c r="A40" s="108">
        <v>35</v>
      </c>
      <c r="B40" s="72" t="s">
        <v>202</v>
      </c>
      <c r="C40" s="109">
        <v>12</v>
      </c>
      <c r="D40" s="222">
        <v>85.714285714285708</v>
      </c>
    </row>
    <row r="41" spans="1:4" ht="16.5" customHeight="1" x14ac:dyDescent="0.25">
      <c r="A41" s="108">
        <v>36</v>
      </c>
      <c r="B41" s="72" t="s">
        <v>450</v>
      </c>
      <c r="C41" s="109">
        <v>12</v>
      </c>
      <c r="D41" s="222">
        <v>100</v>
      </c>
    </row>
    <row r="42" spans="1:4" ht="16.5" customHeight="1" x14ac:dyDescent="0.25">
      <c r="A42" s="108">
        <v>37</v>
      </c>
      <c r="B42" s="72" t="s">
        <v>364</v>
      </c>
      <c r="C42" s="109">
        <v>11</v>
      </c>
      <c r="D42" s="222">
        <v>84.615384615384613</v>
      </c>
    </row>
    <row r="43" spans="1:4" ht="16.5" customHeight="1" x14ac:dyDescent="0.25">
      <c r="A43" s="108">
        <v>38</v>
      </c>
      <c r="B43" s="72" t="s">
        <v>417</v>
      </c>
      <c r="C43" s="109">
        <v>11</v>
      </c>
      <c r="D43" s="222">
        <v>91.666666666666657</v>
      </c>
    </row>
    <row r="44" spans="1:4" ht="16.5" customHeight="1" x14ac:dyDescent="0.25">
      <c r="A44" s="108">
        <v>39</v>
      </c>
      <c r="B44" s="72" t="s">
        <v>448</v>
      </c>
      <c r="C44" s="109">
        <v>11</v>
      </c>
      <c r="D44" s="222">
        <v>100</v>
      </c>
    </row>
    <row r="45" spans="1:4" ht="18.75" customHeight="1" x14ac:dyDescent="0.25">
      <c r="A45" s="108">
        <v>40</v>
      </c>
      <c r="B45" s="72" t="s">
        <v>451</v>
      </c>
      <c r="C45" s="109">
        <v>10</v>
      </c>
      <c r="D45" s="222">
        <v>83.333333333333343</v>
      </c>
    </row>
    <row r="46" spans="1:4" ht="31.5" x14ac:dyDescent="0.25">
      <c r="A46" s="108">
        <v>41</v>
      </c>
      <c r="B46" s="72" t="s">
        <v>416</v>
      </c>
      <c r="C46" s="109">
        <v>10</v>
      </c>
      <c r="D46" s="222">
        <v>90.909090909090907</v>
      </c>
    </row>
    <row r="47" spans="1:4" x14ac:dyDescent="0.25">
      <c r="A47" s="108">
        <v>42</v>
      </c>
      <c r="B47" s="72" t="s">
        <v>363</v>
      </c>
      <c r="C47" s="109">
        <v>10</v>
      </c>
      <c r="D47" s="222">
        <v>100</v>
      </c>
    </row>
    <row r="48" spans="1:4" ht="14.25" customHeight="1" x14ac:dyDescent="0.25">
      <c r="A48" s="108">
        <v>43</v>
      </c>
      <c r="B48" s="72" t="s">
        <v>225</v>
      </c>
      <c r="C48" s="109">
        <v>9</v>
      </c>
      <c r="D48" s="222">
        <v>52.941176470588239</v>
      </c>
    </row>
    <row r="49" spans="1:4" ht="14.25" customHeight="1" x14ac:dyDescent="0.25">
      <c r="A49" s="108">
        <v>44</v>
      </c>
      <c r="B49" s="72" t="s">
        <v>401</v>
      </c>
      <c r="C49" s="109">
        <v>9</v>
      </c>
      <c r="D49" s="222">
        <v>100</v>
      </c>
    </row>
    <row r="50" spans="1:4" x14ac:dyDescent="0.25">
      <c r="A50" s="108">
        <v>45</v>
      </c>
      <c r="B50" s="72" t="s">
        <v>365</v>
      </c>
      <c r="C50" s="109">
        <v>8</v>
      </c>
      <c r="D50" s="222">
        <v>66.666666666666657</v>
      </c>
    </row>
    <row r="51" spans="1:4" ht="15.75" customHeight="1" x14ac:dyDescent="0.25">
      <c r="A51" s="108">
        <v>46</v>
      </c>
      <c r="B51" s="72" t="s">
        <v>449</v>
      </c>
      <c r="C51" s="109">
        <v>8</v>
      </c>
      <c r="D51" s="222">
        <v>80</v>
      </c>
    </row>
    <row r="52" spans="1:4" ht="32.25" customHeight="1" x14ac:dyDescent="0.25">
      <c r="A52" s="108">
        <v>47</v>
      </c>
      <c r="B52" s="72" t="s">
        <v>402</v>
      </c>
      <c r="C52" s="109">
        <v>8</v>
      </c>
      <c r="D52" s="222">
        <v>88.888888888888886</v>
      </c>
    </row>
    <row r="53" spans="1:4" ht="17.25" customHeight="1" x14ac:dyDescent="0.25">
      <c r="A53" s="108">
        <v>48</v>
      </c>
      <c r="B53" s="72" t="s">
        <v>492</v>
      </c>
      <c r="C53" s="109">
        <v>8</v>
      </c>
      <c r="D53" s="222">
        <v>88.888888888888886</v>
      </c>
    </row>
    <row r="54" spans="1:4" ht="17.25" customHeight="1" x14ac:dyDescent="0.25">
      <c r="A54" s="108">
        <v>49</v>
      </c>
      <c r="B54" s="72" t="s">
        <v>188</v>
      </c>
      <c r="C54" s="109">
        <v>8</v>
      </c>
      <c r="D54" s="222">
        <v>88.888888888888886</v>
      </c>
    </row>
    <row r="55" spans="1:4" ht="17.25" customHeight="1" x14ac:dyDescent="0.25">
      <c r="A55" s="108">
        <v>50</v>
      </c>
      <c r="B55" s="72" t="s">
        <v>493</v>
      </c>
      <c r="C55" s="109">
        <v>8</v>
      </c>
      <c r="D55" s="222">
        <v>88.888888888888886</v>
      </c>
    </row>
  </sheetData>
  <mergeCells count="4">
    <mergeCell ref="A1:D1"/>
    <mergeCell ref="A4:D4"/>
    <mergeCell ref="A2:D2"/>
    <mergeCell ref="A3:D3"/>
  </mergeCells>
  <pageMargins left="0.35433070866141736" right="0.23622047244094491" top="0.53" bottom="0.19685039370078741" header="0.31496062992125984" footer="0.23622047244094491"/>
  <pageSetup paperSize="9" scale="70" orientation="portrait" verticalDpi="0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1"/>
  <dimension ref="A1:F54"/>
  <sheetViews>
    <sheetView topLeftCell="A31" zoomScaleNormal="100" zoomScaleSheetLayoutView="80" workbookViewId="0">
      <selection activeCell="B11" sqref="B11"/>
    </sheetView>
  </sheetViews>
  <sheetFormatPr defaultColWidth="9.140625" defaultRowHeight="15.75" x14ac:dyDescent="0.25"/>
  <cols>
    <col min="1" max="1" width="5.5703125" style="55" customWidth="1"/>
    <col min="2" max="2" width="67.140625" style="113" customWidth="1"/>
    <col min="3" max="3" width="22.140625" style="113" customWidth="1"/>
    <col min="4" max="4" width="22.85546875" style="104" customWidth="1"/>
    <col min="5" max="5" width="6.7109375" style="104" customWidth="1"/>
    <col min="6" max="16" width="5.7109375" style="104" customWidth="1"/>
    <col min="17" max="16384" width="9.140625" style="104"/>
  </cols>
  <sheetData>
    <row r="1" spans="1:6" ht="40.5" customHeight="1" x14ac:dyDescent="0.25">
      <c r="A1" s="576" t="s">
        <v>486</v>
      </c>
      <c r="B1" s="576"/>
      <c r="C1" s="576"/>
      <c r="D1" s="576"/>
    </row>
    <row r="2" spans="1:6" ht="20.25" customHeight="1" x14ac:dyDescent="0.25">
      <c r="A2" s="608" t="s">
        <v>107</v>
      </c>
      <c r="B2" s="608"/>
      <c r="C2" s="608"/>
      <c r="D2" s="608"/>
    </row>
    <row r="3" spans="1:6" ht="21.75" customHeight="1" x14ac:dyDescent="0.25">
      <c r="A3" s="688" t="s">
        <v>24</v>
      </c>
      <c r="B3" s="688"/>
      <c r="C3" s="688"/>
      <c r="D3" s="688"/>
    </row>
    <row r="4" spans="1:6" s="105" customFormat="1" ht="65.25" customHeight="1" x14ac:dyDescent="0.25">
      <c r="A4" s="186"/>
      <c r="B4" s="485" t="s">
        <v>310</v>
      </c>
      <c r="C4" s="315" t="s">
        <v>433</v>
      </c>
      <c r="D4" s="314" t="s">
        <v>432</v>
      </c>
    </row>
    <row r="5" spans="1:6" ht="32.25" customHeight="1" x14ac:dyDescent="0.25">
      <c r="A5" s="108">
        <v>1</v>
      </c>
      <c r="B5" s="192" t="s">
        <v>193</v>
      </c>
      <c r="C5" s="109">
        <v>36</v>
      </c>
      <c r="D5" s="222">
        <v>58.064516129032256</v>
      </c>
      <c r="F5" s="203"/>
    </row>
    <row r="6" spans="1:6" ht="15.75" customHeight="1" x14ac:dyDescent="0.25">
      <c r="A6" s="108">
        <v>2</v>
      </c>
      <c r="B6" s="192" t="s">
        <v>176</v>
      </c>
      <c r="C6" s="109">
        <v>32</v>
      </c>
      <c r="D6" s="222">
        <v>54.237288135593218</v>
      </c>
      <c r="F6" s="203"/>
    </row>
    <row r="7" spans="1:6" ht="15.75" customHeight="1" x14ac:dyDescent="0.25">
      <c r="A7" s="108">
        <v>3</v>
      </c>
      <c r="B7" s="192" t="s">
        <v>175</v>
      </c>
      <c r="C7" s="109">
        <v>21</v>
      </c>
      <c r="D7" s="222">
        <v>28.767123287671239</v>
      </c>
      <c r="F7" s="203"/>
    </row>
    <row r="8" spans="1:6" s="111" customFormat="1" ht="15.75" customHeight="1" x14ac:dyDescent="0.25">
      <c r="A8" s="108">
        <v>4</v>
      </c>
      <c r="B8" s="192" t="s">
        <v>196</v>
      </c>
      <c r="C8" s="109">
        <v>20</v>
      </c>
      <c r="D8" s="222">
        <v>33.898305084745758</v>
      </c>
      <c r="F8" s="203"/>
    </row>
    <row r="9" spans="1:6" s="111" customFormat="1" ht="15.75" customHeight="1" x14ac:dyDescent="0.25">
      <c r="A9" s="108">
        <v>5</v>
      </c>
      <c r="B9" s="192" t="s">
        <v>212</v>
      </c>
      <c r="C9" s="109">
        <v>17</v>
      </c>
      <c r="D9" s="222">
        <v>47.222222222222221</v>
      </c>
      <c r="F9" s="203"/>
    </row>
    <row r="10" spans="1:6" s="111" customFormat="1" ht="33" customHeight="1" x14ac:dyDescent="0.25">
      <c r="A10" s="108">
        <v>6</v>
      </c>
      <c r="B10" s="192" t="s">
        <v>525</v>
      </c>
      <c r="C10" s="109">
        <v>15</v>
      </c>
      <c r="D10" s="222">
        <v>6.5502183406113517</v>
      </c>
      <c r="F10" s="203"/>
    </row>
    <row r="11" spans="1:6" s="111" customFormat="1" ht="16.5" customHeight="1" x14ac:dyDescent="0.25">
      <c r="A11" s="108">
        <v>7</v>
      </c>
      <c r="B11" s="192" t="s">
        <v>179</v>
      </c>
      <c r="C11" s="109">
        <v>15</v>
      </c>
      <c r="D11" s="222">
        <v>78.94736842105263</v>
      </c>
      <c r="F11" s="203"/>
    </row>
    <row r="12" spans="1:6" s="111" customFormat="1" ht="16.5" customHeight="1" x14ac:dyDescent="0.25">
      <c r="A12" s="108">
        <v>8</v>
      </c>
      <c r="B12" s="192" t="s">
        <v>227</v>
      </c>
      <c r="C12" s="109">
        <v>14</v>
      </c>
      <c r="D12" s="222">
        <v>41.17647058823529</v>
      </c>
      <c r="F12" s="203"/>
    </row>
    <row r="13" spans="1:6" s="111" customFormat="1" ht="16.5" customHeight="1" x14ac:dyDescent="0.25">
      <c r="A13" s="108">
        <v>9</v>
      </c>
      <c r="B13" s="192" t="s">
        <v>209</v>
      </c>
      <c r="C13" s="109">
        <v>13</v>
      </c>
      <c r="D13" s="222">
        <v>46.428571428571431</v>
      </c>
      <c r="F13" s="203"/>
    </row>
    <row r="14" spans="1:6" s="111" customFormat="1" ht="16.5" customHeight="1" x14ac:dyDescent="0.25">
      <c r="A14" s="108">
        <v>10</v>
      </c>
      <c r="B14" s="192" t="s">
        <v>181</v>
      </c>
      <c r="C14" s="109">
        <v>13</v>
      </c>
      <c r="D14" s="222">
        <v>76.470588235294116</v>
      </c>
      <c r="F14" s="203"/>
    </row>
    <row r="15" spans="1:6" ht="16.5" customHeight="1" x14ac:dyDescent="0.25">
      <c r="A15" s="108">
        <v>11</v>
      </c>
      <c r="B15" s="192" t="s">
        <v>199</v>
      </c>
      <c r="C15" s="109">
        <v>12</v>
      </c>
      <c r="D15" s="222">
        <v>46.153846153846153</v>
      </c>
    </row>
    <row r="16" spans="1:6" ht="16.5" customHeight="1" x14ac:dyDescent="0.25">
      <c r="A16" s="108">
        <v>12</v>
      </c>
      <c r="B16" s="192" t="s">
        <v>207</v>
      </c>
      <c r="C16" s="109">
        <v>12</v>
      </c>
      <c r="D16" s="222">
        <v>80</v>
      </c>
    </row>
    <row r="17" spans="1:4" ht="16.5" customHeight="1" x14ac:dyDescent="0.25">
      <c r="A17" s="108">
        <v>13</v>
      </c>
      <c r="B17" s="192" t="s">
        <v>369</v>
      </c>
      <c r="C17" s="109">
        <v>12</v>
      </c>
      <c r="D17" s="222">
        <v>80</v>
      </c>
    </row>
    <row r="18" spans="1:4" ht="16.5" customHeight="1" x14ac:dyDescent="0.25">
      <c r="A18" s="108">
        <v>14</v>
      </c>
      <c r="B18" s="192" t="s">
        <v>198</v>
      </c>
      <c r="C18" s="109">
        <v>11</v>
      </c>
      <c r="D18" s="222">
        <v>15.277777777777786</v>
      </c>
    </row>
    <row r="19" spans="1:4" ht="16.5" customHeight="1" x14ac:dyDescent="0.25">
      <c r="A19" s="108">
        <v>15</v>
      </c>
      <c r="B19" s="192" t="s">
        <v>332</v>
      </c>
      <c r="C19" s="109">
        <v>11</v>
      </c>
      <c r="D19" s="222">
        <v>64.705882352941174</v>
      </c>
    </row>
    <row r="20" spans="1:4" ht="16.5" customHeight="1" x14ac:dyDescent="0.25">
      <c r="A20" s="108">
        <v>16</v>
      </c>
      <c r="B20" s="192" t="s">
        <v>215</v>
      </c>
      <c r="C20" s="109">
        <v>11</v>
      </c>
      <c r="D20" s="222">
        <v>68.75</v>
      </c>
    </row>
    <row r="21" spans="1:4" ht="31.5" x14ac:dyDescent="0.25">
      <c r="A21" s="108">
        <v>17</v>
      </c>
      <c r="B21" s="192" t="s">
        <v>208</v>
      </c>
      <c r="C21" s="109">
        <v>11</v>
      </c>
      <c r="D21" s="222">
        <v>84.615384615384613</v>
      </c>
    </row>
    <row r="22" spans="1:4" x14ac:dyDescent="0.25">
      <c r="A22" s="108">
        <v>18</v>
      </c>
      <c r="B22" s="192" t="s">
        <v>205</v>
      </c>
      <c r="C22" s="109">
        <v>11</v>
      </c>
      <c r="D22" s="222">
        <v>91.666666666666671</v>
      </c>
    </row>
    <row r="23" spans="1:4" x14ac:dyDescent="0.25">
      <c r="A23" s="108">
        <v>19</v>
      </c>
      <c r="B23" s="192" t="s">
        <v>200</v>
      </c>
      <c r="C23" s="109">
        <v>10</v>
      </c>
      <c r="D23" s="222">
        <v>20.833333333333343</v>
      </c>
    </row>
    <row r="24" spans="1:4" x14ac:dyDescent="0.25">
      <c r="A24" s="108">
        <v>20</v>
      </c>
      <c r="B24" s="192" t="s">
        <v>203</v>
      </c>
      <c r="C24" s="109">
        <v>9</v>
      </c>
      <c r="D24" s="222">
        <v>40.909090909090907</v>
      </c>
    </row>
    <row r="25" spans="1:4" ht="16.5" customHeight="1" x14ac:dyDescent="0.25">
      <c r="A25" s="108">
        <v>21</v>
      </c>
      <c r="B25" s="192" t="s">
        <v>194</v>
      </c>
      <c r="C25" s="109">
        <v>8</v>
      </c>
      <c r="D25" s="222">
        <v>7.7669902912621325</v>
      </c>
    </row>
    <row r="26" spans="1:4" ht="31.5" x14ac:dyDescent="0.25">
      <c r="A26" s="108">
        <v>22</v>
      </c>
      <c r="B26" s="192" t="s">
        <v>225</v>
      </c>
      <c r="C26" s="109">
        <v>8</v>
      </c>
      <c r="D26" s="222">
        <v>47.058823529411761</v>
      </c>
    </row>
    <row r="27" spans="1:4" ht="18" customHeight="1" x14ac:dyDescent="0.25">
      <c r="A27" s="108">
        <v>23</v>
      </c>
      <c r="B27" s="192" t="s">
        <v>333</v>
      </c>
      <c r="C27" s="109">
        <v>8</v>
      </c>
      <c r="D27" s="222">
        <v>57.142857142857146</v>
      </c>
    </row>
    <row r="28" spans="1:4" x14ac:dyDescent="0.25">
      <c r="A28" s="108">
        <v>24</v>
      </c>
      <c r="B28" s="192" t="s">
        <v>367</v>
      </c>
      <c r="C28" s="109">
        <v>8</v>
      </c>
      <c r="D28" s="222">
        <v>66.666666666666671</v>
      </c>
    </row>
    <row r="29" spans="1:4" x14ac:dyDescent="0.25">
      <c r="A29" s="108">
        <v>25</v>
      </c>
      <c r="B29" s="192" t="s">
        <v>403</v>
      </c>
      <c r="C29" s="109">
        <v>8</v>
      </c>
      <c r="D29" s="222">
        <v>72.727272727272734</v>
      </c>
    </row>
    <row r="30" spans="1:4" ht="16.5" customHeight="1" x14ac:dyDescent="0.25">
      <c r="A30" s="108">
        <v>26</v>
      </c>
      <c r="B30" s="192" t="s">
        <v>407</v>
      </c>
      <c r="C30" s="109">
        <v>7</v>
      </c>
      <c r="D30" s="222">
        <v>70</v>
      </c>
    </row>
    <row r="31" spans="1:4" x14ac:dyDescent="0.25">
      <c r="A31" s="108">
        <v>27</v>
      </c>
      <c r="B31" s="192" t="s">
        <v>246</v>
      </c>
      <c r="C31" s="109">
        <v>7</v>
      </c>
      <c r="D31" s="222">
        <v>87.5</v>
      </c>
    </row>
    <row r="32" spans="1:4" x14ac:dyDescent="0.25">
      <c r="A32" s="108">
        <v>28</v>
      </c>
      <c r="B32" s="192" t="s">
        <v>177</v>
      </c>
      <c r="C32" s="109">
        <v>6</v>
      </c>
      <c r="D32" s="222">
        <v>13.043478260869563</v>
      </c>
    </row>
    <row r="33" spans="1:4" ht="15.75" customHeight="1" x14ac:dyDescent="0.25">
      <c r="A33" s="108">
        <v>29</v>
      </c>
      <c r="B33" s="192" t="s">
        <v>457</v>
      </c>
      <c r="C33" s="109">
        <v>6</v>
      </c>
      <c r="D33" s="222">
        <v>17.64705882352942</v>
      </c>
    </row>
    <row r="34" spans="1:4" ht="31.5" customHeight="1" x14ac:dyDescent="0.25">
      <c r="A34" s="108">
        <v>30</v>
      </c>
      <c r="B34" s="192" t="s">
        <v>247</v>
      </c>
      <c r="C34" s="109">
        <v>6</v>
      </c>
      <c r="D34" s="222">
        <v>54.545454545454547</v>
      </c>
    </row>
    <row r="35" spans="1:4" x14ac:dyDescent="0.25">
      <c r="A35" s="108">
        <v>31</v>
      </c>
      <c r="B35" s="192" t="s">
        <v>254</v>
      </c>
      <c r="C35" s="109">
        <v>6</v>
      </c>
      <c r="D35" s="222">
        <v>54.545454545454547</v>
      </c>
    </row>
    <row r="36" spans="1:4" x14ac:dyDescent="0.25">
      <c r="A36" s="108">
        <v>32</v>
      </c>
      <c r="B36" s="192" t="s">
        <v>280</v>
      </c>
      <c r="C36" s="109">
        <v>6</v>
      </c>
      <c r="D36" s="222">
        <v>75</v>
      </c>
    </row>
    <row r="37" spans="1:4" x14ac:dyDescent="0.25">
      <c r="A37" s="108">
        <v>33</v>
      </c>
      <c r="B37" s="192" t="s">
        <v>368</v>
      </c>
      <c r="C37" s="109">
        <v>5</v>
      </c>
      <c r="D37" s="222">
        <v>45.45454545454546</v>
      </c>
    </row>
    <row r="38" spans="1:4" ht="14.25" customHeight="1" x14ac:dyDescent="0.25">
      <c r="A38" s="108">
        <v>34</v>
      </c>
      <c r="B38" s="192" t="s">
        <v>226</v>
      </c>
      <c r="C38" s="109">
        <v>5</v>
      </c>
      <c r="D38" s="222">
        <v>62.5</v>
      </c>
    </row>
    <row r="39" spans="1:4" x14ac:dyDescent="0.25">
      <c r="A39" s="108">
        <v>35</v>
      </c>
      <c r="B39" s="192" t="s">
        <v>404</v>
      </c>
      <c r="C39" s="109">
        <v>5</v>
      </c>
      <c r="D39" s="222">
        <v>83.333333333333343</v>
      </c>
    </row>
    <row r="40" spans="1:4" x14ac:dyDescent="0.25">
      <c r="A40" s="108">
        <v>36</v>
      </c>
      <c r="B40" s="192" t="s">
        <v>452</v>
      </c>
      <c r="C40" s="109">
        <v>5</v>
      </c>
      <c r="D40" s="222">
        <v>83.333333333333343</v>
      </c>
    </row>
    <row r="41" spans="1:4" x14ac:dyDescent="0.25">
      <c r="A41" s="108">
        <v>37</v>
      </c>
      <c r="B41" s="192" t="s">
        <v>192</v>
      </c>
      <c r="C41" s="109">
        <v>4</v>
      </c>
      <c r="D41" s="222">
        <v>21.05263157894737</v>
      </c>
    </row>
    <row r="42" spans="1:4" ht="16.5" customHeight="1" x14ac:dyDescent="0.25">
      <c r="A42" s="108">
        <v>38</v>
      </c>
      <c r="B42" s="192" t="s">
        <v>206</v>
      </c>
      <c r="C42" s="109">
        <v>4</v>
      </c>
      <c r="D42" s="222">
        <v>21.05263157894737</v>
      </c>
    </row>
    <row r="43" spans="1:4" ht="31.5" x14ac:dyDescent="0.25">
      <c r="A43" s="108">
        <v>39</v>
      </c>
      <c r="B43" s="192" t="s">
        <v>214</v>
      </c>
      <c r="C43" s="109">
        <v>4</v>
      </c>
      <c r="D43" s="222">
        <v>25</v>
      </c>
    </row>
    <row r="44" spans="1:4" ht="31.5" x14ac:dyDescent="0.25">
      <c r="A44" s="108">
        <v>40</v>
      </c>
      <c r="B44" s="192" t="s">
        <v>365</v>
      </c>
      <c r="C44" s="109">
        <v>4</v>
      </c>
      <c r="D44" s="222">
        <v>33.333333333333343</v>
      </c>
    </row>
    <row r="45" spans="1:4" x14ac:dyDescent="0.25">
      <c r="A45" s="108">
        <v>41</v>
      </c>
      <c r="B45" s="192" t="s">
        <v>494</v>
      </c>
      <c r="C45" s="109">
        <v>4</v>
      </c>
      <c r="D45" s="222">
        <v>50</v>
      </c>
    </row>
    <row r="46" spans="1:4" x14ac:dyDescent="0.25">
      <c r="A46" s="108">
        <v>42</v>
      </c>
      <c r="B46" s="192" t="s">
        <v>217</v>
      </c>
      <c r="C46" s="109">
        <v>4</v>
      </c>
      <c r="D46" s="222">
        <v>57.142857142857146</v>
      </c>
    </row>
    <row r="47" spans="1:4" x14ac:dyDescent="0.25">
      <c r="A47" s="108">
        <v>43</v>
      </c>
      <c r="B47" s="192" t="s">
        <v>405</v>
      </c>
      <c r="C47" s="109">
        <v>4</v>
      </c>
      <c r="D47" s="222">
        <v>80</v>
      </c>
    </row>
    <row r="48" spans="1:4" ht="31.5" x14ac:dyDescent="0.25">
      <c r="A48" s="108">
        <v>44</v>
      </c>
      <c r="B48" s="192" t="s">
        <v>495</v>
      </c>
      <c r="C48" s="109">
        <v>4</v>
      </c>
      <c r="D48" s="222">
        <v>100</v>
      </c>
    </row>
    <row r="49" spans="1:4" x14ac:dyDescent="0.25">
      <c r="A49" s="108">
        <v>45</v>
      </c>
      <c r="B49" s="192" t="s">
        <v>524</v>
      </c>
      <c r="C49" s="109">
        <v>4</v>
      </c>
      <c r="D49" s="222">
        <v>100</v>
      </c>
    </row>
    <row r="50" spans="1:4" x14ac:dyDescent="0.25">
      <c r="A50" s="108">
        <v>46</v>
      </c>
      <c r="B50" s="192" t="s">
        <v>418</v>
      </c>
      <c r="C50" s="109">
        <v>4</v>
      </c>
      <c r="D50" s="222">
        <v>100</v>
      </c>
    </row>
    <row r="51" spans="1:4" x14ac:dyDescent="0.25">
      <c r="A51" s="108">
        <v>47</v>
      </c>
      <c r="B51" s="192" t="s">
        <v>406</v>
      </c>
      <c r="C51" s="109">
        <v>4</v>
      </c>
      <c r="D51" s="222">
        <v>100</v>
      </c>
    </row>
    <row r="52" spans="1:4" ht="16.5" customHeight="1" x14ac:dyDescent="0.25">
      <c r="A52" s="108">
        <v>48</v>
      </c>
      <c r="B52" s="192" t="s">
        <v>197</v>
      </c>
      <c r="C52" s="109">
        <v>3</v>
      </c>
      <c r="D52" s="222">
        <v>4.0540540540540633</v>
      </c>
    </row>
    <row r="53" spans="1:4" x14ac:dyDescent="0.25">
      <c r="A53" s="108">
        <v>49</v>
      </c>
      <c r="B53" s="192" t="s">
        <v>224</v>
      </c>
      <c r="C53" s="109">
        <v>3</v>
      </c>
      <c r="D53" s="222">
        <v>15.789473684210535</v>
      </c>
    </row>
    <row r="54" spans="1:4" ht="31.5" x14ac:dyDescent="0.25">
      <c r="A54" s="108">
        <v>50</v>
      </c>
      <c r="B54" s="192" t="s">
        <v>219</v>
      </c>
      <c r="C54" s="109">
        <v>3</v>
      </c>
      <c r="D54" s="222">
        <v>17.64705882352942</v>
      </c>
    </row>
  </sheetData>
  <mergeCells count="3">
    <mergeCell ref="A1:D1"/>
    <mergeCell ref="A3:D3"/>
    <mergeCell ref="A2:D2"/>
  </mergeCells>
  <printOptions horizontalCentered="1"/>
  <pageMargins left="0.39370078740157483" right="0.23622047244094491" top="0.36" bottom="0.23622047244094491" header="0.41" footer="0.31496062992125984"/>
  <pageSetup paperSize="9" scale="75" orientation="portrait" verticalDpi="0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2"/>
  <dimension ref="A1:C58"/>
  <sheetViews>
    <sheetView topLeftCell="A25" zoomScale="96" zoomScaleNormal="96" zoomScaleSheetLayoutView="80" workbookViewId="0">
      <selection activeCell="H12" sqref="H12"/>
    </sheetView>
  </sheetViews>
  <sheetFormatPr defaultRowHeight="15.75" x14ac:dyDescent="0.25"/>
  <cols>
    <col min="1" max="1" width="4.28515625" style="126" customWidth="1"/>
    <col min="2" max="2" width="63.7109375" style="113" customWidth="1"/>
    <col min="3" max="3" width="21.28515625" style="105" customWidth="1"/>
    <col min="4" max="224" width="9.140625" style="104"/>
    <col min="225" max="225" width="4.28515625" style="104" customWidth="1"/>
    <col min="226" max="226" width="31.140625" style="104" customWidth="1"/>
    <col min="227" max="229" width="10" style="104" customWidth="1"/>
    <col min="230" max="230" width="10.28515625" style="104" customWidth="1"/>
    <col min="231" max="232" width="10" style="104" customWidth="1"/>
    <col min="233" max="480" width="9.140625" style="104"/>
    <col min="481" max="481" width="4.28515625" style="104" customWidth="1"/>
    <col min="482" max="482" width="31.140625" style="104" customWidth="1"/>
    <col min="483" max="485" width="10" style="104" customWidth="1"/>
    <col min="486" max="486" width="10.28515625" style="104" customWidth="1"/>
    <col min="487" max="488" width="10" style="104" customWidth="1"/>
    <col min="489" max="736" width="9.140625" style="104"/>
    <col min="737" max="737" width="4.28515625" style="104" customWidth="1"/>
    <col min="738" max="738" width="31.140625" style="104" customWidth="1"/>
    <col min="739" max="741" width="10" style="104" customWidth="1"/>
    <col min="742" max="742" width="10.28515625" style="104" customWidth="1"/>
    <col min="743" max="744" width="10" style="104" customWidth="1"/>
    <col min="745" max="992" width="9.140625" style="104"/>
    <col min="993" max="993" width="4.28515625" style="104" customWidth="1"/>
    <col min="994" max="994" width="31.140625" style="104" customWidth="1"/>
    <col min="995" max="997" width="10" style="104" customWidth="1"/>
    <col min="998" max="998" width="10.28515625" style="104" customWidth="1"/>
    <col min="999" max="1000" width="10" style="104" customWidth="1"/>
    <col min="1001" max="1248" width="9.140625" style="104"/>
    <col min="1249" max="1249" width="4.28515625" style="104" customWidth="1"/>
    <col min="1250" max="1250" width="31.140625" style="104" customWidth="1"/>
    <col min="1251" max="1253" width="10" style="104" customWidth="1"/>
    <col min="1254" max="1254" width="10.28515625" style="104" customWidth="1"/>
    <col min="1255" max="1256" width="10" style="104" customWidth="1"/>
    <col min="1257" max="1504" width="9.140625" style="104"/>
    <col min="1505" max="1505" width="4.28515625" style="104" customWidth="1"/>
    <col min="1506" max="1506" width="31.140625" style="104" customWidth="1"/>
    <col min="1507" max="1509" width="10" style="104" customWidth="1"/>
    <col min="1510" max="1510" width="10.28515625" style="104" customWidth="1"/>
    <col min="1511" max="1512" width="10" style="104" customWidth="1"/>
    <col min="1513" max="1760" width="9.140625" style="104"/>
    <col min="1761" max="1761" width="4.28515625" style="104" customWidth="1"/>
    <col min="1762" max="1762" width="31.140625" style="104" customWidth="1"/>
    <col min="1763" max="1765" width="10" style="104" customWidth="1"/>
    <col min="1766" max="1766" width="10.28515625" style="104" customWidth="1"/>
    <col min="1767" max="1768" width="10" style="104" customWidth="1"/>
    <col min="1769" max="2016" width="9.140625" style="104"/>
    <col min="2017" max="2017" width="4.28515625" style="104" customWidth="1"/>
    <col min="2018" max="2018" width="31.140625" style="104" customWidth="1"/>
    <col min="2019" max="2021" width="10" style="104" customWidth="1"/>
    <col min="2022" max="2022" width="10.28515625" style="104" customWidth="1"/>
    <col min="2023" max="2024" width="10" style="104" customWidth="1"/>
    <col min="2025" max="2272" width="9.140625" style="104"/>
    <col min="2273" max="2273" width="4.28515625" style="104" customWidth="1"/>
    <col min="2274" max="2274" width="31.140625" style="104" customWidth="1"/>
    <col min="2275" max="2277" width="10" style="104" customWidth="1"/>
    <col min="2278" max="2278" width="10.28515625" style="104" customWidth="1"/>
    <col min="2279" max="2280" width="10" style="104" customWidth="1"/>
    <col min="2281" max="2528" width="9.140625" style="104"/>
    <col min="2529" max="2529" width="4.28515625" style="104" customWidth="1"/>
    <col min="2530" max="2530" width="31.140625" style="104" customWidth="1"/>
    <col min="2531" max="2533" width="10" style="104" customWidth="1"/>
    <col min="2534" max="2534" width="10.28515625" style="104" customWidth="1"/>
    <col min="2535" max="2536" width="10" style="104" customWidth="1"/>
    <col min="2537" max="2784" width="9.140625" style="104"/>
    <col min="2785" max="2785" width="4.28515625" style="104" customWidth="1"/>
    <col min="2786" max="2786" width="31.140625" style="104" customWidth="1"/>
    <col min="2787" max="2789" width="10" style="104" customWidth="1"/>
    <col min="2790" max="2790" width="10.28515625" style="104" customWidth="1"/>
    <col min="2791" max="2792" width="10" style="104" customWidth="1"/>
    <col min="2793" max="3040" width="9.140625" style="104"/>
    <col min="3041" max="3041" width="4.28515625" style="104" customWidth="1"/>
    <col min="3042" max="3042" width="31.140625" style="104" customWidth="1"/>
    <col min="3043" max="3045" width="10" style="104" customWidth="1"/>
    <col min="3046" max="3046" width="10.28515625" style="104" customWidth="1"/>
    <col min="3047" max="3048" width="10" style="104" customWidth="1"/>
    <col min="3049" max="3296" width="9.140625" style="104"/>
    <col min="3297" max="3297" width="4.28515625" style="104" customWidth="1"/>
    <col min="3298" max="3298" width="31.140625" style="104" customWidth="1"/>
    <col min="3299" max="3301" width="10" style="104" customWidth="1"/>
    <col min="3302" max="3302" width="10.28515625" style="104" customWidth="1"/>
    <col min="3303" max="3304" width="10" style="104" customWidth="1"/>
    <col min="3305" max="3552" width="9.140625" style="104"/>
    <col min="3553" max="3553" width="4.28515625" style="104" customWidth="1"/>
    <col min="3554" max="3554" width="31.140625" style="104" customWidth="1"/>
    <col min="3555" max="3557" width="10" style="104" customWidth="1"/>
    <col min="3558" max="3558" width="10.28515625" style="104" customWidth="1"/>
    <col min="3559" max="3560" width="10" style="104" customWidth="1"/>
    <col min="3561" max="3808" width="9.140625" style="104"/>
    <col min="3809" max="3809" width="4.28515625" style="104" customWidth="1"/>
    <col min="3810" max="3810" width="31.140625" style="104" customWidth="1"/>
    <col min="3811" max="3813" width="10" style="104" customWidth="1"/>
    <col min="3814" max="3814" width="10.28515625" style="104" customWidth="1"/>
    <col min="3815" max="3816" width="10" style="104" customWidth="1"/>
    <col min="3817" max="4064" width="9.140625" style="104"/>
    <col min="4065" max="4065" width="4.28515625" style="104" customWidth="1"/>
    <col min="4066" max="4066" width="31.140625" style="104" customWidth="1"/>
    <col min="4067" max="4069" width="10" style="104" customWidth="1"/>
    <col min="4070" max="4070" width="10.28515625" style="104" customWidth="1"/>
    <col min="4071" max="4072" width="10" style="104" customWidth="1"/>
    <col min="4073" max="4320" width="9.140625" style="104"/>
    <col min="4321" max="4321" width="4.28515625" style="104" customWidth="1"/>
    <col min="4322" max="4322" width="31.140625" style="104" customWidth="1"/>
    <col min="4323" max="4325" width="10" style="104" customWidth="1"/>
    <col min="4326" max="4326" width="10.28515625" style="104" customWidth="1"/>
    <col min="4327" max="4328" width="10" style="104" customWidth="1"/>
    <col min="4329" max="4576" width="9.140625" style="104"/>
    <col min="4577" max="4577" width="4.28515625" style="104" customWidth="1"/>
    <col min="4578" max="4578" width="31.140625" style="104" customWidth="1"/>
    <col min="4579" max="4581" width="10" style="104" customWidth="1"/>
    <col min="4582" max="4582" width="10.28515625" style="104" customWidth="1"/>
    <col min="4583" max="4584" width="10" style="104" customWidth="1"/>
    <col min="4585" max="4832" width="9.140625" style="104"/>
    <col min="4833" max="4833" width="4.28515625" style="104" customWidth="1"/>
    <col min="4834" max="4834" width="31.140625" style="104" customWidth="1"/>
    <col min="4835" max="4837" width="10" style="104" customWidth="1"/>
    <col min="4838" max="4838" width="10.28515625" style="104" customWidth="1"/>
    <col min="4839" max="4840" width="10" style="104" customWidth="1"/>
    <col min="4841" max="5088" width="9.140625" style="104"/>
    <col min="5089" max="5089" width="4.28515625" style="104" customWidth="1"/>
    <col min="5090" max="5090" width="31.140625" style="104" customWidth="1"/>
    <col min="5091" max="5093" width="10" style="104" customWidth="1"/>
    <col min="5094" max="5094" width="10.28515625" style="104" customWidth="1"/>
    <col min="5095" max="5096" width="10" style="104" customWidth="1"/>
    <col min="5097" max="5344" width="9.140625" style="104"/>
    <col min="5345" max="5345" width="4.28515625" style="104" customWidth="1"/>
    <col min="5346" max="5346" width="31.140625" style="104" customWidth="1"/>
    <col min="5347" max="5349" width="10" style="104" customWidth="1"/>
    <col min="5350" max="5350" width="10.28515625" style="104" customWidth="1"/>
    <col min="5351" max="5352" width="10" style="104" customWidth="1"/>
    <col min="5353" max="5600" width="9.140625" style="104"/>
    <col min="5601" max="5601" width="4.28515625" style="104" customWidth="1"/>
    <col min="5602" max="5602" width="31.140625" style="104" customWidth="1"/>
    <col min="5603" max="5605" width="10" style="104" customWidth="1"/>
    <col min="5606" max="5606" width="10.28515625" style="104" customWidth="1"/>
    <col min="5607" max="5608" width="10" style="104" customWidth="1"/>
    <col min="5609" max="5856" width="9.140625" style="104"/>
    <col min="5857" max="5857" width="4.28515625" style="104" customWidth="1"/>
    <col min="5858" max="5858" width="31.140625" style="104" customWidth="1"/>
    <col min="5859" max="5861" width="10" style="104" customWidth="1"/>
    <col min="5862" max="5862" width="10.28515625" style="104" customWidth="1"/>
    <col min="5863" max="5864" width="10" style="104" customWidth="1"/>
    <col min="5865" max="6112" width="9.140625" style="104"/>
    <col min="6113" max="6113" width="4.28515625" style="104" customWidth="1"/>
    <col min="6114" max="6114" width="31.140625" style="104" customWidth="1"/>
    <col min="6115" max="6117" width="10" style="104" customWidth="1"/>
    <col min="6118" max="6118" width="10.28515625" style="104" customWidth="1"/>
    <col min="6119" max="6120" width="10" style="104" customWidth="1"/>
    <col min="6121" max="6368" width="9.140625" style="104"/>
    <col min="6369" max="6369" width="4.28515625" style="104" customWidth="1"/>
    <col min="6370" max="6370" width="31.140625" style="104" customWidth="1"/>
    <col min="6371" max="6373" width="10" style="104" customWidth="1"/>
    <col min="6374" max="6374" width="10.28515625" style="104" customWidth="1"/>
    <col min="6375" max="6376" width="10" style="104" customWidth="1"/>
    <col min="6377" max="6624" width="9.140625" style="104"/>
    <col min="6625" max="6625" width="4.28515625" style="104" customWidth="1"/>
    <col min="6626" max="6626" width="31.140625" style="104" customWidth="1"/>
    <col min="6627" max="6629" width="10" style="104" customWidth="1"/>
    <col min="6630" max="6630" width="10.28515625" style="104" customWidth="1"/>
    <col min="6631" max="6632" width="10" style="104" customWidth="1"/>
    <col min="6633" max="6880" width="9.140625" style="104"/>
    <col min="6881" max="6881" width="4.28515625" style="104" customWidth="1"/>
    <col min="6882" max="6882" width="31.140625" style="104" customWidth="1"/>
    <col min="6883" max="6885" width="10" style="104" customWidth="1"/>
    <col min="6886" max="6886" width="10.28515625" style="104" customWidth="1"/>
    <col min="6887" max="6888" width="10" style="104" customWidth="1"/>
    <col min="6889" max="7136" width="9.140625" style="104"/>
    <col min="7137" max="7137" width="4.28515625" style="104" customWidth="1"/>
    <col min="7138" max="7138" width="31.140625" style="104" customWidth="1"/>
    <col min="7139" max="7141" width="10" style="104" customWidth="1"/>
    <col min="7142" max="7142" width="10.28515625" style="104" customWidth="1"/>
    <col min="7143" max="7144" width="10" style="104" customWidth="1"/>
    <col min="7145" max="7392" width="9.140625" style="104"/>
    <col min="7393" max="7393" width="4.28515625" style="104" customWidth="1"/>
    <col min="7394" max="7394" width="31.140625" style="104" customWidth="1"/>
    <col min="7395" max="7397" width="10" style="104" customWidth="1"/>
    <col min="7398" max="7398" width="10.28515625" style="104" customWidth="1"/>
    <col min="7399" max="7400" width="10" style="104" customWidth="1"/>
    <col min="7401" max="7648" width="9.140625" style="104"/>
    <col min="7649" max="7649" width="4.28515625" style="104" customWidth="1"/>
    <col min="7650" max="7650" width="31.140625" style="104" customWidth="1"/>
    <col min="7651" max="7653" width="10" style="104" customWidth="1"/>
    <col min="7654" max="7654" width="10.28515625" style="104" customWidth="1"/>
    <col min="7655" max="7656" width="10" style="104" customWidth="1"/>
    <col min="7657" max="7904" width="9.140625" style="104"/>
    <col min="7905" max="7905" width="4.28515625" style="104" customWidth="1"/>
    <col min="7906" max="7906" width="31.140625" style="104" customWidth="1"/>
    <col min="7907" max="7909" width="10" style="104" customWidth="1"/>
    <col min="7910" max="7910" width="10.28515625" style="104" customWidth="1"/>
    <col min="7911" max="7912" width="10" style="104" customWidth="1"/>
    <col min="7913" max="8160" width="9.140625" style="104"/>
    <col min="8161" max="8161" width="4.28515625" style="104" customWidth="1"/>
    <col min="8162" max="8162" width="31.140625" style="104" customWidth="1"/>
    <col min="8163" max="8165" width="10" style="104" customWidth="1"/>
    <col min="8166" max="8166" width="10.28515625" style="104" customWidth="1"/>
    <col min="8167" max="8168" width="10" style="104" customWidth="1"/>
    <col min="8169" max="8416" width="9.140625" style="104"/>
    <col min="8417" max="8417" width="4.28515625" style="104" customWidth="1"/>
    <col min="8418" max="8418" width="31.140625" style="104" customWidth="1"/>
    <col min="8419" max="8421" width="10" style="104" customWidth="1"/>
    <col min="8422" max="8422" width="10.28515625" style="104" customWidth="1"/>
    <col min="8423" max="8424" width="10" style="104" customWidth="1"/>
    <col min="8425" max="8672" width="9.140625" style="104"/>
    <col min="8673" max="8673" width="4.28515625" style="104" customWidth="1"/>
    <col min="8674" max="8674" width="31.140625" style="104" customWidth="1"/>
    <col min="8675" max="8677" width="10" style="104" customWidth="1"/>
    <col min="8678" max="8678" width="10.28515625" style="104" customWidth="1"/>
    <col min="8679" max="8680" width="10" style="104" customWidth="1"/>
    <col min="8681" max="8928" width="9.140625" style="104"/>
    <col min="8929" max="8929" width="4.28515625" style="104" customWidth="1"/>
    <col min="8930" max="8930" width="31.140625" style="104" customWidth="1"/>
    <col min="8931" max="8933" width="10" style="104" customWidth="1"/>
    <col min="8934" max="8934" width="10.28515625" style="104" customWidth="1"/>
    <col min="8935" max="8936" width="10" style="104" customWidth="1"/>
    <col min="8937" max="9184" width="9.140625" style="104"/>
    <col min="9185" max="9185" width="4.28515625" style="104" customWidth="1"/>
    <col min="9186" max="9186" width="31.140625" style="104" customWidth="1"/>
    <col min="9187" max="9189" width="10" style="104" customWidth="1"/>
    <col min="9190" max="9190" width="10.28515625" style="104" customWidth="1"/>
    <col min="9191" max="9192" width="10" style="104" customWidth="1"/>
    <col min="9193" max="9440" width="9.140625" style="104"/>
    <col min="9441" max="9441" width="4.28515625" style="104" customWidth="1"/>
    <col min="9442" max="9442" width="31.140625" style="104" customWidth="1"/>
    <col min="9443" max="9445" width="10" style="104" customWidth="1"/>
    <col min="9446" max="9446" width="10.28515625" style="104" customWidth="1"/>
    <col min="9447" max="9448" width="10" style="104" customWidth="1"/>
    <col min="9449" max="9696" width="9.140625" style="104"/>
    <col min="9697" max="9697" width="4.28515625" style="104" customWidth="1"/>
    <col min="9698" max="9698" width="31.140625" style="104" customWidth="1"/>
    <col min="9699" max="9701" width="10" style="104" customWidth="1"/>
    <col min="9702" max="9702" width="10.28515625" style="104" customWidth="1"/>
    <col min="9703" max="9704" width="10" style="104" customWidth="1"/>
    <col min="9705" max="9952" width="9.140625" style="104"/>
    <col min="9953" max="9953" width="4.28515625" style="104" customWidth="1"/>
    <col min="9954" max="9954" width="31.140625" style="104" customWidth="1"/>
    <col min="9955" max="9957" width="10" style="104" customWidth="1"/>
    <col min="9958" max="9958" width="10.28515625" style="104" customWidth="1"/>
    <col min="9959" max="9960" width="10" style="104" customWidth="1"/>
    <col min="9961" max="10208" width="9.140625" style="104"/>
    <col min="10209" max="10209" width="4.28515625" style="104" customWidth="1"/>
    <col min="10210" max="10210" width="31.140625" style="104" customWidth="1"/>
    <col min="10211" max="10213" width="10" style="104" customWidth="1"/>
    <col min="10214" max="10214" width="10.28515625" style="104" customWidth="1"/>
    <col min="10215" max="10216" width="10" style="104" customWidth="1"/>
    <col min="10217" max="10464" width="9.140625" style="104"/>
    <col min="10465" max="10465" width="4.28515625" style="104" customWidth="1"/>
    <col min="10466" max="10466" width="31.140625" style="104" customWidth="1"/>
    <col min="10467" max="10469" width="10" style="104" customWidth="1"/>
    <col min="10470" max="10470" width="10.28515625" style="104" customWidth="1"/>
    <col min="10471" max="10472" width="10" style="104" customWidth="1"/>
    <col min="10473" max="10720" width="9.140625" style="104"/>
    <col min="10721" max="10721" width="4.28515625" style="104" customWidth="1"/>
    <col min="10722" max="10722" width="31.140625" style="104" customWidth="1"/>
    <col min="10723" max="10725" width="10" style="104" customWidth="1"/>
    <col min="10726" max="10726" width="10.28515625" style="104" customWidth="1"/>
    <col min="10727" max="10728" width="10" style="104" customWidth="1"/>
    <col min="10729" max="10976" width="9.140625" style="104"/>
    <col min="10977" max="10977" width="4.28515625" style="104" customWidth="1"/>
    <col min="10978" max="10978" width="31.140625" style="104" customWidth="1"/>
    <col min="10979" max="10981" width="10" style="104" customWidth="1"/>
    <col min="10982" max="10982" width="10.28515625" style="104" customWidth="1"/>
    <col min="10983" max="10984" width="10" style="104" customWidth="1"/>
    <col min="10985" max="11232" width="9.140625" style="104"/>
    <col min="11233" max="11233" width="4.28515625" style="104" customWidth="1"/>
    <col min="11234" max="11234" width="31.140625" style="104" customWidth="1"/>
    <col min="11235" max="11237" width="10" style="104" customWidth="1"/>
    <col min="11238" max="11238" width="10.28515625" style="104" customWidth="1"/>
    <col min="11239" max="11240" width="10" style="104" customWidth="1"/>
    <col min="11241" max="11488" width="9.140625" style="104"/>
    <col min="11489" max="11489" width="4.28515625" style="104" customWidth="1"/>
    <col min="11490" max="11490" width="31.140625" style="104" customWidth="1"/>
    <col min="11491" max="11493" width="10" style="104" customWidth="1"/>
    <col min="11494" max="11494" width="10.28515625" style="104" customWidth="1"/>
    <col min="11495" max="11496" width="10" style="104" customWidth="1"/>
    <col min="11497" max="11744" width="9.140625" style="104"/>
    <col min="11745" max="11745" width="4.28515625" style="104" customWidth="1"/>
    <col min="11746" max="11746" width="31.140625" style="104" customWidth="1"/>
    <col min="11747" max="11749" width="10" style="104" customWidth="1"/>
    <col min="11750" max="11750" width="10.28515625" style="104" customWidth="1"/>
    <col min="11751" max="11752" width="10" style="104" customWidth="1"/>
    <col min="11753" max="12000" width="9.140625" style="104"/>
    <col min="12001" max="12001" width="4.28515625" style="104" customWidth="1"/>
    <col min="12002" max="12002" width="31.140625" style="104" customWidth="1"/>
    <col min="12003" max="12005" width="10" style="104" customWidth="1"/>
    <col min="12006" max="12006" width="10.28515625" style="104" customWidth="1"/>
    <col min="12007" max="12008" width="10" style="104" customWidth="1"/>
    <col min="12009" max="12256" width="9.140625" style="104"/>
    <col min="12257" max="12257" width="4.28515625" style="104" customWidth="1"/>
    <col min="12258" max="12258" width="31.140625" style="104" customWidth="1"/>
    <col min="12259" max="12261" width="10" style="104" customWidth="1"/>
    <col min="12262" max="12262" width="10.28515625" style="104" customWidth="1"/>
    <col min="12263" max="12264" width="10" style="104" customWidth="1"/>
    <col min="12265" max="12512" width="9.140625" style="104"/>
    <col min="12513" max="12513" width="4.28515625" style="104" customWidth="1"/>
    <col min="12514" max="12514" width="31.140625" style="104" customWidth="1"/>
    <col min="12515" max="12517" width="10" style="104" customWidth="1"/>
    <col min="12518" max="12518" width="10.28515625" style="104" customWidth="1"/>
    <col min="12519" max="12520" width="10" style="104" customWidth="1"/>
    <col min="12521" max="12768" width="9.140625" style="104"/>
    <col min="12769" max="12769" width="4.28515625" style="104" customWidth="1"/>
    <col min="12770" max="12770" width="31.140625" style="104" customWidth="1"/>
    <col min="12771" max="12773" width="10" style="104" customWidth="1"/>
    <col min="12774" max="12774" width="10.28515625" style="104" customWidth="1"/>
    <col min="12775" max="12776" width="10" style="104" customWidth="1"/>
    <col min="12777" max="13024" width="9.140625" style="104"/>
    <col min="13025" max="13025" width="4.28515625" style="104" customWidth="1"/>
    <col min="13026" max="13026" width="31.140625" style="104" customWidth="1"/>
    <col min="13027" max="13029" width="10" style="104" customWidth="1"/>
    <col min="13030" max="13030" width="10.28515625" style="104" customWidth="1"/>
    <col min="13031" max="13032" width="10" style="104" customWidth="1"/>
    <col min="13033" max="13280" width="9.140625" style="104"/>
    <col min="13281" max="13281" width="4.28515625" style="104" customWidth="1"/>
    <col min="13282" max="13282" width="31.140625" style="104" customWidth="1"/>
    <col min="13283" max="13285" width="10" style="104" customWidth="1"/>
    <col min="13286" max="13286" width="10.28515625" style="104" customWidth="1"/>
    <col min="13287" max="13288" width="10" style="104" customWidth="1"/>
    <col min="13289" max="13536" width="9.140625" style="104"/>
    <col min="13537" max="13537" width="4.28515625" style="104" customWidth="1"/>
    <col min="13538" max="13538" width="31.140625" style="104" customWidth="1"/>
    <col min="13539" max="13541" width="10" style="104" customWidth="1"/>
    <col min="13542" max="13542" width="10.28515625" style="104" customWidth="1"/>
    <col min="13543" max="13544" width="10" style="104" customWidth="1"/>
    <col min="13545" max="13792" width="9.140625" style="104"/>
    <col min="13793" max="13793" width="4.28515625" style="104" customWidth="1"/>
    <col min="13794" max="13794" width="31.140625" style="104" customWidth="1"/>
    <col min="13795" max="13797" width="10" style="104" customWidth="1"/>
    <col min="13798" max="13798" width="10.28515625" style="104" customWidth="1"/>
    <col min="13799" max="13800" width="10" style="104" customWidth="1"/>
    <col min="13801" max="14048" width="9.140625" style="104"/>
    <col min="14049" max="14049" width="4.28515625" style="104" customWidth="1"/>
    <col min="14050" max="14050" width="31.140625" style="104" customWidth="1"/>
    <col min="14051" max="14053" width="10" style="104" customWidth="1"/>
    <col min="14054" max="14054" width="10.28515625" style="104" customWidth="1"/>
    <col min="14055" max="14056" width="10" style="104" customWidth="1"/>
    <col min="14057" max="14304" width="9.140625" style="104"/>
    <col min="14305" max="14305" width="4.28515625" style="104" customWidth="1"/>
    <col min="14306" max="14306" width="31.140625" style="104" customWidth="1"/>
    <col min="14307" max="14309" width="10" style="104" customWidth="1"/>
    <col min="14310" max="14310" width="10.28515625" style="104" customWidth="1"/>
    <col min="14311" max="14312" width="10" style="104" customWidth="1"/>
    <col min="14313" max="14560" width="9.140625" style="104"/>
    <col min="14561" max="14561" width="4.28515625" style="104" customWidth="1"/>
    <col min="14562" max="14562" width="31.140625" style="104" customWidth="1"/>
    <col min="14563" max="14565" width="10" style="104" customWidth="1"/>
    <col min="14566" max="14566" width="10.28515625" style="104" customWidth="1"/>
    <col min="14567" max="14568" width="10" style="104" customWidth="1"/>
    <col min="14569" max="14816" width="9.140625" style="104"/>
    <col min="14817" max="14817" width="4.28515625" style="104" customWidth="1"/>
    <col min="14818" max="14818" width="31.140625" style="104" customWidth="1"/>
    <col min="14819" max="14821" width="10" style="104" customWidth="1"/>
    <col min="14822" max="14822" width="10.28515625" style="104" customWidth="1"/>
    <col min="14823" max="14824" width="10" style="104" customWidth="1"/>
    <col min="14825" max="15072" width="9.140625" style="104"/>
    <col min="15073" max="15073" width="4.28515625" style="104" customWidth="1"/>
    <col min="15074" max="15074" width="31.140625" style="104" customWidth="1"/>
    <col min="15075" max="15077" width="10" style="104" customWidth="1"/>
    <col min="15078" max="15078" width="10.28515625" style="104" customWidth="1"/>
    <col min="15079" max="15080" width="10" style="104" customWidth="1"/>
    <col min="15081" max="15328" width="9.140625" style="104"/>
    <col min="15329" max="15329" width="4.28515625" style="104" customWidth="1"/>
    <col min="15330" max="15330" width="31.140625" style="104" customWidth="1"/>
    <col min="15331" max="15333" width="10" style="104" customWidth="1"/>
    <col min="15334" max="15334" width="10.28515625" style="104" customWidth="1"/>
    <col min="15335" max="15336" width="10" style="104" customWidth="1"/>
    <col min="15337" max="15584" width="9.140625" style="104"/>
    <col min="15585" max="15585" width="4.28515625" style="104" customWidth="1"/>
    <col min="15586" max="15586" width="31.140625" style="104" customWidth="1"/>
    <col min="15587" max="15589" width="10" style="104" customWidth="1"/>
    <col min="15590" max="15590" width="10.28515625" style="104" customWidth="1"/>
    <col min="15591" max="15592" width="10" style="104" customWidth="1"/>
    <col min="15593" max="15840" width="9.140625" style="104"/>
    <col min="15841" max="15841" width="4.28515625" style="104" customWidth="1"/>
    <col min="15842" max="15842" width="31.140625" style="104" customWidth="1"/>
    <col min="15843" max="15845" width="10" style="104" customWidth="1"/>
    <col min="15846" max="15846" width="10.28515625" style="104" customWidth="1"/>
    <col min="15847" max="15848" width="10" style="104" customWidth="1"/>
    <col min="15849" max="16096" width="9.140625" style="104"/>
    <col min="16097" max="16097" width="4.28515625" style="104" customWidth="1"/>
    <col min="16098" max="16098" width="31.140625" style="104" customWidth="1"/>
    <col min="16099" max="16101" width="10" style="104" customWidth="1"/>
    <col min="16102" max="16102" width="10.28515625" style="104" customWidth="1"/>
    <col min="16103" max="16104" width="10" style="104" customWidth="1"/>
    <col min="16105" max="16371" width="9.140625" style="104"/>
    <col min="16372" max="16384" width="9.140625" style="104" customWidth="1"/>
  </cols>
  <sheetData>
    <row r="1" spans="1:3" s="125" customFormat="1" ht="42" customHeight="1" x14ac:dyDescent="0.3">
      <c r="A1" s="576" t="s">
        <v>487</v>
      </c>
      <c r="B1" s="576"/>
      <c r="C1" s="576"/>
    </row>
    <row r="2" spans="1:3" s="125" customFormat="1" ht="19.5" customHeight="1" x14ac:dyDescent="0.3">
      <c r="A2" s="691" t="s">
        <v>24</v>
      </c>
      <c r="B2" s="692"/>
      <c r="C2" s="692"/>
    </row>
    <row r="3" spans="1:3" s="57" customFormat="1" ht="18.75" x14ac:dyDescent="0.3">
      <c r="A3" s="608" t="s">
        <v>107</v>
      </c>
      <c r="B3" s="608"/>
      <c r="C3" s="608"/>
    </row>
    <row r="4" spans="1:3" ht="13.15" customHeight="1" x14ac:dyDescent="0.25">
      <c r="A4" s="689" t="s">
        <v>37</v>
      </c>
      <c r="B4" s="690" t="s">
        <v>310</v>
      </c>
      <c r="C4" s="689" t="s">
        <v>434</v>
      </c>
    </row>
    <row r="5" spans="1:3" ht="13.15" customHeight="1" x14ac:dyDescent="0.25">
      <c r="A5" s="689"/>
      <c r="B5" s="690"/>
      <c r="C5" s="689"/>
    </row>
    <row r="6" spans="1:3" ht="27" customHeight="1" x14ac:dyDescent="0.25">
      <c r="A6" s="689"/>
      <c r="B6" s="690"/>
      <c r="C6" s="689"/>
    </row>
    <row r="7" spans="1:3" ht="12.75" customHeight="1" x14ac:dyDescent="0.25">
      <c r="A7" s="486" t="s">
        <v>7</v>
      </c>
      <c r="B7" s="58" t="s">
        <v>71</v>
      </c>
      <c r="C7" s="486">
        <v>1</v>
      </c>
    </row>
    <row r="8" spans="1:3" s="111" customFormat="1" ht="18" customHeight="1" x14ac:dyDescent="0.25">
      <c r="A8" s="359">
        <v>1</v>
      </c>
      <c r="B8" s="437" t="s">
        <v>40</v>
      </c>
      <c r="C8" s="61">
        <v>226</v>
      </c>
    </row>
    <row r="9" spans="1:3" s="111" customFormat="1" ht="15" customHeight="1" x14ac:dyDescent="0.25">
      <c r="A9" s="359">
        <v>2</v>
      </c>
      <c r="B9" s="437" t="s">
        <v>44</v>
      </c>
      <c r="C9" s="61">
        <v>157</v>
      </c>
    </row>
    <row r="10" spans="1:3" s="111" customFormat="1" ht="17.25" customHeight="1" x14ac:dyDescent="0.25">
      <c r="A10" s="359">
        <v>3</v>
      </c>
      <c r="B10" s="437" t="s">
        <v>43</v>
      </c>
      <c r="C10" s="61">
        <v>105</v>
      </c>
    </row>
    <row r="11" spans="1:3" s="111" customFormat="1" ht="20.25" customHeight="1" x14ac:dyDescent="0.25">
      <c r="A11" s="359">
        <v>4</v>
      </c>
      <c r="B11" s="437" t="s">
        <v>45</v>
      </c>
      <c r="C11" s="61">
        <v>86</v>
      </c>
    </row>
    <row r="12" spans="1:3" s="111" customFormat="1" ht="16.5" customHeight="1" x14ac:dyDescent="0.25">
      <c r="A12" s="359">
        <v>5</v>
      </c>
      <c r="B12" s="437" t="s">
        <v>39</v>
      </c>
      <c r="C12" s="61">
        <v>77</v>
      </c>
    </row>
    <row r="13" spans="1:3" s="111" customFormat="1" ht="17.25" customHeight="1" x14ac:dyDescent="0.25">
      <c r="A13" s="359">
        <v>6</v>
      </c>
      <c r="B13" s="437" t="s">
        <v>42</v>
      </c>
      <c r="C13" s="61">
        <v>68</v>
      </c>
    </row>
    <row r="14" spans="1:3" s="111" customFormat="1" ht="15" customHeight="1" x14ac:dyDescent="0.25">
      <c r="A14" s="359">
        <v>7</v>
      </c>
      <c r="B14" s="437" t="s">
        <v>41</v>
      </c>
      <c r="C14" s="61">
        <v>68</v>
      </c>
    </row>
    <row r="15" spans="1:3" s="111" customFormat="1" ht="18" customHeight="1" x14ac:dyDescent="0.25">
      <c r="A15" s="359">
        <v>8</v>
      </c>
      <c r="B15" s="437" t="s">
        <v>53</v>
      </c>
      <c r="C15" s="61">
        <v>55</v>
      </c>
    </row>
    <row r="16" spans="1:3" s="111" customFormat="1" ht="16.5" customHeight="1" x14ac:dyDescent="0.25">
      <c r="A16" s="359">
        <v>9</v>
      </c>
      <c r="B16" s="437" t="s">
        <v>312</v>
      </c>
      <c r="C16" s="61">
        <v>53</v>
      </c>
    </row>
    <row r="17" spans="1:3" s="111" customFormat="1" ht="15" customHeight="1" x14ac:dyDescent="0.25">
      <c r="A17" s="359">
        <v>10</v>
      </c>
      <c r="B17" s="437" t="s">
        <v>49</v>
      </c>
      <c r="C17" s="61">
        <v>41</v>
      </c>
    </row>
    <row r="18" spans="1:3" x14ac:dyDescent="0.25">
      <c r="A18" s="391">
        <v>11</v>
      </c>
      <c r="B18" s="437" t="s">
        <v>55</v>
      </c>
      <c r="C18" s="61">
        <v>37</v>
      </c>
    </row>
    <row r="19" spans="1:3" x14ac:dyDescent="0.25">
      <c r="A19" s="391">
        <v>12</v>
      </c>
      <c r="B19" s="437" t="s">
        <v>99</v>
      </c>
      <c r="C19" s="61">
        <v>31</v>
      </c>
    </row>
    <row r="20" spans="1:3" x14ac:dyDescent="0.25">
      <c r="A20" s="391">
        <v>13</v>
      </c>
      <c r="B20" s="437" t="s">
        <v>64</v>
      </c>
      <c r="C20" s="61">
        <v>29</v>
      </c>
    </row>
    <row r="21" spans="1:3" ht="19.5" customHeight="1" x14ac:dyDescent="0.25">
      <c r="A21" s="391">
        <v>14</v>
      </c>
      <c r="B21" s="437" t="s">
        <v>85</v>
      </c>
      <c r="C21" s="61">
        <v>26</v>
      </c>
    </row>
    <row r="22" spans="1:3" x14ac:dyDescent="0.25">
      <c r="A22" s="391">
        <v>15</v>
      </c>
      <c r="B22" s="437" t="s">
        <v>67</v>
      </c>
      <c r="C22" s="61">
        <v>26</v>
      </c>
    </row>
    <row r="23" spans="1:3" ht="17.25" customHeight="1" x14ac:dyDescent="0.25">
      <c r="A23" s="391">
        <v>16</v>
      </c>
      <c r="B23" s="437" t="s">
        <v>46</v>
      </c>
      <c r="C23" s="61">
        <v>25</v>
      </c>
    </row>
    <row r="24" spans="1:3" ht="33" customHeight="1" x14ac:dyDescent="0.25">
      <c r="A24" s="391">
        <v>17</v>
      </c>
      <c r="B24" s="437" t="s">
        <v>330</v>
      </c>
      <c r="C24" s="61">
        <v>24</v>
      </c>
    </row>
    <row r="25" spans="1:3" x14ac:dyDescent="0.25">
      <c r="A25" s="391">
        <v>18</v>
      </c>
      <c r="B25" s="437" t="s">
        <v>56</v>
      </c>
      <c r="C25" s="61">
        <v>24</v>
      </c>
    </row>
    <row r="26" spans="1:3" x14ac:dyDescent="0.25">
      <c r="A26" s="391">
        <v>19</v>
      </c>
      <c r="B26" s="437" t="s">
        <v>51</v>
      </c>
      <c r="C26" s="61">
        <v>21</v>
      </c>
    </row>
    <row r="27" spans="1:3" x14ac:dyDescent="0.25">
      <c r="A27" s="391">
        <v>20</v>
      </c>
      <c r="B27" s="437" t="s">
        <v>314</v>
      </c>
      <c r="C27" s="61">
        <v>20</v>
      </c>
    </row>
    <row r="28" spans="1:3" ht="17.25" customHeight="1" x14ac:dyDescent="0.25">
      <c r="A28" s="428">
        <v>21</v>
      </c>
      <c r="B28" s="437" t="s">
        <v>316</v>
      </c>
      <c r="C28" s="61">
        <v>19</v>
      </c>
    </row>
    <row r="29" spans="1:3" x14ac:dyDescent="0.25">
      <c r="A29" s="428">
        <v>22</v>
      </c>
      <c r="B29" s="437" t="s">
        <v>60</v>
      </c>
      <c r="C29" s="61">
        <v>18</v>
      </c>
    </row>
    <row r="30" spans="1:3" ht="15" customHeight="1" x14ac:dyDescent="0.25">
      <c r="A30" s="428">
        <v>23</v>
      </c>
      <c r="B30" s="437" t="s">
        <v>50</v>
      </c>
      <c r="C30" s="61">
        <v>18</v>
      </c>
    </row>
    <row r="31" spans="1:3" x14ac:dyDescent="0.25">
      <c r="A31" s="428">
        <v>24</v>
      </c>
      <c r="B31" s="437" t="s">
        <v>95</v>
      </c>
      <c r="C31" s="61">
        <v>18</v>
      </c>
    </row>
    <row r="32" spans="1:3" x14ac:dyDescent="0.25">
      <c r="A32" s="428">
        <v>25</v>
      </c>
      <c r="B32" s="437" t="s">
        <v>62</v>
      </c>
      <c r="C32" s="61">
        <v>17</v>
      </c>
    </row>
    <row r="33" spans="1:3" x14ac:dyDescent="0.25">
      <c r="A33" s="428">
        <v>26</v>
      </c>
      <c r="B33" s="437" t="s">
        <v>313</v>
      </c>
      <c r="C33" s="61">
        <v>16</v>
      </c>
    </row>
    <row r="34" spans="1:3" ht="47.25" x14ac:dyDescent="0.25">
      <c r="A34" s="428">
        <v>27</v>
      </c>
      <c r="B34" s="437" t="s">
        <v>322</v>
      </c>
      <c r="C34" s="61">
        <v>16</v>
      </c>
    </row>
    <row r="35" spans="1:3" x14ac:dyDescent="0.25">
      <c r="A35" s="428">
        <v>28</v>
      </c>
      <c r="B35" s="437" t="s">
        <v>112</v>
      </c>
      <c r="C35" s="61">
        <v>16</v>
      </c>
    </row>
    <row r="36" spans="1:3" x14ac:dyDescent="0.25">
      <c r="A36" s="428">
        <v>29</v>
      </c>
      <c r="B36" s="437" t="s">
        <v>38</v>
      </c>
      <c r="C36" s="61">
        <v>15</v>
      </c>
    </row>
    <row r="37" spans="1:3" x14ac:dyDescent="0.25">
      <c r="A37" s="428">
        <v>30</v>
      </c>
      <c r="B37" s="437" t="s">
        <v>89</v>
      </c>
      <c r="C37" s="61">
        <v>13</v>
      </c>
    </row>
    <row r="38" spans="1:3" ht="14.25" customHeight="1" x14ac:dyDescent="0.25">
      <c r="A38" s="428">
        <v>31</v>
      </c>
      <c r="B38" s="437" t="s">
        <v>83</v>
      </c>
      <c r="C38" s="61">
        <v>12</v>
      </c>
    </row>
    <row r="39" spans="1:3" ht="31.5" x14ac:dyDescent="0.25">
      <c r="A39" s="428">
        <v>32</v>
      </c>
      <c r="B39" s="437" t="s">
        <v>373</v>
      </c>
      <c r="C39" s="61">
        <v>12</v>
      </c>
    </row>
    <row r="40" spans="1:3" x14ac:dyDescent="0.25">
      <c r="A40" s="428">
        <v>33</v>
      </c>
      <c r="B40" s="437" t="s">
        <v>97</v>
      </c>
      <c r="C40" s="61">
        <v>12</v>
      </c>
    </row>
    <row r="41" spans="1:3" x14ac:dyDescent="0.25">
      <c r="A41" s="428">
        <v>34</v>
      </c>
      <c r="B41" s="437" t="s">
        <v>96</v>
      </c>
      <c r="C41" s="61">
        <v>12</v>
      </c>
    </row>
    <row r="42" spans="1:3" x14ac:dyDescent="0.25">
      <c r="A42" s="428">
        <v>35</v>
      </c>
      <c r="B42" s="437" t="s">
        <v>109</v>
      </c>
      <c r="C42" s="61">
        <v>11</v>
      </c>
    </row>
    <row r="43" spans="1:3" x14ac:dyDescent="0.25">
      <c r="A43" s="428">
        <v>36</v>
      </c>
      <c r="B43" s="437" t="s">
        <v>244</v>
      </c>
      <c r="C43" s="61">
        <v>11</v>
      </c>
    </row>
    <row r="44" spans="1:3" x14ac:dyDescent="0.25">
      <c r="A44" s="428">
        <v>37</v>
      </c>
      <c r="B44" s="437" t="s">
        <v>66</v>
      </c>
      <c r="C44" s="61">
        <v>11</v>
      </c>
    </row>
    <row r="45" spans="1:3" x14ac:dyDescent="0.25">
      <c r="A45" s="428">
        <v>38</v>
      </c>
      <c r="B45" s="437" t="s">
        <v>241</v>
      </c>
      <c r="C45" s="61">
        <v>11</v>
      </c>
    </row>
    <row r="46" spans="1:3" ht="16.5" customHeight="1" x14ac:dyDescent="0.25">
      <c r="A46" s="428">
        <v>39</v>
      </c>
      <c r="B46" s="437" t="s">
        <v>111</v>
      </c>
      <c r="C46" s="61">
        <v>10</v>
      </c>
    </row>
    <row r="47" spans="1:3" ht="18.75" customHeight="1" x14ac:dyDescent="0.25">
      <c r="A47" s="428">
        <v>40</v>
      </c>
      <c r="B47" s="437" t="s">
        <v>77</v>
      </c>
      <c r="C47" s="61">
        <v>10</v>
      </c>
    </row>
    <row r="48" spans="1:3" x14ac:dyDescent="0.25">
      <c r="A48" s="428">
        <v>41</v>
      </c>
      <c r="B48" s="437" t="s">
        <v>82</v>
      </c>
      <c r="C48" s="61">
        <v>10</v>
      </c>
    </row>
    <row r="49" spans="1:3" ht="18.75" customHeight="1" x14ac:dyDescent="0.25">
      <c r="A49" s="428">
        <v>42</v>
      </c>
      <c r="B49" s="437" t="s">
        <v>84</v>
      </c>
      <c r="C49" s="61">
        <v>10</v>
      </c>
    </row>
    <row r="50" spans="1:3" ht="18.75" customHeight="1" x14ac:dyDescent="0.25">
      <c r="A50" s="428">
        <v>43</v>
      </c>
      <c r="B50" s="437" t="s">
        <v>323</v>
      </c>
      <c r="C50" s="61">
        <v>9</v>
      </c>
    </row>
    <row r="51" spans="1:3" ht="18.75" customHeight="1" x14ac:dyDescent="0.25">
      <c r="A51" s="428">
        <v>44</v>
      </c>
      <c r="B51" s="437" t="s">
        <v>327</v>
      </c>
      <c r="C51" s="61">
        <v>9</v>
      </c>
    </row>
    <row r="52" spans="1:3" ht="18.75" customHeight="1" x14ac:dyDescent="0.25">
      <c r="A52" s="428">
        <v>45</v>
      </c>
      <c r="B52" s="437" t="s">
        <v>318</v>
      </c>
      <c r="C52" s="61">
        <v>9</v>
      </c>
    </row>
    <row r="53" spans="1:3" ht="17.25" customHeight="1" x14ac:dyDescent="0.25">
      <c r="A53" s="428">
        <v>46</v>
      </c>
      <c r="B53" s="437" t="s">
        <v>321</v>
      </c>
      <c r="C53" s="61">
        <v>9</v>
      </c>
    </row>
    <row r="54" spans="1:3" ht="20.25" customHeight="1" x14ac:dyDescent="0.25">
      <c r="A54" s="428">
        <v>47</v>
      </c>
      <c r="B54" s="437" t="s">
        <v>47</v>
      </c>
      <c r="C54" s="61">
        <v>9</v>
      </c>
    </row>
    <row r="55" spans="1:3" x14ac:dyDescent="0.25">
      <c r="A55" s="428">
        <v>48</v>
      </c>
      <c r="B55" s="437" t="s">
        <v>52</v>
      </c>
      <c r="C55" s="61">
        <v>9</v>
      </c>
    </row>
    <row r="56" spans="1:3" ht="14.25" customHeight="1" x14ac:dyDescent="0.25">
      <c r="A56" s="428">
        <v>49</v>
      </c>
      <c r="B56" s="437" t="s">
        <v>68</v>
      </c>
      <c r="C56" s="61">
        <v>9</v>
      </c>
    </row>
    <row r="57" spans="1:3" ht="16.5" customHeight="1" x14ac:dyDescent="0.25">
      <c r="A57" s="428">
        <v>50</v>
      </c>
      <c r="B57" s="437" t="s">
        <v>69</v>
      </c>
      <c r="C57" s="61">
        <v>8</v>
      </c>
    </row>
    <row r="58" spans="1:3" s="55" customFormat="1" x14ac:dyDescent="0.25">
      <c r="A58" s="435"/>
      <c r="B58" s="213"/>
      <c r="C58" s="436"/>
    </row>
  </sheetData>
  <mergeCells count="6">
    <mergeCell ref="A3:C3"/>
    <mergeCell ref="A4:A6"/>
    <mergeCell ref="B4:B6"/>
    <mergeCell ref="C4:C6"/>
    <mergeCell ref="A1:C1"/>
    <mergeCell ref="A2:C2"/>
  </mergeCells>
  <pageMargins left="0.70866141732283472" right="0.26" top="0.34" bottom="0.27" header="0.31496062992125984" footer="0.31496062992125984"/>
  <pageSetup paperSize="9" scale="97" orientation="portrait" verticalDpi="0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3"/>
  <dimension ref="A1:G106"/>
  <sheetViews>
    <sheetView zoomScale="87" zoomScaleNormal="87" zoomScaleSheetLayoutView="78" workbookViewId="0">
      <selection activeCell="B26" sqref="B26"/>
    </sheetView>
  </sheetViews>
  <sheetFormatPr defaultColWidth="8.85546875" defaultRowHeight="15.75" x14ac:dyDescent="0.25"/>
  <cols>
    <col min="1" max="1" width="4.28515625" style="241" customWidth="1"/>
    <col min="2" max="2" width="54.7109375" style="65" customWidth="1"/>
    <col min="3" max="3" width="23.5703125" style="55" customWidth="1"/>
    <col min="4" max="217" width="8.85546875" style="104"/>
    <col min="218" max="218" width="4.28515625" style="104" customWidth="1"/>
    <col min="219" max="219" width="28.42578125" style="104" customWidth="1"/>
    <col min="220" max="222" width="10" style="104" customWidth="1"/>
    <col min="223" max="223" width="11.42578125" style="104" customWidth="1"/>
    <col min="224" max="225" width="11" style="104" customWidth="1"/>
    <col min="226" max="473" width="8.85546875" style="104"/>
    <col min="474" max="474" width="4.28515625" style="104" customWidth="1"/>
    <col min="475" max="475" width="28.42578125" style="104" customWidth="1"/>
    <col min="476" max="478" width="10" style="104" customWidth="1"/>
    <col min="479" max="479" width="11.42578125" style="104" customWidth="1"/>
    <col min="480" max="481" width="11" style="104" customWidth="1"/>
    <col min="482" max="729" width="8.85546875" style="104"/>
    <col min="730" max="730" width="4.28515625" style="104" customWidth="1"/>
    <col min="731" max="731" width="28.42578125" style="104" customWidth="1"/>
    <col min="732" max="734" width="10" style="104" customWidth="1"/>
    <col min="735" max="735" width="11.42578125" style="104" customWidth="1"/>
    <col min="736" max="737" width="11" style="104" customWidth="1"/>
    <col min="738" max="985" width="8.85546875" style="104"/>
    <col min="986" max="986" width="4.28515625" style="104" customWidth="1"/>
    <col min="987" max="987" width="28.42578125" style="104" customWidth="1"/>
    <col min="988" max="990" width="10" style="104" customWidth="1"/>
    <col min="991" max="991" width="11.42578125" style="104" customWidth="1"/>
    <col min="992" max="993" width="11" style="104" customWidth="1"/>
    <col min="994" max="1241" width="8.85546875" style="104"/>
    <col min="1242" max="1242" width="4.28515625" style="104" customWidth="1"/>
    <col min="1243" max="1243" width="28.42578125" style="104" customWidth="1"/>
    <col min="1244" max="1246" width="10" style="104" customWidth="1"/>
    <col min="1247" max="1247" width="11.42578125" style="104" customWidth="1"/>
    <col min="1248" max="1249" width="11" style="104" customWidth="1"/>
    <col min="1250" max="1497" width="8.85546875" style="104"/>
    <col min="1498" max="1498" width="4.28515625" style="104" customWidth="1"/>
    <col min="1499" max="1499" width="28.42578125" style="104" customWidth="1"/>
    <col min="1500" max="1502" width="10" style="104" customWidth="1"/>
    <col min="1503" max="1503" width="11.42578125" style="104" customWidth="1"/>
    <col min="1504" max="1505" width="11" style="104" customWidth="1"/>
    <col min="1506" max="1753" width="8.85546875" style="104"/>
    <col min="1754" max="1754" width="4.28515625" style="104" customWidth="1"/>
    <col min="1755" max="1755" width="28.42578125" style="104" customWidth="1"/>
    <col min="1756" max="1758" width="10" style="104" customWidth="1"/>
    <col min="1759" max="1759" width="11.42578125" style="104" customWidth="1"/>
    <col min="1760" max="1761" width="11" style="104" customWidth="1"/>
    <col min="1762" max="2009" width="8.85546875" style="104"/>
    <col min="2010" max="2010" width="4.28515625" style="104" customWidth="1"/>
    <col min="2011" max="2011" width="28.42578125" style="104" customWidth="1"/>
    <col min="2012" max="2014" width="10" style="104" customWidth="1"/>
    <col min="2015" max="2015" width="11.42578125" style="104" customWidth="1"/>
    <col min="2016" max="2017" width="11" style="104" customWidth="1"/>
    <col min="2018" max="2265" width="8.85546875" style="104"/>
    <col min="2266" max="2266" width="4.28515625" style="104" customWidth="1"/>
    <col min="2267" max="2267" width="28.42578125" style="104" customWidth="1"/>
    <col min="2268" max="2270" width="10" style="104" customWidth="1"/>
    <col min="2271" max="2271" width="11.42578125" style="104" customWidth="1"/>
    <col min="2272" max="2273" width="11" style="104" customWidth="1"/>
    <col min="2274" max="2521" width="8.85546875" style="104"/>
    <col min="2522" max="2522" width="4.28515625" style="104" customWidth="1"/>
    <col min="2523" max="2523" width="28.42578125" style="104" customWidth="1"/>
    <col min="2524" max="2526" width="10" style="104" customWidth="1"/>
    <col min="2527" max="2527" width="11.42578125" style="104" customWidth="1"/>
    <col min="2528" max="2529" width="11" style="104" customWidth="1"/>
    <col min="2530" max="2777" width="8.85546875" style="104"/>
    <col min="2778" max="2778" width="4.28515625" style="104" customWidth="1"/>
    <col min="2779" max="2779" width="28.42578125" style="104" customWidth="1"/>
    <col min="2780" max="2782" width="10" style="104" customWidth="1"/>
    <col min="2783" max="2783" width="11.42578125" style="104" customWidth="1"/>
    <col min="2784" max="2785" width="11" style="104" customWidth="1"/>
    <col min="2786" max="3033" width="8.85546875" style="104"/>
    <col min="3034" max="3034" width="4.28515625" style="104" customWidth="1"/>
    <col min="3035" max="3035" width="28.42578125" style="104" customWidth="1"/>
    <col min="3036" max="3038" width="10" style="104" customWidth="1"/>
    <col min="3039" max="3039" width="11.42578125" style="104" customWidth="1"/>
    <col min="3040" max="3041" width="11" style="104" customWidth="1"/>
    <col min="3042" max="3289" width="8.85546875" style="104"/>
    <col min="3290" max="3290" width="4.28515625" style="104" customWidth="1"/>
    <col min="3291" max="3291" width="28.42578125" style="104" customWidth="1"/>
    <col min="3292" max="3294" width="10" style="104" customWidth="1"/>
    <col min="3295" max="3295" width="11.42578125" style="104" customWidth="1"/>
    <col min="3296" max="3297" width="11" style="104" customWidth="1"/>
    <col min="3298" max="3545" width="8.85546875" style="104"/>
    <col min="3546" max="3546" width="4.28515625" style="104" customWidth="1"/>
    <col min="3547" max="3547" width="28.42578125" style="104" customWidth="1"/>
    <col min="3548" max="3550" width="10" style="104" customWidth="1"/>
    <col min="3551" max="3551" width="11.42578125" style="104" customWidth="1"/>
    <col min="3552" max="3553" width="11" style="104" customWidth="1"/>
    <col min="3554" max="3801" width="8.85546875" style="104"/>
    <col min="3802" max="3802" width="4.28515625" style="104" customWidth="1"/>
    <col min="3803" max="3803" width="28.42578125" style="104" customWidth="1"/>
    <col min="3804" max="3806" width="10" style="104" customWidth="1"/>
    <col min="3807" max="3807" width="11.42578125" style="104" customWidth="1"/>
    <col min="3808" max="3809" width="11" style="104" customWidth="1"/>
    <col min="3810" max="4057" width="8.85546875" style="104"/>
    <col min="4058" max="4058" width="4.28515625" style="104" customWidth="1"/>
    <col min="4059" max="4059" width="28.42578125" style="104" customWidth="1"/>
    <col min="4060" max="4062" width="10" style="104" customWidth="1"/>
    <col min="4063" max="4063" width="11.42578125" style="104" customWidth="1"/>
    <col min="4064" max="4065" width="11" style="104" customWidth="1"/>
    <col min="4066" max="4313" width="8.85546875" style="104"/>
    <col min="4314" max="4314" width="4.28515625" style="104" customWidth="1"/>
    <col min="4315" max="4315" width="28.42578125" style="104" customWidth="1"/>
    <col min="4316" max="4318" width="10" style="104" customWidth="1"/>
    <col min="4319" max="4319" width="11.42578125" style="104" customWidth="1"/>
    <col min="4320" max="4321" width="11" style="104" customWidth="1"/>
    <col min="4322" max="4569" width="8.85546875" style="104"/>
    <col min="4570" max="4570" width="4.28515625" style="104" customWidth="1"/>
    <col min="4571" max="4571" width="28.42578125" style="104" customWidth="1"/>
    <col min="4572" max="4574" width="10" style="104" customWidth="1"/>
    <col min="4575" max="4575" width="11.42578125" style="104" customWidth="1"/>
    <col min="4576" max="4577" width="11" style="104" customWidth="1"/>
    <col min="4578" max="4825" width="8.85546875" style="104"/>
    <col min="4826" max="4826" width="4.28515625" style="104" customWidth="1"/>
    <col min="4827" max="4827" width="28.42578125" style="104" customWidth="1"/>
    <col min="4828" max="4830" width="10" style="104" customWidth="1"/>
    <col min="4831" max="4831" width="11.42578125" style="104" customWidth="1"/>
    <col min="4832" max="4833" width="11" style="104" customWidth="1"/>
    <col min="4834" max="5081" width="8.85546875" style="104"/>
    <col min="5082" max="5082" width="4.28515625" style="104" customWidth="1"/>
    <col min="5083" max="5083" width="28.42578125" style="104" customWidth="1"/>
    <col min="5084" max="5086" width="10" style="104" customWidth="1"/>
    <col min="5087" max="5087" width="11.42578125" style="104" customWidth="1"/>
    <col min="5088" max="5089" width="11" style="104" customWidth="1"/>
    <col min="5090" max="5337" width="8.85546875" style="104"/>
    <col min="5338" max="5338" width="4.28515625" style="104" customWidth="1"/>
    <col min="5339" max="5339" width="28.42578125" style="104" customWidth="1"/>
    <col min="5340" max="5342" width="10" style="104" customWidth="1"/>
    <col min="5343" max="5343" width="11.42578125" style="104" customWidth="1"/>
    <col min="5344" max="5345" width="11" style="104" customWidth="1"/>
    <col min="5346" max="5593" width="8.85546875" style="104"/>
    <col min="5594" max="5594" width="4.28515625" style="104" customWidth="1"/>
    <col min="5595" max="5595" width="28.42578125" style="104" customWidth="1"/>
    <col min="5596" max="5598" width="10" style="104" customWidth="1"/>
    <col min="5599" max="5599" width="11.42578125" style="104" customWidth="1"/>
    <col min="5600" max="5601" width="11" style="104" customWidth="1"/>
    <col min="5602" max="5849" width="8.85546875" style="104"/>
    <col min="5850" max="5850" width="4.28515625" style="104" customWidth="1"/>
    <col min="5851" max="5851" width="28.42578125" style="104" customWidth="1"/>
    <col min="5852" max="5854" width="10" style="104" customWidth="1"/>
    <col min="5855" max="5855" width="11.42578125" style="104" customWidth="1"/>
    <col min="5856" max="5857" width="11" style="104" customWidth="1"/>
    <col min="5858" max="6105" width="8.85546875" style="104"/>
    <col min="6106" max="6106" width="4.28515625" style="104" customWidth="1"/>
    <col min="6107" max="6107" width="28.42578125" style="104" customWidth="1"/>
    <col min="6108" max="6110" width="10" style="104" customWidth="1"/>
    <col min="6111" max="6111" width="11.42578125" style="104" customWidth="1"/>
    <col min="6112" max="6113" width="11" style="104" customWidth="1"/>
    <col min="6114" max="6361" width="8.85546875" style="104"/>
    <col min="6362" max="6362" width="4.28515625" style="104" customWidth="1"/>
    <col min="6363" max="6363" width="28.42578125" style="104" customWidth="1"/>
    <col min="6364" max="6366" width="10" style="104" customWidth="1"/>
    <col min="6367" max="6367" width="11.42578125" style="104" customWidth="1"/>
    <col min="6368" max="6369" width="11" style="104" customWidth="1"/>
    <col min="6370" max="6617" width="8.85546875" style="104"/>
    <col min="6618" max="6618" width="4.28515625" style="104" customWidth="1"/>
    <col min="6619" max="6619" width="28.42578125" style="104" customWidth="1"/>
    <col min="6620" max="6622" width="10" style="104" customWidth="1"/>
    <col min="6623" max="6623" width="11.42578125" style="104" customWidth="1"/>
    <col min="6624" max="6625" width="11" style="104" customWidth="1"/>
    <col min="6626" max="6873" width="8.85546875" style="104"/>
    <col min="6874" max="6874" width="4.28515625" style="104" customWidth="1"/>
    <col min="6875" max="6875" width="28.42578125" style="104" customWidth="1"/>
    <col min="6876" max="6878" width="10" style="104" customWidth="1"/>
    <col min="6879" max="6879" width="11.42578125" style="104" customWidth="1"/>
    <col min="6880" max="6881" width="11" style="104" customWidth="1"/>
    <col min="6882" max="7129" width="8.85546875" style="104"/>
    <col min="7130" max="7130" width="4.28515625" style="104" customWidth="1"/>
    <col min="7131" max="7131" width="28.42578125" style="104" customWidth="1"/>
    <col min="7132" max="7134" width="10" style="104" customWidth="1"/>
    <col min="7135" max="7135" width="11.42578125" style="104" customWidth="1"/>
    <col min="7136" max="7137" width="11" style="104" customWidth="1"/>
    <col min="7138" max="7385" width="8.85546875" style="104"/>
    <col min="7386" max="7386" width="4.28515625" style="104" customWidth="1"/>
    <col min="7387" max="7387" width="28.42578125" style="104" customWidth="1"/>
    <col min="7388" max="7390" width="10" style="104" customWidth="1"/>
    <col min="7391" max="7391" width="11.42578125" style="104" customWidth="1"/>
    <col min="7392" max="7393" width="11" style="104" customWidth="1"/>
    <col min="7394" max="7641" width="8.85546875" style="104"/>
    <col min="7642" max="7642" width="4.28515625" style="104" customWidth="1"/>
    <col min="7643" max="7643" width="28.42578125" style="104" customWidth="1"/>
    <col min="7644" max="7646" width="10" style="104" customWidth="1"/>
    <col min="7647" max="7647" width="11.42578125" style="104" customWidth="1"/>
    <col min="7648" max="7649" width="11" style="104" customWidth="1"/>
    <col min="7650" max="7897" width="8.85546875" style="104"/>
    <col min="7898" max="7898" width="4.28515625" style="104" customWidth="1"/>
    <col min="7899" max="7899" width="28.42578125" style="104" customWidth="1"/>
    <col min="7900" max="7902" width="10" style="104" customWidth="1"/>
    <col min="7903" max="7903" width="11.42578125" style="104" customWidth="1"/>
    <col min="7904" max="7905" width="11" style="104" customWidth="1"/>
    <col min="7906" max="8153" width="8.85546875" style="104"/>
    <col min="8154" max="8154" width="4.28515625" style="104" customWidth="1"/>
    <col min="8155" max="8155" width="28.42578125" style="104" customWidth="1"/>
    <col min="8156" max="8158" width="10" style="104" customWidth="1"/>
    <col min="8159" max="8159" width="11.42578125" style="104" customWidth="1"/>
    <col min="8160" max="8161" width="11" style="104" customWidth="1"/>
    <col min="8162" max="8409" width="8.85546875" style="104"/>
    <col min="8410" max="8410" width="4.28515625" style="104" customWidth="1"/>
    <col min="8411" max="8411" width="28.42578125" style="104" customWidth="1"/>
    <col min="8412" max="8414" width="10" style="104" customWidth="1"/>
    <col min="8415" max="8415" width="11.42578125" style="104" customWidth="1"/>
    <col min="8416" max="8417" width="11" style="104" customWidth="1"/>
    <col min="8418" max="8665" width="8.85546875" style="104"/>
    <col min="8666" max="8666" width="4.28515625" style="104" customWidth="1"/>
    <col min="8667" max="8667" width="28.42578125" style="104" customWidth="1"/>
    <col min="8668" max="8670" width="10" style="104" customWidth="1"/>
    <col min="8671" max="8671" width="11.42578125" style="104" customWidth="1"/>
    <col min="8672" max="8673" width="11" style="104" customWidth="1"/>
    <col min="8674" max="8921" width="8.85546875" style="104"/>
    <col min="8922" max="8922" width="4.28515625" style="104" customWidth="1"/>
    <col min="8923" max="8923" width="28.42578125" style="104" customWidth="1"/>
    <col min="8924" max="8926" width="10" style="104" customWidth="1"/>
    <col min="8927" max="8927" width="11.42578125" style="104" customWidth="1"/>
    <col min="8928" max="8929" width="11" style="104" customWidth="1"/>
    <col min="8930" max="9177" width="8.85546875" style="104"/>
    <col min="9178" max="9178" width="4.28515625" style="104" customWidth="1"/>
    <col min="9179" max="9179" width="28.42578125" style="104" customWidth="1"/>
    <col min="9180" max="9182" width="10" style="104" customWidth="1"/>
    <col min="9183" max="9183" width="11.42578125" style="104" customWidth="1"/>
    <col min="9184" max="9185" width="11" style="104" customWidth="1"/>
    <col min="9186" max="9433" width="8.85546875" style="104"/>
    <col min="9434" max="9434" width="4.28515625" style="104" customWidth="1"/>
    <col min="9435" max="9435" width="28.42578125" style="104" customWidth="1"/>
    <col min="9436" max="9438" width="10" style="104" customWidth="1"/>
    <col min="9439" max="9439" width="11.42578125" style="104" customWidth="1"/>
    <col min="9440" max="9441" width="11" style="104" customWidth="1"/>
    <col min="9442" max="9689" width="8.85546875" style="104"/>
    <col min="9690" max="9690" width="4.28515625" style="104" customWidth="1"/>
    <col min="9691" max="9691" width="28.42578125" style="104" customWidth="1"/>
    <col min="9692" max="9694" width="10" style="104" customWidth="1"/>
    <col min="9695" max="9695" width="11.42578125" style="104" customWidth="1"/>
    <col min="9696" max="9697" width="11" style="104" customWidth="1"/>
    <col min="9698" max="9945" width="8.85546875" style="104"/>
    <col min="9946" max="9946" width="4.28515625" style="104" customWidth="1"/>
    <col min="9947" max="9947" width="28.42578125" style="104" customWidth="1"/>
    <col min="9948" max="9950" width="10" style="104" customWidth="1"/>
    <col min="9951" max="9951" width="11.42578125" style="104" customWidth="1"/>
    <col min="9952" max="9953" width="11" style="104" customWidth="1"/>
    <col min="9954" max="10201" width="8.85546875" style="104"/>
    <col min="10202" max="10202" width="4.28515625" style="104" customWidth="1"/>
    <col min="10203" max="10203" width="28.42578125" style="104" customWidth="1"/>
    <col min="10204" max="10206" width="10" style="104" customWidth="1"/>
    <col min="10207" max="10207" width="11.42578125" style="104" customWidth="1"/>
    <col min="10208" max="10209" width="11" style="104" customWidth="1"/>
    <col min="10210" max="10457" width="8.85546875" style="104"/>
    <col min="10458" max="10458" width="4.28515625" style="104" customWidth="1"/>
    <col min="10459" max="10459" width="28.42578125" style="104" customWidth="1"/>
    <col min="10460" max="10462" width="10" style="104" customWidth="1"/>
    <col min="10463" max="10463" width="11.42578125" style="104" customWidth="1"/>
    <col min="10464" max="10465" width="11" style="104" customWidth="1"/>
    <col min="10466" max="10713" width="8.85546875" style="104"/>
    <col min="10714" max="10714" width="4.28515625" style="104" customWidth="1"/>
    <col min="10715" max="10715" width="28.42578125" style="104" customWidth="1"/>
    <col min="10716" max="10718" width="10" style="104" customWidth="1"/>
    <col min="10719" max="10719" width="11.42578125" style="104" customWidth="1"/>
    <col min="10720" max="10721" width="11" style="104" customWidth="1"/>
    <col min="10722" max="10969" width="8.85546875" style="104"/>
    <col min="10970" max="10970" width="4.28515625" style="104" customWidth="1"/>
    <col min="10971" max="10971" width="28.42578125" style="104" customWidth="1"/>
    <col min="10972" max="10974" width="10" style="104" customWidth="1"/>
    <col min="10975" max="10975" width="11.42578125" style="104" customWidth="1"/>
    <col min="10976" max="10977" width="11" style="104" customWidth="1"/>
    <col min="10978" max="11225" width="8.85546875" style="104"/>
    <col min="11226" max="11226" width="4.28515625" style="104" customWidth="1"/>
    <col min="11227" max="11227" width="28.42578125" style="104" customWidth="1"/>
    <col min="11228" max="11230" width="10" style="104" customWidth="1"/>
    <col min="11231" max="11231" width="11.42578125" style="104" customWidth="1"/>
    <col min="11232" max="11233" width="11" style="104" customWidth="1"/>
    <col min="11234" max="11481" width="8.85546875" style="104"/>
    <col min="11482" max="11482" width="4.28515625" style="104" customWidth="1"/>
    <col min="11483" max="11483" width="28.42578125" style="104" customWidth="1"/>
    <col min="11484" max="11486" width="10" style="104" customWidth="1"/>
    <col min="11487" max="11487" width="11.42578125" style="104" customWidth="1"/>
    <col min="11488" max="11489" width="11" style="104" customWidth="1"/>
    <col min="11490" max="11737" width="8.85546875" style="104"/>
    <col min="11738" max="11738" width="4.28515625" style="104" customWidth="1"/>
    <col min="11739" max="11739" width="28.42578125" style="104" customWidth="1"/>
    <col min="11740" max="11742" width="10" style="104" customWidth="1"/>
    <col min="11743" max="11743" width="11.42578125" style="104" customWidth="1"/>
    <col min="11744" max="11745" width="11" style="104" customWidth="1"/>
    <col min="11746" max="11993" width="8.85546875" style="104"/>
    <col min="11994" max="11994" width="4.28515625" style="104" customWidth="1"/>
    <col min="11995" max="11995" width="28.42578125" style="104" customWidth="1"/>
    <col min="11996" max="11998" width="10" style="104" customWidth="1"/>
    <col min="11999" max="11999" width="11.42578125" style="104" customWidth="1"/>
    <col min="12000" max="12001" width="11" style="104" customWidth="1"/>
    <col min="12002" max="12249" width="8.85546875" style="104"/>
    <col min="12250" max="12250" width="4.28515625" style="104" customWidth="1"/>
    <col min="12251" max="12251" width="28.42578125" style="104" customWidth="1"/>
    <col min="12252" max="12254" width="10" style="104" customWidth="1"/>
    <col min="12255" max="12255" width="11.42578125" style="104" customWidth="1"/>
    <col min="12256" max="12257" width="11" style="104" customWidth="1"/>
    <col min="12258" max="12505" width="8.85546875" style="104"/>
    <col min="12506" max="12506" width="4.28515625" style="104" customWidth="1"/>
    <col min="12507" max="12507" width="28.42578125" style="104" customWidth="1"/>
    <col min="12508" max="12510" width="10" style="104" customWidth="1"/>
    <col min="12511" max="12511" width="11.42578125" style="104" customWidth="1"/>
    <col min="12512" max="12513" width="11" style="104" customWidth="1"/>
    <col min="12514" max="12761" width="8.85546875" style="104"/>
    <col min="12762" max="12762" width="4.28515625" style="104" customWidth="1"/>
    <col min="12763" max="12763" width="28.42578125" style="104" customWidth="1"/>
    <col min="12764" max="12766" width="10" style="104" customWidth="1"/>
    <col min="12767" max="12767" width="11.42578125" style="104" customWidth="1"/>
    <col min="12768" max="12769" width="11" style="104" customWidth="1"/>
    <col min="12770" max="13017" width="8.85546875" style="104"/>
    <col min="13018" max="13018" width="4.28515625" style="104" customWidth="1"/>
    <col min="13019" max="13019" width="28.42578125" style="104" customWidth="1"/>
    <col min="13020" max="13022" width="10" style="104" customWidth="1"/>
    <col min="13023" max="13023" width="11.42578125" style="104" customWidth="1"/>
    <col min="13024" max="13025" width="11" style="104" customWidth="1"/>
    <col min="13026" max="13273" width="8.85546875" style="104"/>
    <col min="13274" max="13274" width="4.28515625" style="104" customWidth="1"/>
    <col min="13275" max="13275" width="28.42578125" style="104" customWidth="1"/>
    <col min="13276" max="13278" width="10" style="104" customWidth="1"/>
    <col min="13279" max="13279" width="11.42578125" style="104" customWidth="1"/>
    <col min="13280" max="13281" width="11" style="104" customWidth="1"/>
    <col min="13282" max="13529" width="8.85546875" style="104"/>
    <col min="13530" max="13530" width="4.28515625" style="104" customWidth="1"/>
    <col min="13531" max="13531" width="28.42578125" style="104" customWidth="1"/>
    <col min="13532" max="13534" width="10" style="104" customWidth="1"/>
    <col min="13535" max="13535" width="11.42578125" style="104" customWidth="1"/>
    <col min="13536" max="13537" width="11" style="104" customWidth="1"/>
    <col min="13538" max="13785" width="8.85546875" style="104"/>
    <col min="13786" max="13786" width="4.28515625" style="104" customWidth="1"/>
    <col min="13787" max="13787" width="28.42578125" style="104" customWidth="1"/>
    <col min="13788" max="13790" width="10" style="104" customWidth="1"/>
    <col min="13791" max="13791" width="11.42578125" style="104" customWidth="1"/>
    <col min="13792" max="13793" width="11" style="104" customWidth="1"/>
    <col min="13794" max="14041" width="8.85546875" style="104"/>
    <col min="14042" max="14042" width="4.28515625" style="104" customWidth="1"/>
    <col min="14043" max="14043" width="28.42578125" style="104" customWidth="1"/>
    <col min="14044" max="14046" width="10" style="104" customWidth="1"/>
    <col min="14047" max="14047" width="11.42578125" style="104" customWidth="1"/>
    <col min="14048" max="14049" width="11" style="104" customWidth="1"/>
    <col min="14050" max="14297" width="8.85546875" style="104"/>
    <col min="14298" max="14298" width="4.28515625" style="104" customWidth="1"/>
    <col min="14299" max="14299" width="28.42578125" style="104" customWidth="1"/>
    <col min="14300" max="14302" width="10" style="104" customWidth="1"/>
    <col min="14303" max="14303" width="11.42578125" style="104" customWidth="1"/>
    <col min="14304" max="14305" width="11" style="104" customWidth="1"/>
    <col min="14306" max="14553" width="8.85546875" style="104"/>
    <col min="14554" max="14554" width="4.28515625" style="104" customWidth="1"/>
    <col min="14555" max="14555" width="28.42578125" style="104" customWidth="1"/>
    <col min="14556" max="14558" width="10" style="104" customWidth="1"/>
    <col min="14559" max="14559" width="11.42578125" style="104" customWidth="1"/>
    <col min="14560" max="14561" width="11" style="104" customWidth="1"/>
    <col min="14562" max="14809" width="8.85546875" style="104"/>
    <col min="14810" max="14810" width="4.28515625" style="104" customWidth="1"/>
    <col min="14811" max="14811" width="28.42578125" style="104" customWidth="1"/>
    <col min="14812" max="14814" width="10" style="104" customWidth="1"/>
    <col min="14815" max="14815" width="11.42578125" style="104" customWidth="1"/>
    <col min="14816" max="14817" width="11" style="104" customWidth="1"/>
    <col min="14818" max="15065" width="8.85546875" style="104"/>
    <col min="15066" max="15066" width="4.28515625" style="104" customWidth="1"/>
    <col min="15067" max="15067" width="28.42578125" style="104" customWidth="1"/>
    <col min="15068" max="15070" width="10" style="104" customWidth="1"/>
    <col min="15071" max="15071" width="11.42578125" style="104" customWidth="1"/>
    <col min="15072" max="15073" width="11" style="104" customWidth="1"/>
    <col min="15074" max="15321" width="8.85546875" style="104"/>
    <col min="15322" max="15322" width="4.28515625" style="104" customWidth="1"/>
    <col min="15323" max="15323" width="28.42578125" style="104" customWidth="1"/>
    <col min="15324" max="15326" width="10" style="104" customWidth="1"/>
    <col min="15327" max="15327" width="11.42578125" style="104" customWidth="1"/>
    <col min="15328" max="15329" width="11" style="104" customWidth="1"/>
    <col min="15330" max="15577" width="8.85546875" style="104"/>
    <col min="15578" max="15578" width="4.28515625" style="104" customWidth="1"/>
    <col min="15579" max="15579" width="28.42578125" style="104" customWidth="1"/>
    <col min="15580" max="15582" width="10" style="104" customWidth="1"/>
    <col min="15583" max="15583" width="11.42578125" style="104" customWidth="1"/>
    <col min="15584" max="15585" width="11" style="104" customWidth="1"/>
    <col min="15586" max="15833" width="8.85546875" style="104"/>
    <col min="15834" max="15834" width="4.28515625" style="104" customWidth="1"/>
    <col min="15835" max="15835" width="28.42578125" style="104" customWidth="1"/>
    <col min="15836" max="15838" width="10" style="104" customWidth="1"/>
    <col min="15839" max="15839" width="11.42578125" style="104" customWidth="1"/>
    <col min="15840" max="15841" width="11" style="104" customWidth="1"/>
    <col min="15842" max="16089" width="8.85546875" style="104"/>
    <col min="16090" max="16090" width="4.28515625" style="104" customWidth="1"/>
    <col min="16091" max="16091" width="28.42578125" style="104" customWidth="1"/>
    <col min="16092" max="16094" width="10" style="104" customWidth="1"/>
    <col min="16095" max="16095" width="11.42578125" style="104" customWidth="1"/>
    <col min="16096" max="16097" width="11" style="104" customWidth="1"/>
    <col min="16098" max="16384" width="8.85546875" style="104"/>
  </cols>
  <sheetData>
    <row r="1" spans="1:7" s="125" customFormat="1" ht="39" customHeight="1" x14ac:dyDescent="0.3">
      <c r="A1" s="576" t="s">
        <v>487</v>
      </c>
      <c r="B1" s="576"/>
      <c r="C1" s="576"/>
      <c r="D1" s="127"/>
      <c r="E1" s="127"/>
      <c r="F1" s="127"/>
      <c r="G1" s="127"/>
    </row>
    <row r="2" spans="1:7" s="125" customFormat="1" ht="19.5" x14ac:dyDescent="0.3">
      <c r="A2" s="693" t="s">
        <v>70</v>
      </c>
      <c r="B2" s="693"/>
      <c r="C2" s="693"/>
    </row>
    <row r="3" spans="1:7" s="107" customFormat="1" ht="21" customHeight="1" x14ac:dyDescent="0.2">
      <c r="A3" s="695" t="s">
        <v>24</v>
      </c>
      <c r="B3" s="695"/>
      <c r="C3" s="695"/>
    </row>
    <row r="4" spans="1:7" ht="13.15" customHeight="1" x14ac:dyDescent="0.25">
      <c r="A4" s="694" t="s">
        <v>37</v>
      </c>
      <c r="B4" s="694" t="s">
        <v>34</v>
      </c>
      <c r="C4" s="694" t="s">
        <v>434</v>
      </c>
    </row>
    <row r="5" spans="1:7" ht="22.9" customHeight="1" x14ac:dyDescent="0.25">
      <c r="A5" s="694"/>
      <c r="B5" s="694"/>
      <c r="C5" s="694"/>
    </row>
    <row r="6" spans="1:7" ht="12.75" customHeight="1" x14ac:dyDescent="0.25">
      <c r="A6" s="694"/>
      <c r="B6" s="694"/>
      <c r="C6" s="694"/>
    </row>
    <row r="7" spans="1:7" x14ac:dyDescent="0.25">
      <c r="A7" s="239" t="s">
        <v>7</v>
      </c>
      <c r="B7" s="239" t="s">
        <v>71</v>
      </c>
      <c r="C7" s="239">
        <v>1</v>
      </c>
    </row>
    <row r="8" spans="1:7" s="125" customFormat="1" ht="23.25" customHeight="1" x14ac:dyDescent="0.3">
      <c r="A8" s="583" t="s">
        <v>72</v>
      </c>
      <c r="B8" s="583"/>
      <c r="C8" s="583"/>
    </row>
    <row r="9" spans="1:7" s="55" customFormat="1" ht="18" customHeight="1" x14ac:dyDescent="0.25">
      <c r="A9" s="427">
        <v>1</v>
      </c>
      <c r="B9" s="72" t="s">
        <v>46</v>
      </c>
      <c r="C9" s="61">
        <v>25</v>
      </c>
    </row>
    <row r="10" spans="1:7" ht="18" customHeight="1" x14ac:dyDescent="0.25">
      <c r="A10" s="239">
        <v>2</v>
      </c>
      <c r="B10" s="72" t="s">
        <v>314</v>
      </c>
      <c r="C10" s="61">
        <v>20</v>
      </c>
    </row>
    <row r="11" spans="1:7" ht="18" customHeight="1" x14ac:dyDescent="0.25">
      <c r="A11" s="239">
        <v>3</v>
      </c>
      <c r="B11" s="72" t="s">
        <v>109</v>
      </c>
      <c r="C11" s="61">
        <v>11</v>
      </c>
    </row>
    <row r="12" spans="1:7" ht="18" customHeight="1" x14ac:dyDescent="0.25">
      <c r="A12" s="239">
        <v>4</v>
      </c>
      <c r="B12" s="72" t="s">
        <v>111</v>
      </c>
      <c r="C12" s="61">
        <v>10</v>
      </c>
    </row>
    <row r="13" spans="1:7" ht="18" customHeight="1" x14ac:dyDescent="0.25">
      <c r="A13" s="454">
        <v>5</v>
      </c>
      <c r="B13" s="72" t="s">
        <v>69</v>
      </c>
      <c r="C13" s="61">
        <v>8</v>
      </c>
    </row>
    <row r="14" spans="1:7" ht="18" customHeight="1" x14ac:dyDescent="0.25">
      <c r="A14" s="454">
        <v>6</v>
      </c>
      <c r="B14" s="72" t="s">
        <v>110</v>
      </c>
      <c r="C14" s="61">
        <v>7</v>
      </c>
    </row>
    <row r="15" spans="1:7" ht="18" customHeight="1" x14ac:dyDescent="0.25">
      <c r="A15" s="454">
        <v>7</v>
      </c>
      <c r="B15" s="72" t="s">
        <v>73</v>
      </c>
      <c r="C15" s="61">
        <v>7</v>
      </c>
    </row>
    <row r="16" spans="1:7" ht="18" customHeight="1" x14ac:dyDescent="0.25">
      <c r="A16" s="454">
        <v>8</v>
      </c>
      <c r="B16" s="72" t="s">
        <v>162</v>
      </c>
      <c r="C16" s="61">
        <v>7</v>
      </c>
    </row>
    <row r="17" spans="1:3" ht="18" customHeight="1" x14ac:dyDescent="0.25">
      <c r="A17" s="454">
        <v>9</v>
      </c>
      <c r="B17" s="72" t="s">
        <v>59</v>
      </c>
      <c r="C17" s="61">
        <v>6</v>
      </c>
    </row>
    <row r="18" spans="1:3" ht="18" customHeight="1" x14ac:dyDescent="0.25">
      <c r="A18" s="293">
        <v>10</v>
      </c>
      <c r="B18" s="72" t="s">
        <v>74</v>
      </c>
      <c r="C18" s="61">
        <v>5</v>
      </c>
    </row>
    <row r="19" spans="1:3" s="125" customFormat="1" ht="23.25" customHeight="1" x14ac:dyDescent="0.3">
      <c r="A19" s="583" t="s">
        <v>12</v>
      </c>
      <c r="B19" s="583"/>
      <c r="C19" s="583"/>
    </row>
    <row r="20" spans="1:3" s="55" customFormat="1" ht="36" customHeight="1" x14ac:dyDescent="0.25">
      <c r="A20" s="427">
        <v>1</v>
      </c>
      <c r="B20" s="129" t="s">
        <v>529</v>
      </c>
      <c r="C20" s="272">
        <v>19</v>
      </c>
    </row>
    <row r="21" spans="1:3" s="55" customFormat="1" ht="14.25" customHeight="1" x14ac:dyDescent="0.25">
      <c r="A21" s="390">
        <v>2</v>
      </c>
      <c r="B21" s="129" t="s">
        <v>77</v>
      </c>
      <c r="C21" s="390">
        <v>10</v>
      </c>
    </row>
    <row r="22" spans="1:3" s="55" customFormat="1" ht="16.5" customHeight="1" x14ac:dyDescent="0.25">
      <c r="A22" s="390">
        <v>3</v>
      </c>
      <c r="B22" s="129" t="s">
        <v>323</v>
      </c>
      <c r="C22" s="390">
        <v>9</v>
      </c>
    </row>
    <row r="23" spans="1:3" s="55" customFormat="1" ht="15" customHeight="1" x14ac:dyDescent="0.25">
      <c r="A23" s="390">
        <v>4</v>
      </c>
      <c r="B23" s="129" t="s">
        <v>75</v>
      </c>
      <c r="C23" s="390">
        <v>8</v>
      </c>
    </row>
    <row r="24" spans="1:3" s="55" customFormat="1" ht="15" customHeight="1" x14ac:dyDescent="0.25">
      <c r="A24" s="454">
        <v>5</v>
      </c>
      <c r="B24" s="129" t="s">
        <v>57</v>
      </c>
      <c r="C24" s="454">
        <v>7</v>
      </c>
    </row>
    <row r="25" spans="1:3" s="55" customFormat="1" ht="15" customHeight="1" x14ac:dyDescent="0.25">
      <c r="A25" s="454">
        <v>6</v>
      </c>
      <c r="B25" s="129" t="s">
        <v>325</v>
      </c>
      <c r="C25" s="454">
        <v>7</v>
      </c>
    </row>
    <row r="26" spans="1:3" s="55" customFormat="1" ht="15" customHeight="1" x14ac:dyDescent="0.25">
      <c r="A26" s="454">
        <v>7</v>
      </c>
      <c r="B26" s="129" t="s">
        <v>326</v>
      </c>
      <c r="C26" s="454">
        <v>6</v>
      </c>
    </row>
    <row r="27" spans="1:3" s="55" customFormat="1" ht="15" customHeight="1" x14ac:dyDescent="0.25">
      <c r="A27" s="454">
        <v>8</v>
      </c>
      <c r="B27" s="129" t="s">
        <v>372</v>
      </c>
      <c r="C27" s="454">
        <v>6</v>
      </c>
    </row>
    <row r="28" spans="1:3" s="55" customFormat="1" ht="15" customHeight="1" x14ac:dyDescent="0.25">
      <c r="A28" s="454">
        <v>9</v>
      </c>
      <c r="B28" s="129" t="s">
        <v>342</v>
      </c>
      <c r="C28" s="454">
        <v>5</v>
      </c>
    </row>
    <row r="29" spans="1:3" ht="15.75" customHeight="1" x14ac:dyDescent="0.25">
      <c r="A29" s="239">
        <v>10</v>
      </c>
      <c r="B29" s="129" t="s">
        <v>390</v>
      </c>
      <c r="C29" s="239">
        <v>5</v>
      </c>
    </row>
    <row r="30" spans="1:3" s="125" customFormat="1" ht="20.25" customHeight="1" x14ac:dyDescent="0.3">
      <c r="A30" s="583" t="s">
        <v>13</v>
      </c>
      <c r="B30" s="583"/>
      <c r="C30" s="583"/>
    </row>
    <row r="31" spans="1:3" s="55" customFormat="1" ht="16.5" customHeight="1" x14ac:dyDescent="0.25">
      <c r="A31" s="427">
        <v>1</v>
      </c>
      <c r="B31" s="72" t="s">
        <v>43</v>
      </c>
      <c r="C31" s="61">
        <v>105</v>
      </c>
    </row>
    <row r="32" spans="1:3" ht="16.5" customHeight="1" x14ac:dyDescent="0.25">
      <c r="A32" s="239">
        <v>2</v>
      </c>
      <c r="B32" s="72" t="s">
        <v>60</v>
      </c>
      <c r="C32" s="61">
        <v>18</v>
      </c>
    </row>
    <row r="33" spans="1:3" ht="14.25" customHeight="1" x14ac:dyDescent="0.25">
      <c r="A33" s="239">
        <v>3</v>
      </c>
      <c r="B33" s="72" t="s">
        <v>313</v>
      </c>
      <c r="C33" s="61">
        <v>16</v>
      </c>
    </row>
    <row r="34" spans="1:3" ht="15" customHeight="1" x14ac:dyDescent="0.25">
      <c r="A34" s="239">
        <v>4</v>
      </c>
      <c r="B34" s="72" t="s">
        <v>327</v>
      </c>
      <c r="C34" s="61">
        <v>9</v>
      </c>
    </row>
    <row r="35" spans="1:3" ht="15" customHeight="1" x14ac:dyDescent="0.25">
      <c r="A35" s="454">
        <v>5</v>
      </c>
      <c r="B35" s="72" t="s">
        <v>344</v>
      </c>
      <c r="C35" s="61">
        <v>7</v>
      </c>
    </row>
    <row r="36" spans="1:3" ht="15" customHeight="1" x14ac:dyDescent="0.25">
      <c r="A36" s="454">
        <v>6</v>
      </c>
      <c r="B36" s="72" t="s">
        <v>79</v>
      </c>
      <c r="C36" s="61">
        <v>6</v>
      </c>
    </row>
    <row r="37" spans="1:3" ht="15" customHeight="1" x14ac:dyDescent="0.25">
      <c r="A37" s="454">
        <v>7</v>
      </c>
      <c r="B37" s="72" t="s">
        <v>408</v>
      </c>
      <c r="C37" s="61">
        <v>5</v>
      </c>
    </row>
    <row r="38" spans="1:3" ht="15" customHeight="1" x14ac:dyDescent="0.25">
      <c r="A38" s="454">
        <v>8</v>
      </c>
      <c r="B38" s="72" t="s">
        <v>164</v>
      </c>
      <c r="C38" s="61">
        <v>5</v>
      </c>
    </row>
    <row r="39" spans="1:3" ht="15" customHeight="1" x14ac:dyDescent="0.25">
      <c r="A39" s="454">
        <v>9</v>
      </c>
      <c r="B39" s="72" t="s">
        <v>453</v>
      </c>
      <c r="C39" s="61">
        <v>4</v>
      </c>
    </row>
    <row r="40" spans="1:3" ht="15" customHeight="1" x14ac:dyDescent="0.25">
      <c r="A40" s="293">
        <v>10</v>
      </c>
      <c r="B40" s="72" t="s">
        <v>346</v>
      </c>
      <c r="C40" s="61">
        <v>4</v>
      </c>
    </row>
    <row r="41" spans="1:3" s="125" customFormat="1" ht="20.25" customHeight="1" x14ac:dyDescent="0.3">
      <c r="A41" s="583" t="s">
        <v>14</v>
      </c>
      <c r="B41" s="583"/>
      <c r="C41" s="583"/>
    </row>
    <row r="42" spans="1:3" s="55" customFormat="1" ht="18.600000000000001" customHeight="1" x14ac:dyDescent="0.25">
      <c r="A42" s="427">
        <v>1</v>
      </c>
      <c r="B42" s="128" t="s">
        <v>53</v>
      </c>
      <c r="C42" s="272">
        <v>55</v>
      </c>
    </row>
    <row r="43" spans="1:3" ht="18.600000000000001" customHeight="1" x14ac:dyDescent="0.25">
      <c r="A43" s="239">
        <v>2</v>
      </c>
      <c r="B43" s="128" t="s">
        <v>55</v>
      </c>
      <c r="C43" s="239">
        <v>37</v>
      </c>
    </row>
    <row r="44" spans="1:3" ht="18.600000000000001" customHeight="1" x14ac:dyDescent="0.25">
      <c r="A44" s="390">
        <v>3</v>
      </c>
      <c r="B44" s="128" t="s">
        <v>85</v>
      </c>
      <c r="C44" s="390">
        <v>26</v>
      </c>
    </row>
    <row r="45" spans="1:3" ht="18.600000000000001" customHeight="1" x14ac:dyDescent="0.25">
      <c r="A45" s="390">
        <v>4</v>
      </c>
      <c r="B45" s="128" t="s">
        <v>83</v>
      </c>
      <c r="C45" s="390">
        <v>12</v>
      </c>
    </row>
    <row r="46" spans="1:3" ht="18.600000000000001" customHeight="1" x14ac:dyDescent="0.25">
      <c r="A46" s="454">
        <v>5</v>
      </c>
      <c r="B46" s="128" t="s">
        <v>82</v>
      </c>
      <c r="C46" s="454">
        <v>10</v>
      </c>
    </row>
    <row r="47" spans="1:3" ht="18.600000000000001" customHeight="1" x14ac:dyDescent="0.25">
      <c r="A47" s="454">
        <v>6</v>
      </c>
      <c r="B47" s="128" t="s">
        <v>84</v>
      </c>
      <c r="C47" s="454">
        <v>10</v>
      </c>
    </row>
    <row r="48" spans="1:3" ht="18.600000000000001" customHeight="1" x14ac:dyDescent="0.25">
      <c r="A48" s="454">
        <v>7</v>
      </c>
      <c r="B48" s="128" t="s">
        <v>318</v>
      </c>
      <c r="C48" s="454">
        <v>9</v>
      </c>
    </row>
    <row r="49" spans="1:3" ht="18.600000000000001" customHeight="1" x14ac:dyDescent="0.25">
      <c r="A49" s="454">
        <v>8</v>
      </c>
      <c r="B49" s="128" t="s">
        <v>324</v>
      </c>
      <c r="C49" s="454">
        <v>7</v>
      </c>
    </row>
    <row r="50" spans="1:3" ht="18.600000000000001" customHeight="1" x14ac:dyDescent="0.25">
      <c r="A50" s="454">
        <v>9</v>
      </c>
      <c r="B50" s="128" t="s">
        <v>348</v>
      </c>
      <c r="C50" s="454">
        <v>7</v>
      </c>
    </row>
    <row r="51" spans="1:3" ht="17.25" customHeight="1" x14ac:dyDescent="0.25">
      <c r="A51" s="239">
        <v>10</v>
      </c>
      <c r="B51" s="128" t="s">
        <v>116</v>
      </c>
      <c r="C51" s="239">
        <v>4</v>
      </c>
    </row>
    <row r="52" spans="1:3" s="379" customFormat="1" ht="21.75" customHeight="1" x14ac:dyDescent="0.3">
      <c r="A52" s="696" t="s">
        <v>15</v>
      </c>
      <c r="B52" s="697"/>
      <c r="C52" s="698"/>
    </row>
    <row r="53" spans="1:3" s="383" customFormat="1" ht="18.75" customHeight="1" x14ac:dyDescent="0.25">
      <c r="A53" s="380">
        <v>1</v>
      </c>
      <c r="B53" s="381" t="s">
        <v>40</v>
      </c>
      <c r="C53" s="382">
        <v>226</v>
      </c>
    </row>
    <row r="54" spans="1:3" ht="15.75" customHeight="1" x14ac:dyDescent="0.25">
      <c r="A54" s="239">
        <v>2</v>
      </c>
      <c r="B54" s="72" t="s">
        <v>45</v>
      </c>
      <c r="C54" s="61">
        <v>86</v>
      </c>
    </row>
    <row r="55" spans="1:3" ht="17.25" customHeight="1" x14ac:dyDescent="0.25">
      <c r="A55" s="239">
        <v>3</v>
      </c>
      <c r="B55" s="72" t="s">
        <v>42</v>
      </c>
      <c r="C55" s="61">
        <v>68</v>
      </c>
    </row>
    <row r="56" spans="1:3" ht="15" customHeight="1" x14ac:dyDescent="0.25">
      <c r="A56" s="454">
        <v>4</v>
      </c>
      <c r="B56" s="72" t="s">
        <v>312</v>
      </c>
      <c r="C56" s="61">
        <v>53</v>
      </c>
    </row>
    <row r="57" spans="1:3" ht="15" customHeight="1" x14ac:dyDescent="0.25">
      <c r="A57" s="454">
        <v>5</v>
      </c>
      <c r="B57" s="72" t="s">
        <v>67</v>
      </c>
      <c r="C57" s="61">
        <v>26</v>
      </c>
    </row>
    <row r="58" spans="1:3" ht="18.75" customHeight="1" x14ac:dyDescent="0.25">
      <c r="A58" s="454">
        <v>6</v>
      </c>
      <c r="B58" s="72" t="s">
        <v>50</v>
      </c>
      <c r="C58" s="61">
        <v>18</v>
      </c>
    </row>
    <row r="59" spans="1:3" ht="59.25" customHeight="1" x14ac:dyDescent="0.25">
      <c r="A59" s="454">
        <v>7</v>
      </c>
      <c r="B59" s="72" t="s">
        <v>322</v>
      </c>
      <c r="C59" s="61">
        <v>16</v>
      </c>
    </row>
    <row r="60" spans="1:3" ht="18.75" customHeight="1" x14ac:dyDescent="0.25">
      <c r="A60" s="454">
        <v>8</v>
      </c>
      <c r="B60" s="72" t="s">
        <v>321</v>
      </c>
      <c r="C60" s="61">
        <v>9</v>
      </c>
    </row>
    <row r="61" spans="1:3" ht="17.25" customHeight="1" x14ac:dyDescent="0.25">
      <c r="A61" s="427">
        <v>9</v>
      </c>
      <c r="B61" s="72" t="s">
        <v>47</v>
      </c>
      <c r="C61" s="61">
        <v>9</v>
      </c>
    </row>
    <row r="62" spans="1:3" ht="17.25" customHeight="1" x14ac:dyDescent="0.25">
      <c r="A62" s="293">
        <v>10</v>
      </c>
      <c r="B62" s="72" t="s">
        <v>48</v>
      </c>
      <c r="C62" s="61">
        <v>8</v>
      </c>
    </row>
    <row r="63" spans="1:3" s="125" customFormat="1" ht="40.5" customHeight="1" x14ac:dyDescent="0.3">
      <c r="A63" s="579" t="s">
        <v>16</v>
      </c>
      <c r="B63" s="580"/>
      <c r="C63" s="581"/>
    </row>
    <row r="64" spans="1:3" s="383" customFormat="1" ht="18.600000000000001" customHeight="1" x14ac:dyDescent="0.25">
      <c r="A64" s="380">
        <v>1</v>
      </c>
      <c r="B64" s="381" t="s">
        <v>89</v>
      </c>
      <c r="C64" s="382">
        <v>13</v>
      </c>
    </row>
    <row r="65" spans="1:3" ht="15" customHeight="1" x14ac:dyDescent="0.25">
      <c r="A65" s="440">
        <v>2</v>
      </c>
      <c r="B65" s="72" t="s">
        <v>244</v>
      </c>
      <c r="C65" s="61">
        <v>11</v>
      </c>
    </row>
    <row r="66" spans="1:3" ht="15" customHeight="1" x14ac:dyDescent="0.25">
      <c r="A66" s="440">
        <v>3</v>
      </c>
      <c r="B66" s="72" t="s">
        <v>351</v>
      </c>
      <c r="C66" s="61">
        <v>8</v>
      </c>
    </row>
    <row r="67" spans="1:3" ht="15" customHeight="1" x14ac:dyDescent="0.25">
      <c r="A67" s="454">
        <v>4</v>
      </c>
      <c r="B67" s="72" t="s">
        <v>350</v>
      </c>
      <c r="C67" s="61">
        <v>5</v>
      </c>
    </row>
    <row r="68" spans="1:3" ht="15" customHeight="1" x14ac:dyDescent="0.25">
      <c r="A68" s="454">
        <v>5</v>
      </c>
      <c r="B68" s="72" t="s">
        <v>88</v>
      </c>
      <c r="C68" s="61">
        <v>4</v>
      </c>
    </row>
    <row r="69" spans="1:3" ht="15" customHeight="1" x14ac:dyDescent="0.25">
      <c r="A69" s="454">
        <v>6</v>
      </c>
      <c r="B69" s="72" t="s">
        <v>454</v>
      </c>
      <c r="C69" s="61">
        <v>2</v>
      </c>
    </row>
    <row r="70" spans="1:3" ht="15" customHeight="1" x14ac:dyDescent="0.25">
      <c r="A70" s="454">
        <v>7</v>
      </c>
      <c r="B70" s="72" t="s">
        <v>165</v>
      </c>
      <c r="C70" s="61">
        <v>2</v>
      </c>
    </row>
    <row r="71" spans="1:3" ht="15" customHeight="1" x14ac:dyDescent="0.25">
      <c r="A71" s="454">
        <v>8</v>
      </c>
      <c r="B71" s="72" t="s">
        <v>455</v>
      </c>
      <c r="C71" s="61">
        <v>2</v>
      </c>
    </row>
    <row r="72" spans="1:3" ht="15" customHeight="1" x14ac:dyDescent="0.25">
      <c r="A72" s="440">
        <v>9</v>
      </c>
      <c r="B72" s="72" t="s">
        <v>167</v>
      </c>
      <c r="C72" s="61">
        <v>2</v>
      </c>
    </row>
    <row r="73" spans="1:3" ht="15" customHeight="1" x14ac:dyDescent="0.25">
      <c r="A73" s="440">
        <v>10</v>
      </c>
      <c r="B73" s="72" t="s">
        <v>289</v>
      </c>
      <c r="C73" s="61">
        <v>2</v>
      </c>
    </row>
    <row r="74" spans="1:3" s="125" customFormat="1" ht="33.75" customHeight="1" x14ac:dyDescent="0.3">
      <c r="A74" s="579" t="s">
        <v>17</v>
      </c>
      <c r="B74" s="580"/>
      <c r="C74" s="581"/>
    </row>
    <row r="75" spans="1:3" s="55" customFormat="1" ht="16.5" customHeight="1" x14ac:dyDescent="0.25">
      <c r="A75" s="440">
        <v>1</v>
      </c>
      <c r="B75" s="72" t="s">
        <v>49</v>
      </c>
      <c r="C75" s="61">
        <v>41</v>
      </c>
    </row>
    <row r="76" spans="1:3" s="55" customFormat="1" x14ac:dyDescent="0.25">
      <c r="A76" s="440">
        <v>2</v>
      </c>
      <c r="B76" s="72" t="s">
        <v>62</v>
      </c>
      <c r="C76" s="61">
        <v>17</v>
      </c>
    </row>
    <row r="77" spans="1:3" s="55" customFormat="1" x14ac:dyDescent="0.25">
      <c r="A77" s="454">
        <v>3</v>
      </c>
      <c r="B77" s="72" t="s">
        <v>66</v>
      </c>
      <c r="C77" s="61">
        <v>11</v>
      </c>
    </row>
    <row r="78" spans="1:3" s="55" customFormat="1" x14ac:dyDescent="0.25">
      <c r="A78" s="454">
        <v>4</v>
      </c>
      <c r="B78" s="72" t="s">
        <v>52</v>
      </c>
      <c r="C78" s="61">
        <v>9</v>
      </c>
    </row>
    <row r="79" spans="1:3" s="55" customFormat="1" ht="31.5" x14ac:dyDescent="0.25">
      <c r="A79" s="454">
        <v>5</v>
      </c>
      <c r="B79" s="72" t="s">
        <v>91</v>
      </c>
      <c r="C79" s="61">
        <v>8</v>
      </c>
    </row>
    <row r="80" spans="1:3" s="55" customFormat="1" x14ac:dyDescent="0.25">
      <c r="A80" s="454">
        <v>6</v>
      </c>
      <c r="B80" s="72" t="s">
        <v>319</v>
      </c>
      <c r="C80" s="61">
        <v>7</v>
      </c>
    </row>
    <row r="81" spans="1:3" s="55" customFormat="1" ht="31.5" x14ac:dyDescent="0.25">
      <c r="A81" s="454">
        <v>7</v>
      </c>
      <c r="B81" s="72" t="s">
        <v>61</v>
      </c>
      <c r="C81" s="61">
        <v>7</v>
      </c>
    </row>
    <row r="82" spans="1:3" s="55" customFormat="1" x14ac:dyDescent="0.25">
      <c r="A82" s="440">
        <v>8</v>
      </c>
      <c r="B82" s="72" t="s">
        <v>168</v>
      </c>
      <c r="C82" s="61">
        <v>6</v>
      </c>
    </row>
    <row r="83" spans="1:3" s="55" customFormat="1" ht="18" customHeight="1" x14ac:dyDescent="0.25">
      <c r="A83" s="440">
        <v>9</v>
      </c>
      <c r="B83" s="72" t="s">
        <v>456</v>
      </c>
      <c r="C83" s="61">
        <v>5</v>
      </c>
    </row>
    <row r="84" spans="1:3" ht="18" customHeight="1" x14ac:dyDescent="0.25">
      <c r="A84" s="440">
        <v>10</v>
      </c>
      <c r="B84" s="72" t="s">
        <v>90</v>
      </c>
      <c r="C84" s="61">
        <v>5</v>
      </c>
    </row>
    <row r="85" spans="1:3" ht="57" customHeight="1" x14ac:dyDescent="0.25">
      <c r="A85" s="579" t="s">
        <v>18</v>
      </c>
      <c r="B85" s="580"/>
      <c r="C85" s="581"/>
    </row>
    <row r="86" spans="1:3" ht="18" customHeight="1" x14ac:dyDescent="0.25">
      <c r="A86" s="445">
        <v>1</v>
      </c>
      <c r="B86" s="72" t="s">
        <v>39</v>
      </c>
      <c r="C86" s="446">
        <v>77</v>
      </c>
    </row>
    <row r="87" spans="1:3" ht="33.75" customHeight="1" x14ac:dyDescent="0.25">
      <c r="A87" s="445">
        <v>2</v>
      </c>
      <c r="B87" s="72" t="s">
        <v>330</v>
      </c>
      <c r="C87" s="446">
        <v>24</v>
      </c>
    </row>
    <row r="88" spans="1:3" ht="19.5" customHeight="1" x14ac:dyDescent="0.25">
      <c r="A88" s="445">
        <v>3</v>
      </c>
      <c r="B88" s="72" t="s">
        <v>51</v>
      </c>
      <c r="C88" s="446">
        <v>21</v>
      </c>
    </row>
    <row r="89" spans="1:3" ht="21" customHeight="1" x14ac:dyDescent="0.25">
      <c r="A89" s="445">
        <v>4</v>
      </c>
      <c r="B89" s="72" t="s">
        <v>38</v>
      </c>
      <c r="C89" s="446">
        <v>15</v>
      </c>
    </row>
    <row r="90" spans="1:3" ht="33.75" customHeight="1" x14ac:dyDescent="0.25">
      <c r="A90" s="445">
        <v>5</v>
      </c>
      <c r="B90" s="72" t="s">
        <v>373</v>
      </c>
      <c r="C90" s="446">
        <v>12</v>
      </c>
    </row>
    <row r="91" spans="1:3" ht="18" customHeight="1" x14ac:dyDescent="0.25">
      <c r="A91" s="445">
        <v>6</v>
      </c>
      <c r="B91" s="72" t="s">
        <v>63</v>
      </c>
      <c r="C91" s="446">
        <v>7</v>
      </c>
    </row>
    <row r="92" spans="1:3" ht="18" customHeight="1" x14ac:dyDescent="0.25">
      <c r="A92" s="445">
        <v>7</v>
      </c>
      <c r="B92" s="72" t="s">
        <v>170</v>
      </c>
      <c r="C92" s="446">
        <v>6</v>
      </c>
    </row>
    <row r="93" spans="1:3" ht="18" customHeight="1" x14ac:dyDescent="0.25">
      <c r="A93" s="445">
        <v>8</v>
      </c>
      <c r="B93" s="72" t="s">
        <v>331</v>
      </c>
      <c r="C93" s="446">
        <v>5</v>
      </c>
    </row>
    <row r="94" spans="1:3" ht="18" customHeight="1" x14ac:dyDescent="0.25">
      <c r="A94" s="445">
        <v>9</v>
      </c>
      <c r="B94" s="72" t="s">
        <v>374</v>
      </c>
      <c r="C94" s="446">
        <v>5</v>
      </c>
    </row>
    <row r="95" spans="1:3" ht="18" customHeight="1" x14ac:dyDescent="0.25">
      <c r="A95" s="445">
        <v>10</v>
      </c>
      <c r="B95" s="72" t="s">
        <v>287</v>
      </c>
      <c r="C95" s="446">
        <v>4</v>
      </c>
    </row>
    <row r="96" spans="1:3" s="125" customFormat="1" ht="18.75" customHeight="1" x14ac:dyDescent="0.3">
      <c r="A96" s="579" t="s">
        <v>94</v>
      </c>
      <c r="B96" s="580"/>
      <c r="C96" s="581"/>
    </row>
    <row r="97" spans="1:3" ht="16.5" customHeight="1" x14ac:dyDescent="0.25">
      <c r="A97" s="239">
        <v>1</v>
      </c>
      <c r="B97" s="72" t="s">
        <v>44</v>
      </c>
      <c r="C97" s="61">
        <v>157</v>
      </c>
    </row>
    <row r="98" spans="1:3" ht="18.75" customHeight="1" x14ac:dyDescent="0.25">
      <c r="A98" s="239">
        <v>2</v>
      </c>
      <c r="B98" s="72" t="s">
        <v>41</v>
      </c>
      <c r="C98" s="61">
        <v>68</v>
      </c>
    </row>
    <row r="99" spans="1:3" ht="18.75" customHeight="1" x14ac:dyDescent="0.25">
      <c r="A99" s="454">
        <v>3</v>
      </c>
      <c r="B99" s="72" t="s">
        <v>99</v>
      </c>
      <c r="C99" s="61">
        <v>31</v>
      </c>
    </row>
    <row r="100" spans="1:3" ht="15.75" customHeight="1" x14ac:dyDescent="0.25">
      <c r="A100" s="239">
        <v>4</v>
      </c>
      <c r="B100" s="72" t="s">
        <v>64</v>
      </c>
      <c r="C100" s="61">
        <v>29</v>
      </c>
    </row>
    <row r="101" spans="1:3" ht="15.75" customHeight="1" x14ac:dyDescent="0.25">
      <c r="A101" s="454">
        <v>5</v>
      </c>
      <c r="B101" s="72" t="s">
        <v>56</v>
      </c>
      <c r="C101" s="61">
        <v>24</v>
      </c>
    </row>
    <row r="102" spans="1:3" ht="15.75" customHeight="1" x14ac:dyDescent="0.25">
      <c r="A102" s="454">
        <v>6</v>
      </c>
      <c r="B102" s="72" t="s">
        <v>95</v>
      </c>
      <c r="C102" s="61">
        <v>18</v>
      </c>
    </row>
    <row r="103" spans="1:3" ht="15.75" customHeight="1" x14ac:dyDescent="0.25">
      <c r="A103" s="454">
        <v>7</v>
      </c>
      <c r="B103" s="72" t="s">
        <v>112</v>
      </c>
      <c r="C103" s="61">
        <v>16</v>
      </c>
    </row>
    <row r="104" spans="1:3" ht="15.75" customHeight="1" x14ac:dyDescent="0.25">
      <c r="A104" s="454">
        <v>8</v>
      </c>
      <c r="B104" s="72" t="s">
        <v>97</v>
      </c>
      <c r="C104" s="61">
        <v>12</v>
      </c>
    </row>
    <row r="105" spans="1:3" ht="19.5" customHeight="1" x14ac:dyDescent="0.25">
      <c r="A105" s="239">
        <v>9</v>
      </c>
      <c r="B105" s="72" t="s">
        <v>96</v>
      </c>
      <c r="C105" s="61">
        <v>12</v>
      </c>
    </row>
    <row r="106" spans="1:3" ht="18" customHeight="1" x14ac:dyDescent="0.25">
      <c r="A106" s="293">
        <v>10</v>
      </c>
      <c r="B106" s="72" t="s">
        <v>241</v>
      </c>
      <c r="C106" s="61">
        <v>11</v>
      </c>
    </row>
  </sheetData>
  <mergeCells count="15">
    <mergeCell ref="A96:C96"/>
    <mergeCell ref="A52:C52"/>
    <mergeCell ref="A8:C8"/>
    <mergeCell ref="A19:C19"/>
    <mergeCell ref="A30:C30"/>
    <mergeCell ref="A41:C41"/>
    <mergeCell ref="A63:C63"/>
    <mergeCell ref="A74:C74"/>
    <mergeCell ref="A85:C85"/>
    <mergeCell ref="A1:C1"/>
    <mergeCell ref="A2:C2"/>
    <mergeCell ref="A4:A6"/>
    <mergeCell ref="B4:B6"/>
    <mergeCell ref="C4:C6"/>
    <mergeCell ref="A3:C3"/>
  </mergeCells>
  <printOptions horizontalCentered="1"/>
  <pageMargins left="0.45" right="0.39370078740157483" top="0.47244094488188981" bottom="0.31496062992125984" header="0.43307086614173229" footer="0.31496062992125984"/>
  <pageSetup paperSize="9" orientation="portrait" verticalDpi="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4"/>
  <dimension ref="A1:F55"/>
  <sheetViews>
    <sheetView zoomScale="98" zoomScaleNormal="98" zoomScaleSheetLayoutView="71" workbookViewId="0">
      <selection activeCell="I17" sqref="I17"/>
    </sheetView>
  </sheetViews>
  <sheetFormatPr defaultColWidth="9.140625" defaultRowHeight="15.75" x14ac:dyDescent="0.25"/>
  <cols>
    <col min="1" max="1" width="5.28515625" style="55" customWidth="1"/>
    <col min="2" max="2" width="65.85546875" style="113" customWidth="1"/>
    <col min="3" max="3" width="21.140625" style="104" customWidth="1"/>
    <col min="4" max="4" width="21.7109375" style="104" customWidth="1"/>
    <col min="5" max="5" width="9.140625" style="104"/>
    <col min="6" max="6" width="13.28515625" style="104" customWidth="1"/>
    <col min="7" max="16384" width="9.140625" style="104"/>
  </cols>
  <sheetData>
    <row r="1" spans="1:6" s="55" customFormat="1" ht="18" customHeight="1" x14ac:dyDescent="0.25">
      <c r="B1" s="576" t="s">
        <v>488</v>
      </c>
      <c r="C1" s="576"/>
      <c r="D1" s="576"/>
    </row>
    <row r="2" spans="1:6" s="55" customFormat="1" ht="19.5" customHeight="1" x14ac:dyDescent="0.25">
      <c r="B2" s="576" t="s">
        <v>478</v>
      </c>
      <c r="C2" s="576"/>
      <c r="D2" s="576"/>
    </row>
    <row r="3" spans="1:6" ht="20.25" customHeight="1" x14ac:dyDescent="0.25">
      <c r="B3" s="608" t="s">
        <v>107</v>
      </c>
      <c r="C3" s="608"/>
      <c r="D3" s="608"/>
    </row>
    <row r="4" spans="1:6" ht="20.25" customHeight="1" x14ac:dyDescent="0.3">
      <c r="A4" s="487"/>
      <c r="B4" s="699" t="s">
        <v>24</v>
      </c>
      <c r="C4" s="699"/>
      <c r="D4" s="699"/>
    </row>
    <row r="5" spans="1:6" s="105" customFormat="1" ht="66" customHeight="1" x14ac:dyDescent="0.25">
      <c r="A5" s="186"/>
      <c r="B5" s="485" t="s">
        <v>34</v>
      </c>
      <c r="C5" s="448" t="s">
        <v>435</v>
      </c>
      <c r="D5" s="188" t="s">
        <v>432</v>
      </c>
    </row>
    <row r="6" spans="1:6" x14ac:dyDescent="0.25">
      <c r="A6" s="108">
        <v>1</v>
      </c>
      <c r="B6" s="72" t="s">
        <v>40</v>
      </c>
      <c r="C6" s="61">
        <v>224</v>
      </c>
      <c r="D6" s="222">
        <v>99.115044247787608</v>
      </c>
      <c r="F6" s="203"/>
    </row>
    <row r="7" spans="1:6" x14ac:dyDescent="0.25">
      <c r="A7" s="108">
        <v>2</v>
      </c>
      <c r="B7" s="72" t="s">
        <v>43</v>
      </c>
      <c r="C7" s="61">
        <v>102</v>
      </c>
      <c r="D7" s="222">
        <v>97.142857142857139</v>
      </c>
      <c r="F7" s="203"/>
    </row>
    <row r="8" spans="1:6" x14ac:dyDescent="0.25">
      <c r="A8" s="108">
        <v>3</v>
      </c>
      <c r="B8" s="72" t="s">
        <v>44</v>
      </c>
      <c r="C8" s="61">
        <v>91</v>
      </c>
      <c r="D8" s="222">
        <v>57.961783439490446</v>
      </c>
      <c r="F8" s="203"/>
    </row>
    <row r="9" spans="1:6" s="111" customFormat="1" x14ac:dyDescent="0.25">
      <c r="A9" s="108">
        <v>4</v>
      </c>
      <c r="B9" s="72" t="s">
        <v>45</v>
      </c>
      <c r="C9" s="61">
        <v>81</v>
      </c>
      <c r="D9" s="222">
        <v>94.186046511627907</v>
      </c>
      <c r="F9" s="203"/>
    </row>
    <row r="10" spans="1:6" s="111" customFormat="1" x14ac:dyDescent="0.25">
      <c r="A10" s="108">
        <v>5</v>
      </c>
      <c r="B10" s="72" t="s">
        <v>42</v>
      </c>
      <c r="C10" s="61">
        <v>67</v>
      </c>
      <c r="D10" s="222">
        <v>98.529411764705884</v>
      </c>
      <c r="F10" s="203"/>
    </row>
    <row r="11" spans="1:6" s="111" customFormat="1" x14ac:dyDescent="0.25">
      <c r="A11" s="108">
        <v>6</v>
      </c>
      <c r="B11" s="72" t="s">
        <v>41</v>
      </c>
      <c r="C11" s="61">
        <v>66</v>
      </c>
      <c r="D11" s="222">
        <v>97.058823529411768</v>
      </c>
      <c r="F11" s="203"/>
    </row>
    <row r="12" spans="1:6" s="111" customFormat="1" x14ac:dyDescent="0.25">
      <c r="A12" s="108">
        <v>7</v>
      </c>
      <c r="B12" s="72" t="s">
        <v>53</v>
      </c>
      <c r="C12" s="61">
        <v>54</v>
      </c>
      <c r="D12" s="222">
        <v>98.181818181818187</v>
      </c>
      <c r="F12" s="203"/>
    </row>
    <row r="13" spans="1:6" s="111" customFormat="1" x14ac:dyDescent="0.25">
      <c r="A13" s="108">
        <v>8</v>
      </c>
      <c r="B13" s="72" t="s">
        <v>312</v>
      </c>
      <c r="C13" s="61">
        <v>52</v>
      </c>
      <c r="D13" s="222">
        <v>98.113207547169807</v>
      </c>
      <c r="F13" s="203"/>
    </row>
    <row r="14" spans="1:6" s="111" customFormat="1" x14ac:dyDescent="0.25">
      <c r="A14" s="108">
        <v>9</v>
      </c>
      <c r="B14" s="72" t="s">
        <v>49</v>
      </c>
      <c r="C14" s="61">
        <v>41</v>
      </c>
      <c r="D14" s="222">
        <v>100</v>
      </c>
      <c r="F14" s="203"/>
    </row>
    <row r="15" spans="1:6" s="111" customFormat="1" x14ac:dyDescent="0.25">
      <c r="A15" s="108">
        <v>10</v>
      </c>
      <c r="B15" s="72" t="s">
        <v>55</v>
      </c>
      <c r="C15" s="61">
        <v>37</v>
      </c>
      <c r="D15" s="222">
        <v>100</v>
      </c>
      <c r="F15" s="203"/>
    </row>
    <row r="16" spans="1:6" x14ac:dyDescent="0.25">
      <c r="A16" s="108">
        <v>11</v>
      </c>
      <c r="B16" s="72" t="s">
        <v>99</v>
      </c>
      <c r="C16" s="61">
        <v>24</v>
      </c>
      <c r="D16" s="222">
        <v>77.41935483870968</v>
      </c>
    </row>
    <row r="17" spans="1:4" x14ac:dyDescent="0.25">
      <c r="A17" s="108">
        <v>12</v>
      </c>
      <c r="B17" s="72" t="s">
        <v>85</v>
      </c>
      <c r="C17" s="61">
        <v>23</v>
      </c>
      <c r="D17" s="222">
        <v>88.461538461538453</v>
      </c>
    </row>
    <row r="18" spans="1:4" x14ac:dyDescent="0.25">
      <c r="A18" s="108">
        <v>13</v>
      </c>
      <c r="B18" s="72" t="s">
        <v>46</v>
      </c>
      <c r="C18" s="61">
        <v>21</v>
      </c>
      <c r="D18" s="222">
        <v>84</v>
      </c>
    </row>
    <row r="19" spans="1:4" x14ac:dyDescent="0.25">
      <c r="A19" s="108">
        <v>14</v>
      </c>
      <c r="B19" s="72" t="s">
        <v>314</v>
      </c>
      <c r="C19" s="61">
        <v>19</v>
      </c>
      <c r="D19" s="222">
        <v>95</v>
      </c>
    </row>
    <row r="20" spans="1:4" x14ac:dyDescent="0.25">
      <c r="A20" s="108">
        <v>15</v>
      </c>
      <c r="B20" s="72" t="s">
        <v>316</v>
      </c>
      <c r="C20" s="61">
        <v>18</v>
      </c>
      <c r="D20" s="222">
        <v>94.73684210526315</v>
      </c>
    </row>
    <row r="21" spans="1:4" ht="21" customHeight="1" x14ac:dyDescent="0.25">
      <c r="A21" s="108">
        <v>16</v>
      </c>
      <c r="B21" s="72" t="s">
        <v>95</v>
      </c>
      <c r="C21" s="61">
        <v>18</v>
      </c>
      <c r="D21" s="222">
        <v>100</v>
      </c>
    </row>
    <row r="22" spans="1:4" ht="16.5" customHeight="1" x14ac:dyDescent="0.25">
      <c r="A22" s="108">
        <v>17</v>
      </c>
      <c r="B22" s="72" t="s">
        <v>50</v>
      </c>
      <c r="C22" s="61">
        <v>17</v>
      </c>
      <c r="D22" s="222">
        <v>94.444444444444443</v>
      </c>
    </row>
    <row r="23" spans="1:4" ht="47.25" x14ac:dyDescent="0.25">
      <c r="A23" s="108">
        <v>18</v>
      </c>
      <c r="B23" s="72" t="s">
        <v>322</v>
      </c>
      <c r="C23" s="61">
        <v>16</v>
      </c>
      <c r="D23" s="222">
        <v>100</v>
      </c>
    </row>
    <row r="24" spans="1:4" x14ac:dyDescent="0.25">
      <c r="A24" s="108">
        <v>19</v>
      </c>
      <c r="B24" s="72" t="s">
        <v>60</v>
      </c>
      <c r="C24" s="61">
        <v>15</v>
      </c>
      <c r="D24" s="222">
        <v>83.333333333333343</v>
      </c>
    </row>
    <row r="25" spans="1:4" x14ac:dyDescent="0.25">
      <c r="A25" s="108">
        <v>20</v>
      </c>
      <c r="B25" s="72" t="s">
        <v>62</v>
      </c>
      <c r="C25" s="61">
        <v>15</v>
      </c>
      <c r="D25" s="222">
        <v>88.235294117647058</v>
      </c>
    </row>
    <row r="26" spans="1:4" x14ac:dyDescent="0.25">
      <c r="A26" s="108">
        <v>21</v>
      </c>
      <c r="B26" s="72" t="s">
        <v>313</v>
      </c>
      <c r="C26" s="61">
        <v>15</v>
      </c>
      <c r="D26" s="222">
        <v>93.75</v>
      </c>
    </row>
    <row r="27" spans="1:4" ht="21.75" customHeight="1" x14ac:dyDescent="0.25">
      <c r="A27" s="108">
        <v>22</v>
      </c>
      <c r="B27" s="72" t="s">
        <v>112</v>
      </c>
      <c r="C27" s="61">
        <v>13</v>
      </c>
      <c r="D27" s="222">
        <v>81.25</v>
      </c>
    </row>
    <row r="28" spans="1:4" x14ac:dyDescent="0.25">
      <c r="A28" s="108">
        <v>23</v>
      </c>
      <c r="B28" s="72" t="s">
        <v>97</v>
      </c>
      <c r="C28" s="61">
        <v>12</v>
      </c>
      <c r="D28" s="222">
        <v>100</v>
      </c>
    </row>
    <row r="29" spans="1:4" x14ac:dyDescent="0.25">
      <c r="A29" s="108">
        <v>24</v>
      </c>
      <c r="B29" s="72" t="s">
        <v>83</v>
      </c>
      <c r="C29" s="61">
        <v>11</v>
      </c>
      <c r="D29" s="222">
        <v>91.666666666666657</v>
      </c>
    </row>
    <row r="30" spans="1:4" x14ac:dyDescent="0.25">
      <c r="A30" s="108">
        <v>25</v>
      </c>
      <c r="B30" s="72" t="s">
        <v>89</v>
      </c>
      <c r="C30" s="61">
        <v>10</v>
      </c>
      <c r="D30" s="222">
        <v>76.923076923076934</v>
      </c>
    </row>
    <row r="31" spans="1:4" ht="31.5" x14ac:dyDescent="0.25">
      <c r="A31" s="108">
        <v>26</v>
      </c>
      <c r="B31" s="72" t="s">
        <v>373</v>
      </c>
      <c r="C31" s="61">
        <v>10</v>
      </c>
      <c r="D31" s="222">
        <v>83.333333333333343</v>
      </c>
    </row>
    <row r="32" spans="1:4" ht="13.5" customHeight="1" x14ac:dyDescent="0.25">
      <c r="A32" s="108">
        <v>27</v>
      </c>
      <c r="B32" s="72" t="s">
        <v>244</v>
      </c>
      <c r="C32" s="61">
        <v>10</v>
      </c>
      <c r="D32" s="222">
        <v>90.909090909090907</v>
      </c>
    </row>
    <row r="33" spans="1:4" x14ac:dyDescent="0.25">
      <c r="A33" s="108">
        <v>28</v>
      </c>
      <c r="B33" s="72" t="s">
        <v>111</v>
      </c>
      <c r="C33" s="61">
        <v>10</v>
      </c>
      <c r="D33" s="222">
        <v>100</v>
      </c>
    </row>
    <row r="34" spans="1:4" x14ac:dyDescent="0.25">
      <c r="A34" s="108">
        <v>29</v>
      </c>
      <c r="B34" s="72" t="s">
        <v>82</v>
      </c>
      <c r="C34" s="61">
        <v>10</v>
      </c>
      <c r="D34" s="222">
        <v>100</v>
      </c>
    </row>
    <row r="35" spans="1:4" ht="19.5" customHeight="1" x14ac:dyDescent="0.25">
      <c r="A35" s="108">
        <v>30</v>
      </c>
      <c r="B35" s="72" t="s">
        <v>109</v>
      </c>
      <c r="C35" s="61">
        <v>9</v>
      </c>
      <c r="D35" s="222">
        <v>81.818181818181827</v>
      </c>
    </row>
    <row r="36" spans="1:4" ht="17.25" customHeight="1" x14ac:dyDescent="0.25">
      <c r="A36" s="108">
        <v>31</v>
      </c>
      <c r="B36" s="72" t="s">
        <v>84</v>
      </c>
      <c r="C36" s="61">
        <v>9</v>
      </c>
      <c r="D36" s="222">
        <v>90</v>
      </c>
    </row>
    <row r="37" spans="1:4" ht="17.25" customHeight="1" x14ac:dyDescent="0.25">
      <c r="A37" s="108">
        <v>32</v>
      </c>
      <c r="B37" s="72" t="s">
        <v>323</v>
      </c>
      <c r="C37" s="61">
        <v>9</v>
      </c>
      <c r="D37" s="222">
        <v>100</v>
      </c>
    </row>
    <row r="38" spans="1:4" x14ac:dyDescent="0.25">
      <c r="A38" s="108">
        <v>33</v>
      </c>
      <c r="B38" s="72" t="s">
        <v>327</v>
      </c>
      <c r="C38" s="61">
        <v>9</v>
      </c>
      <c r="D38" s="222">
        <v>100</v>
      </c>
    </row>
    <row r="39" spans="1:4" x14ac:dyDescent="0.25">
      <c r="A39" s="108">
        <v>34</v>
      </c>
      <c r="B39" s="72" t="s">
        <v>318</v>
      </c>
      <c r="C39" s="61">
        <v>9</v>
      </c>
      <c r="D39" s="222">
        <v>100</v>
      </c>
    </row>
    <row r="40" spans="1:4" x14ac:dyDescent="0.25">
      <c r="A40" s="108">
        <v>35</v>
      </c>
      <c r="B40" s="72" t="s">
        <v>321</v>
      </c>
      <c r="C40" s="61">
        <v>9</v>
      </c>
      <c r="D40" s="222">
        <v>100</v>
      </c>
    </row>
    <row r="41" spans="1:4" x14ac:dyDescent="0.25">
      <c r="A41" s="108">
        <v>36</v>
      </c>
      <c r="B41" s="72" t="s">
        <v>47</v>
      </c>
      <c r="C41" s="61">
        <v>9</v>
      </c>
      <c r="D41" s="222">
        <v>100</v>
      </c>
    </row>
    <row r="42" spans="1:4" x14ac:dyDescent="0.25">
      <c r="A42" s="108">
        <v>37</v>
      </c>
      <c r="B42" s="72" t="s">
        <v>77</v>
      </c>
      <c r="C42" s="61">
        <v>8</v>
      </c>
      <c r="D42" s="222">
        <v>80</v>
      </c>
    </row>
    <row r="43" spans="1:4" ht="17.25" customHeight="1" x14ac:dyDescent="0.25">
      <c r="A43" s="108">
        <v>38</v>
      </c>
      <c r="B43" s="72" t="s">
        <v>69</v>
      </c>
      <c r="C43" s="61">
        <v>8</v>
      </c>
      <c r="D43" s="222">
        <v>100</v>
      </c>
    </row>
    <row r="44" spans="1:4" ht="17.25" customHeight="1" x14ac:dyDescent="0.25">
      <c r="A44" s="108">
        <v>39</v>
      </c>
      <c r="B44" s="72" t="s">
        <v>75</v>
      </c>
      <c r="C44" s="61">
        <v>8</v>
      </c>
      <c r="D44" s="222">
        <v>100</v>
      </c>
    </row>
    <row r="45" spans="1:4" ht="18" customHeight="1" x14ac:dyDescent="0.25">
      <c r="A45" s="108">
        <v>40</v>
      </c>
      <c r="B45" s="72" t="s">
        <v>48</v>
      </c>
      <c r="C45" s="61">
        <v>8</v>
      </c>
      <c r="D45" s="222">
        <v>100</v>
      </c>
    </row>
    <row r="46" spans="1:4" x14ac:dyDescent="0.25">
      <c r="A46" s="108">
        <v>41</v>
      </c>
      <c r="B46" s="72" t="s">
        <v>86</v>
      </c>
      <c r="C46" s="61">
        <v>8</v>
      </c>
      <c r="D46" s="222">
        <v>100</v>
      </c>
    </row>
    <row r="47" spans="1:4" x14ac:dyDescent="0.25">
      <c r="A47" s="108">
        <v>42</v>
      </c>
      <c r="B47" s="72" t="s">
        <v>100</v>
      </c>
      <c r="C47" s="61">
        <v>8</v>
      </c>
      <c r="D47" s="222">
        <v>100</v>
      </c>
    </row>
    <row r="48" spans="1:4" x14ac:dyDescent="0.25">
      <c r="A48" s="108">
        <v>43</v>
      </c>
      <c r="B48" s="72" t="s">
        <v>64</v>
      </c>
      <c r="C48" s="61">
        <v>7</v>
      </c>
      <c r="D48" s="222">
        <v>24.137931034482758</v>
      </c>
    </row>
    <row r="49" spans="1:4" x14ac:dyDescent="0.25">
      <c r="A49" s="108">
        <v>44</v>
      </c>
      <c r="B49" s="72" t="s">
        <v>96</v>
      </c>
      <c r="C49" s="61">
        <v>7</v>
      </c>
      <c r="D49" s="222">
        <v>58.333333333333336</v>
      </c>
    </row>
    <row r="50" spans="1:4" ht="31.5" x14ac:dyDescent="0.25">
      <c r="A50" s="108">
        <v>45</v>
      </c>
      <c r="B50" s="72" t="s">
        <v>351</v>
      </c>
      <c r="C50" s="61">
        <v>7</v>
      </c>
      <c r="D50" s="222">
        <v>87.5</v>
      </c>
    </row>
    <row r="51" spans="1:4" x14ac:dyDescent="0.25">
      <c r="A51" s="108">
        <v>46</v>
      </c>
      <c r="B51" s="72" t="s">
        <v>344</v>
      </c>
      <c r="C51" s="61">
        <v>7</v>
      </c>
      <c r="D51" s="222">
        <v>100</v>
      </c>
    </row>
    <row r="52" spans="1:4" x14ac:dyDescent="0.25">
      <c r="A52" s="108">
        <v>47</v>
      </c>
      <c r="B52" s="72" t="s">
        <v>348</v>
      </c>
      <c r="C52" s="61">
        <v>7</v>
      </c>
      <c r="D52" s="222">
        <v>100</v>
      </c>
    </row>
    <row r="53" spans="1:4" x14ac:dyDescent="0.25">
      <c r="A53" s="108">
        <v>48</v>
      </c>
      <c r="B53" s="72" t="s">
        <v>513</v>
      </c>
      <c r="C53" s="61">
        <v>7</v>
      </c>
      <c r="D53" s="222">
        <v>100</v>
      </c>
    </row>
    <row r="54" spans="1:4" ht="16.5" customHeight="1" x14ac:dyDescent="0.25">
      <c r="A54" s="108">
        <v>49</v>
      </c>
      <c r="B54" s="72" t="s">
        <v>38</v>
      </c>
      <c r="C54" s="61">
        <v>6</v>
      </c>
      <c r="D54" s="222">
        <v>40</v>
      </c>
    </row>
    <row r="55" spans="1:4" x14ac:dyDescent="0.25">
      <c r="A55" s="108">
        <v>50</v>
      </c>
      <c r="B55" s="72" t="s">
        <v>73</v>
      </c>
      <c r="C55" s="61">
        <v>6</v>
      </c>
      <c r="D55" s="222">
        <v>85.714285714285708</v>
      </c>
    </row>
  </sheetData>
  <mergeCells count="4">
    <mergeCell ref="B1:D1"/>
    <mergeCell ref="B3:D3"/>
    <mergeCell ref="B2:D2"/>
    <mergeCell ref="B4:D4"/>
  </mergeCells>
  <pageMargins left="0.55118110236220474" right="0.23622047244094491" top="0.43307086614173229" bottom="0.19685039370078741" header="0.31496062992125984" footer="0.19685039370078741"/>
  <pageSetup paperSize="9" scale="80" orientation="portrait" verticalDpi="0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5"/>
  <dimension ref="A1:F55"/>
  <sheetViews>
    <sheetView tabSelected="1" zoomScaleNormal="100" zoomScaleSheetLayoutView="80" workbookViewId="0">
      <selection activeCell="B14" sqref="B14"/>
    </sheetView>
  </sheetViews>
  <sheetFormatPr defaultColWidth="9.140625" defaultRowHeight="15.75" x14ac:dyDescent="0.25"/>
  <cols>
    <col min="1" max="1" width="5" style="55" customWidth="1"/>
    <col min="2" max="2" width="66.28515625" style="113" customWidth="1"/>
    <col min="3" max="3" width="21.42578125" style="104" customWidth="1"/>
    <col min="4" max="4" width="20.7109375" style="104" customWidth="1"/>
    <col min="5" max="14" width="6.85546875" style="104" customWidth="1"/>
    <col min="15" max="16384" width="9.140625" style="104"/>
  </cols>
  <sheetData>
    <row r="1" spans="1:6" ht="20.25" customHeight="1" x14ac:dyDescent="0.25">
      <c r="A1" s="576" t="s">
        <v>489</v>
      </c>
      <c r="B1" s="576"/>
      <c r="C1" s="576"/>
      <c r="D1" s="576"/>
    </row>
    <row r="2" spans="1:6" ht="20.25" customHeight="1" x14ac:dyDescent="0.25">
      <c r="A2" s="576" t="s">
        <v>478</v>
      </c>
      <c r="B2" s="576"/>
      <c r="C2" s="576"/>
      <c r="D2" s="576"/>
    </row>
    <row r="3" spans="1:6" ht="20.25" customHeight="1" x14ac:dyDescent="0.25">
      <c r="A3" s="608" t="s">
        <v>107</v>
      </c>
      <c r="B3" s="608"/>
      <c r="C3" s="608"/>
      <c r="D3" s="608"/>
    </row>
    <row r="4" spans="1:6" ht="20.25" customHeight="1" x14ac:dyDescent="0.25">
      <c r="A4" s="700" t="s">
        <v>24</v>
      </c>
      <c r="B4" s="700"/>
      <c r="C4" s="700"/>
      <c r="D4" s="700"/>
    </row>
    <row r="5" spans="1:6" s="105" customFormat="1" ht="63.75" customHeight="1" x14ac:dyDescent="0.25">
      <c r="A5" s="186"/>
      <c r="B5" s="485" t="s">
        <v>34</v>
      </c>
      <c r="C5" s="441" t="s">
        <v>433</v>
      </c>
      <c r="D5" s="188" t="s">
        <v>432</v>
      </c>
    </row>
    <row r="6" spans="1:6" ht="18.75" customHeight="1" x14ac:dyDescent="0.25">
      <c r="A6" s="108">
        <v>1</v>
      </c>
      <c r="B6" s="72" t="s">
        <v>39</v>
      </c>
      <c r="C6" s="223">
        <v>77</v>
      </c>
      <c r="D6" s="222">
        <v>100</v>
      </c>
      <c r="F6" s="203"/>
    </row>
    <row r="7" spans="1:6" ht="15.75" customHeight="1" x14ac:dyDescent="0.25">
      <c r="A7" s="108">
        <v>2</v>
      </c>
      <c r="B7" s="72" t="s">
        <v>44</v>
      </c>
      <c r="C7" s="223">
        <v>66</v>
      </c>
      <c r="D7" s="222">
        <v>42.038216560509554</v>
      </c>
      <c r="F7" s="203"/>
    </row>
    <row r="8" spans="1:6" ht="18" customHeight="1" x14ac:dyDescent="0.25">
      <c r="A8" s="108">
        <v>3</v>
      </c>
      <c r="B8" s="72" t="s">
        <v>67</v>
      </c>
      <c r="C8" s="223">
        <v>24</v>
      </c>
      <c r="D8" s="222">
        <v>92.307692307692307</v>
      </c>
      <c r="F8" s="203"/>
    </row>
    <row r="9" spans="1:6" s="111" customFormat="1" ht="33.75" customHeight="1" x14ac:dyDescent="0.25">
      <c r="A9" s="108">
        <v>4</v>
      </c>
      <c r="B9" s="72" t="s">
        <v>530</v>
      </c>
      <c r="C9" s="223">
        <v>24</v>
      </c>
      <c r="D9" s="222">
        <v>100</v>
      </c>
      <c r="F9" s="203"/>
    </row>
    <row r="10" spans="1:6" s="111" customFormat="1" ht="16.5" customHeight="1" x14ac:dyDescent="0.25">
      <c r="A10" s="108">
        <v>5</v>
      </c>
      <c r="B10" s="72" t="s">
        <v>56</v>
      </c>
      <c r="C10" s="223">
        <v>24</v>
      </c>
      <c r="D10" s="222">
        <v>100</v>
      </c>
      <c r="F10" s="203"/>
    </row>
    <row r="11" spans="1:6" s="111" customFormat="1" ht="15" customHeight="1" x14ac:dyDescent="0.25">
      <c r="A11" s="108">
        <v>6</v>
      </c>
      <c r="B11" s="72" t="s">
        <v>64</v>
      </c>
      <c r="C11" s="223">
        <v>22</v>
      </c>
      <c r="D11" s="222">
        <v>75.862068965517238</v>
      </c>
      <c r="F11" s="203"/>
    </row>
    <row r="12" spans="1:6" s="111" customFormat="1" ht="15.75" customHeight="1" x14ac:dyDescent="0.25">
      <c r="A12" s="108">
        <v>7</v>
      </c>
      <c r="B12" s="72" t="s">
        <v>51</v>
      </c>
      <c r="C12" s="223">
        <v>19</v>
      </c>
      <c r="D12" s="222">
        <v>90.476190476190482</v>
      </c>
      <c r="F12" s="203"/>
    </row>
    <row r="13" spans="1:6" s="111" customFormat="1" ht="18.75" customHeight="1" x14ac:dyDescent="0.25">
      <c r="A13" s="108">
        <v>8</v>
      </c>
      <c r="B13" s="72" t="s">
        <v>38</v>
      </c>
      <c r="C13" s="223">
        <v>9</v>
      </c>
      <c r="D13" s="222">
        <v>60</v>
      </c>
      <c r="F13" s="203"/>
    </row>
    <row r="14" spans="1:6" s="111" customFormat="1" ht="16.5" customHeight="1" x14ac:dyDescent="0.25">
      <c r="A14" s="108">
        <v>9</v>
      </c>
      <c r="B14" s="72" t="s">
        <v>52</v>
      </c>
      <c r="C14" s="223">
        <v>9</v>
      </c>
      <c r="D14" s="222">
        <v>100</v>
      </c>
      <c r="F14" s="203"/>
    </row>
    <row r="15" spans="1:6" s="111" customFormat="1" ht="21" customHeight="1" x14ac:dyDescent="0.25">
      <c r="A15" s="108">
        <v>10</v>
      </c>
      <c r="B15" s="72" t="s">
        <v>66</v>
      </c>
      <c r="C15" s="223">
        <v>8</v>
      </c>
      <c r="D15" s="222">
        <v>72.727272727272734</v>
      </c>
      <c r="F15" s="203"/>
    </row>
    <row r="16" spans="1:6" x14ac:dyDescent="0.25">
      <c r="A16" s="108">
        <v>11</v>
      </c>
      <c r="B16" s="72" t="s">
        <v>241</v>
      </c>
      <c r="C16" s="223">
        <v>8</v>
      </c>
      <c r="D16" s="222">
        <v>72.727272727272734</v>
      </c>
    </row>
    <row r="17" spans="1:4" x14ac:dyDescent="0.25">
      <c r="A17" s="108">
        <v>12</v>
      </c>
      <c r="B17" s="72" t="s">
        <v>99</v>
      </c>
      <c r="C17" s="223">
        <v>7</v>
      </c>
      <c r="D17" s="222">
        <v>22.58064516129032</v>
      </c>
    </row>
    <row r="18" spans="1:4" x14ac:dyDescent="0.25">
      <c r="A18" s="108">
        <v>13</v>
      </c>
      <c r="B18" s="72" t="s">
        <v>319</v>
      </c>
      <c r="C18" s="223">
        <v>7</v>
      </c>
      <c r="D18" s="222">
        <v>100</v>
      </c>
    </row>
    <row r="19" spans="1:4" ht="18" customHeight="1" x14ac:dyDescent="0.25">
      <c r="A19" s="108">
        <v>14</v>
      </c>
      <c r="B19" s="72" t="s">
        <v>61</v>
      </c>
      <c r="C19" s="223">
        <v>7</v>
      </c>
      <c r="D19" s="222">
        <v>100</v>
      </c>
    </row>
    <row r="20" spans="1:4" ht="17.25" customHeight="1" x14ac:dyDescent="0.25">
      <c r="A20" s="108">
        <v>15</v>
      </c>
      <c r="B20" s="72" t="s">
        <v>63</v>
      </c>
      <c r="C20" s="223">
        <v>7</v>
      </c>
      <c r="D20" s="222">
        <v>100</v>
      </c>
    </row>
    <row r="21" spans="1:4" x14ac:dyDescent="0.25">
      <c r="A21" s="108">
        <v>16</v>
      </c>
      <c r="B21" s="72" t="s">
        <v>68</v>
      </c>
      <c r="C21" s="223">
        <v>6</v>
      </c>
      <c r="D21" s="222">
        <v>66.666666666666671</v>
      </c>
    </row>
    <row r="22" spans="1:4" x14ac:dyDescent="0.25">
      <c r="A22" s="108">
        <v>17</v>
      </c>
      <c r="B22" s="72" t="s">
        <v>91</v>
      </c>
      <c r="C22" s="223">
        <v>6</v>
      </c>
      <c r="D22" s="222">
        <v>75</v>
      </c>
    </row>
    <row r="23" spans="1:4" x14ac:dyDescent="0.25">
      <c r="A23" s="108">
        <v>18</v>
      </c>
      <c r="B23" s="72" t="s">
        <v>170</v>
      </c>
      <c r="C23" s="223">
        <v>6</v>
      </c>
      <c r="D23" s="222">
        <v>100</v>
      </c>
    </row>
    <row r="24" spans="1:4" x14ac:dyDescent="0.25">
      <c r="A24" s="108">
        <v>19</v>
      </c>
      <c r="B24" s="72" t="s">
        <v>45</v>
      </c>
      <c r="C24" s="223">
        <v>5</v>
      </c>
      <c r="D24" s="222">
        <v>5.8139534883720927</v>
      </c>
    </row>
    <row r="25" spans="1:4" ht="14.25" customHeight="1" x14ac:dyDescent="0.25">
      <c r="A25" s="108">
        <v>20</v>
      </c>
      <c r="B25" s="72" t="s">
        <v>96</v>
      </c>
      <c r="C25" s="223">
        <v>5</v>
      </c>
      <c r="D25" s="222">
        <v>41.666666666666664</v>
      </c>
    </row>
    <row r="26" spans="1:4" x14ac:dyDescent="0.25">
      <c r="A26" s="108">
        <v>21</v>
      </c>
      <c r="B26" s="72" t="s">
        <v>531</v>
      </c>
      <c r="C26" s="223">
        <v>5</v>
      </c>
      <c r="D26" s="222">
        <v>100</v>
      </c>
    </row>
    <row r="27" spans="1:4" x14ac:dyDescent="0.25">
      <c r="A27" s="108">
        <v>22</v>
      </c>
      <c r="B27" s="72" t="s">
        <v>90</v>
      </c>
      <c r="C27" s="223">
        <v>5</v>
      </c>
      <c r="D27" s="222">
        <v>100</v>
      </c>
    </row>
    <row r="28" spans="1:4" ht="14.25" customHeight="1" x14ac:dyDescent="0.25">
      <c r="A28" s="108">
        <v>23</v>
      </c>
      <c r="B28" s="72" t="s">
        <v>315</v>
      </c>
      <c r="C28" s="223">
        <v>5</v>
      </c>
      <c r="D28" s="222">
        <v>100</v>
      </c>
    </row>
    <row r="29" spans="1:4" x14ac:dyDescent="0.25">
      <c r="A29" s="108">
        <v>24</v>
      </c>
      <c r="B29" s="72" t="s">
        <v>409</v>
      </c>
      <c r="C29" s="223">
        <v>5</v>
      </c>
      <c r="D29" s="222">
        <v>100</v>
      </c>
    </row>
    <row r="30" spans="1:4" x14ac:dyDescent="0.25">
      <c r="A30" s="108">
        <v>25</v>
      </c>
      <c r="B30" s="72" t="s">
        <v>191</v>
      </c>
      <c r="C30" s="223">
        <v>5</v>
      </c>
      <c r="D30" s="222">
        <v>100</v>
      </c>
    </row>
    <row r="31" spans="1:4" x14ac:dyDescent="0.25">
      <c r="A31" s="108">
        <v>26</v>
      </c>
      <c r="B31" s="72" t="s">
        <v>331</v>
      </c>
      <c r="C31" s="223">
        <v>5</v>
      </c>
      <c r="D31" s="222">
        <v>100</v>
      </c>
    </row>
    <row r="32" spans="1:4" x14ac:dyDescent="0.25">
      <c r="A32" s="108">
        <v>27</v>
      </c>
      <c r="B32" s="72" t="s">
        <v>46</v>
      </c>
      <c r="C32" s="223">
        <v>4</v>
      </c>
      <c r="D32" s="222">
        <v>16</v>
      </c>
    </row>
    <row r="33" spans="1:4" x14ac:dyDescent="0.25">
      <c r="A33" s="108">
        <v>28</v>
      </c>
      <c r="B33" s="72" t="s">
        <v>57</v>
      </c>
      <c r="C33" s="223">
        <v>4</v>
      </c>
      <c r="D33" s="222">
        <v>57.142857142857146</v>
      </c>
    </row>
    <row r="34" spans="1:4" x14ac:dyDescent="0.25">
      <c r="A34" s="108">
        <v>29</v>
      </c>
      <c r="B34" s="72" t="s">
        <v>74</v>
      </c>
      <c r="C34" s="223">
        <v>4</v>
      </c>
      <c r="D34" s="222">
        <v>80</v>
      </c>
    </row>
    <row r="35" spans="1:4" x14ac:dyDescent="0.25">
      <c r="A35" s="108">
        <v>30</v>
      </c>
      <c r="B35" s="72" t="s">
        <v>398</v>
      </c>
      <c r="C35" s="223">
        <v>4</v>
      </c>
      <c r="D35" s="222">
        <v>80</v>
      </c>
    </row>
    <row r="36" spans="1:4" x14ac:dyDescent="0.25">
      <c r="A36" s="108">
        <v>31</v>
      </c>
      <c r="B36" s="72" t="s">
        <v>414</v>
      </c>
      <c r="C36" s="223">
        <v>4</v>
      </c>
      <c r="D36" s="222">
        <v>100</v>
      </c>
    </row>
    <row r="37" spans="1:4" x14ac:dyDescent="0.25">
      <c r="A37" s="108">
        <v>32</v>
      </c>
      <c r="B37" s="72" t="s">
        <v>287</v>
      </c>
      <c r="C37" s="223">
        <v>4</v>
      </c>
      <c r="D37" s="222">
        <v>100</v>
      </c>
    </row>
    <row r="38" spans="1:4" x14ac:dyDescent="0.25">
      <c r="A38" s="108">
        <v>33</v>
      </c>
      <c r="B38" s="72" t="s">
        <v>43</v>
      </c>
      <c r="C38" s="223">
        <v>3</v>
      </c>
      <c r="D38" s="222">
        <v>2.8571428571428612</v>
      </c>
    </row>
    <row r="39" spans="1:4" x14ac:dyDescent="0.25">
      <c r="A39" s="108">
        <v>34</v>
      </c>
      <c r="B39" s="72" t="s">
        <v>85</v>
      </c>
      <c r="C39" s="223">
        <v>3</v>
      </c>
      <c r="D39" s="222">
        <v>11.538461538461547</v>
      </c>
    </row>
    <row r="40" spans="1:4" x14ac:dyDescent="0.25">
      <c r="A40" s="108">
        <v>35</v>
      </c>
      <c r="B40" s="72" t="s">
        <v>60</v>
      </c>
      <c r="C40" s="223">
        <v>3</v>
      </c>
      <c r="D40" s="222">
        <v>16.666666666666657</v>
      </c>
    </row>
    <row r="41" spans="1:4" x14ac:dyDescent="0.25">
      <c r="A41" s="108">
        <v>36</v>
      </c>
      <c r="B41" s="72" t="s">
        <v>112</v>
      </c>
      <c r="C41" s="223">
        <v>3</v>
      </c>
      <c r="D41" s="222">
        <v>18.75</v>
      </c>
    </row>
    <row r="42" spans="1:4" x14ac:dyDescent="0.25">
      <c r="A42" s="108">
        <v>37</v>
      </c>
      <c r="B42" s="72" t="s">
        <v>89</v>
      </c>
      <c r="C42" s="223">
        <v>3</v>
      </c>
      <c r="D42" s="222">
        <v>23.076923076923066</v>
      </c>
    </row>
    <row r="43" spans="1:4" x14ac:dyDescent="0.25">
      <c r="A43" s="108">
        <v>38</v>
      </c>
      <c r="B43" s="72" t="s">
        <v>110</v>
      </c>
      <c r="C43" s="223">
        <v>3</v>
      </c>
      <c r="D43" s="222">
        <v>42.857142857142861</v>
      </c>
    </row>
    <row r="44" spans="1:4" x14ac:dyDescent="0.25">
      <c r="A44" s="108">
        <v>39</v>
      </c>
      <c r="B44" s="72" t="s">
        <v>337</v>
      </c>
      <c r="C44" s="223">
        <v>3</v>
      </c>
      <c r="D44" s="222">
        <v>75</v>
      </c>
    </row>
    <row r="45" spans="1:4" x14ac:dyDescent="0.25">
      <c r="A45" s="108">
        <v>40</v>
      </c>
      <c r="B45" s="72" t="s">
        <v>410</v>
      </c>
      <c r="C45" s="223">
        <v>3</v>
      </c>
      <c r="D45" s="222">
        <v>100</v>
      </c>
    </row>
    <row r="46" spans="1:4" x14ac:dyDescent="0.25">
      <c r="A46" s="108">
        <v>41</v>
      </c>
      <c r="B46" s="72" t="s">
        <v>58</v>
      </c>
      <c r="C46" s="223">
        <v>3</v>
      </c>
      <c r="D46" s="222">
        <v>100</v>
      </c>
    </row>
    <row r="47" spans="1:4" x14ac:dyDescent="0.25">
      <c r="A47" s="108">
        <v>42</v>
      </c>
      <c r="B47" s="72" t="s">
        <v>292</v>
      </c>
      <c r="C47" s="223">
        <v>3</v>
      </c>
      <c r="D47" s="222">
        <v>100</v>
      </c>
    </row>
    <row r="48" spans="1:4" x14ac:dyDescent="0.25">
      <c r="A48" s="108">
        <v>43</v>
      </c>
      <c r="B48" s="72" t="s">
        <v>187</v>
      </c>
      <c r="C48" s="223">
        <v>3</v>
      </c>
      <c r="D48" s="222">
        <v>100</v>
      </c>
    </row>
    <row r="49" spans="1:4" x14ac:dyDescent="0.25">
      <c r="A49" s="108">
        <v>44</v>
      </c>
      <c r="B49" s="72" t="s">
        <v>514</v>
      </c>
      <c r="C49" s="223">
        <v>3</v>
      </c>
      <c r="D49" s="222">
        <v>100</v>
      </c>
    </row>
    <row r="50" spans="1:4" x14ac:dyDescent="0.25">
      <c r="A50" s="108">
        <v>45</v>
      </c>
      <c r="B50" s="72" t="s">
        <v>40</v>
      </c>
      <c r="C50" s="223">
        <v>2</v>
      </c>
      <c r="D50" s="222">
        <v>0.88495575221239164</v>
      </c>
    </row>
    <row r="51" spans="1:4" x14ac:dyDescent="0.25">
      <c r="A51" s="108">
        <v>46</v>
      </c>
      <c r="B51" s="72" t="s">
        <v>41</v>
      </c>
      <c r="C51" s="223">
        <v>2</v>
      </c>
      <c r="D51" s="222">
        <v>2.941176470588232</v>
      </c>
    </row>
    <row r="52" spans="1:4" x14ac:dyDescent="0.25">
      <c r="A52" s="108">
        <v>47</v>
      </c>
      <c r="B52" s="72" t="s">
        <v>62</v>
      </c>
      <c r="C52" s="223">
        <v>2</v>
      </c>
      <c r="D52" s="222">
        <v>11.764705882352942</v>
      </c>
    </row>
    <row r="53" spans="1:4" ht="31.5" x14ac:dyDescent="0.25">
      <c r="A53" s="108">
        <v>48</v>
      </c>
      <c r="B53" s="72" t="s">
        <v>373</v>
      </c>
      <c r="C53" s="223">
        <v>2</v>
      </c>
      <c r="D53" s="222">
        <v>16.666666666666657</v>
      </c>
    </row>
    <row r="54" spans="1:4" x14ac:dyDescent="0.25">
      <c r="A54" s="108">
        <v>49</v>
      </c>
      <c r="B54" s="72" t="s">
        <v>109</v>
      </c>
      <c r="C54" s="223">
        <v>2</v>
      </c>
      <c r="D54" s="222">
        <v>18.181818181818173</v>
      </c>
    </row>
    <row r="55" spans="1:4" x14ac:dyDescent="0.25">
      <c r="A55" s="108">
        <v>50</v>
      </c>
      <c r="B55" s="72" t="s">
        <v>77</v>
      </c>
      <c r="C55" s="223">
        <v>2</v>
      </c>
      <c r="D55" s="222">
        <v>20</v>
      </c>
    </row>
  </sheetData>
  <mergeCells count="4">
    <mergeCell ref="A4:D4"/>
    <mergeCell ref="A1:D1"/>
    <mergeCell ref="A2:D2"/>
    <mergeCell ref="A3:D3"/>
  </mergeCells>
  <printOptions horizontalCentered="1"/>
  <pageMargins left="0.51181102362204722" right="0.27559055118110237" top="0.64" bottom="0.34" header="0.31496062992125984" footer="0.31496062992125984"/>
  <pageSetup paperSize="9" scale="75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F19"/>
  <sheetViews>
    <sheetView zoomScale="81" zoomScaleNormal="81" zoomScaleSheetLayoutView="75" workbookViewId="0">
      <selection activeCell="L8" sqref="L8"/>
    </sheetView>
  </sheetViews>
  <sheetFormatPr defaultColWidth="8.85546875" defaultRowHeight="12.75" x14ac:dyDescent="0.2"/>
  <cols>
    <col min="1" max="1" width="58.28515625" style="5" customWidth="1"/>
    <col min="2" max="2" width="12.5703125" style="5" customWidth="1"/>
    <col min="3" max="3" width="13.28515625" style="5" customWidth="1"/>
    <col min="4" max="4" width="14.140625" style="5" customWidth="1"/>
    <col min="5" max="5" width="12.5703125" style="5" customWidth="1"/>
    <col min="6" max="6" width="10.85546875" style="5" bestFit="1" customWidth="1"/>
    <col min="7" max="16384" width="8.85546875" style="5"/>
  </cols>
  <sheetData>
    <row r="1" spans="1:6" s="1" customFormat="1" ht="40.5" customHeight="1" x14ac:dyDescent="0.25">
      <c r="A1" s="517" t="s">
        <v>183</v>
      </c>
      <c r="B1" s="517"/>
      <c r="C1" s="517"/>
      <c r="D1" s="517"/>
      <c r="E1" s="517"/>
    </row>
    <row r="2" spans="1:6" s="1" customFormat="1" ht="18" customHeight="1" x14ac:dyDescent="0.3">
      <c r="A2" s="539" t="s">
        <v>10</v>
      </c>
      <c r="B2" s="539"/>
      <c r="C2" s="539"/>
      <c r="D2" s="539"/>
      <c r="E2" s="539"/>
    </row>
    <row r="3" spans="1:6" s="1" customFormat="1" ht="35.25" customHeight="1" x14ac:dyDescent="0.25">
      <c r="A3" s="542" t="s">
        <v>29</v>
      </c>
      <c r="B3" s="542"/>
      <c r="C3" s="542"/>
      <c r="D3" s="542"/>
      <c r="E3" s="542"/>
    </row>
    <row r="4" spans="1:6" s="1" customFormat="1" ht="18" customHeight="1" x14ac:dyDescent="0.25">
      <c r="A4" s="146"/>
      <c r="B4" s="146"/>
      <c r="C4" s="146"/>
      <c r="D4" s="543" t="s">
        <v>121</v>
      </c>
      <c r="E4" s="543"/>
    </row>
    <row r="5" spans="1:6" s="3" customFormat="1" ht="25.5" customHeight="1" x14ac:dyDescent="0.2">
      <c r="A5" s="540"/>
      <c r="B5" s="513" t="s">
        <v>460</v>
      </c>
      <c r="C5" s="521" t="s">
        <v>461</v>
      </c>
      <c r="D5" s="541" t="s">
        <v>20</v>
      </c>
      <c r="E5" s="541"/>
    </row>
    <row r="6" spans="1:6" s="3" customFormat="1" ht="30" customHeight="1" x14ac:dyDescent="0.2">
      <c r="A6" s="540"/>
      <c r="B6" s="513"/>
      <c r="C6" s="522"/>
      <c r="D6" s="357" t="s">
        <v>2</v>
      </c>
      <c r="E6" s="357" t="s">
        <v>21</v>
      </c>
    </row>
    <row r="7" spans="1:6" s="8" customFormat="1" ht="30.75" customHeight="1" x14ac:dyDescent="0.25">
      <c r="A7" s="372" t="s">
        <v>9</v>
      </c>
      <c r="B7" s="466">
        <f>SUM(B9:B17)</f>
        <v>454</v>
      </c>
      <c r="C7" s="466">
        <f>SUM(C9:C17)</f>
        <v>511</v>
      </c>
      <c r="D7" s="478">
        <f>C7/B7*100</f>
        <v>112.55506607929516</v>
      </c>
      <c r="E7" s="479">
        <f t="shared" ref="E7:E17" si="0">C7-B7</f>
        <v>57</v>
      </c>
      <c r="F7" s="9"/>
    </row>
    <row r="8" spans="1:6" s="8" customFormat="1" ht="24.75" customHeight="1" x14ac:dyDescent="0.25">
      <c r="A8" s="142" t="s">
        <v>30</v>
      </c>
      <c r="B8" s="475"/>
      <c r="C8" s="475"/>
      <c r="D8" s="476"/>
      <c r="E8" s="477"/>
      <c r="F8" s="9"/>
    </row>
    <row r="9" spans="1:6" ht="39" customHeight="1" x14ac:dyDescent="0.2">
      <c r="A9" s="138" t="s">
        <v>11</v>
      </c>
      <c r="B9" s="474">
        <v>111</v>
      </c>
      <c r="C9" s="474">
        <v>123</v>
      </c>
      <c r="D9" s="469">
        <f>C9/B9*100</f>
        <v>110.81081081081081</v>
      </c>
      <c r="E9" s="470">
        <f t="shared" si="0"/>
        <v>12</v>
      </c>
      <c r="F9" s="9"/>
    </row>
    <row r="10" spans="1:6" ht="22.5" customHeight="1" x14ac:dyDescent="0.2">
      <c r="A10" s="138" t="s">
        <v>12</v>
      </c>
      <c r="B10" s="473">
        <v>134</v>
      </c>
      <c r="C10" s="473">
        <v>202</v>
      </c>
      <c r="D10" s="469">
        <f t="shared" ref="D10:D17" si="1">C10/B10*100</f>
        <v>150.74626865671641</v>
      </c>
      <c r="E10" s="470">
        <f t="shared" si="0"/>
        <v>68</v>
      </c>
      <c r="F10" s="9"/>
    </row>
    <row r="11" spans="1:6" s="6" customFormat="1" ht="19.5" customHeight="1" x14ac:dyDescent="0.25">
      <c r="A11" s="138" t="s">
        <v>13</v>
      </c>
      <c r="B11" s="473">
        <v>85</v>
      </c>
      <c r="C11" s="473">
        <v>108</v>
      </c>
      <c r="D11" s="469">
        <f t="shared" si="1"/>
        <v>127.05882352941175</v>
      </c>
      <c r="E11" s="470">
        <f t="shared" si="0"/>
        <v>23</v>
      </c>
      <c r="F11" s="9"/>
    </row>
    <row r="12" spans="1:6" ht="18.75" customHeight="1" x14ac:dyDescent="0.2">
      <c r="A12" s="138" t="s">
        <v>14</v>
      </c>
      <c r="B12" s="473">
        <v>4</v>
      </c>
      <c r="C12" s="473">
        <v>2</v>
      </c>
      <c r="D12" s="469">
        <f t="shared" si="1"/>
        <v>50</v>
      </c>
      <c r="E12" s="470">
        <f t="shared" si="0"/>
        <v>-2</v>
      </c>
      <c r="F12" s="9"/>
    </row>
    <row r="13" spans="1:6" ht="21" customHeight="1" x14ac:dyDescent="0.2">
      <c r="A13" s="138" t="s">
        <v>15</v>
      </c>
      <c r="B13" s="473">
        <v>28</v>
      </c>
      <c r="C13" s="473">
        <v>36</v>
      </c>
      <c r="D13" s="469">
        <f t="shared" si="1"/>
        <v>128.57142857142858</v>
      </c>
      <c r="E13" s="470">
        <f t="shared" si="0"/>
        <v>8</v>
      </c>
      <c r="F13" s="9"/>
    </row>
    <row r="14" spans="1:6" ht="36" customHeight="1" x14ac:dyDescent="0.2">
      <c r="A14" s="138" t="s">
        <v>16</v>
      </c>
      <c r="B14" s="473">
        <v>0</v>
      </c>
      <c r="C14" s="473">
        <v>0</v>
      </c>
      <c r="D14" s="469" t="s">
        <v>118</v>
      </c>
      <c r="E14" s="470">
        <f t="shared" si="0"/>
        <v>0</v>
      </c>
      <c r="F14" s="9"/>
    </row>
    <row r="15" spans="1:6" ht="24" customHeight="1" x14ac:dyDescent="0.2">
      <c r="A15" s="138" t="s">
        <v>17</v>
      </c>
      <c r="B15" s="473">
        <v>27</v>
      </c>
      <c r="C15" s="473">
        <v>17</v>
      </c>
      <c r="D15" s="469">
        <f t="shared" si="1"/>
        <v>62.962962962962962</v>
      </c>
      <c r="E15" s="470">
        <f t="shared" si="0"/>
        <v>-10</v>
      </c>
      <c r="F15" s="9"/>
    </row>
    <row r="16" spans="1:6" ht="54" customHeight="1" x14ac:dyDescent="0.2">
      <c r="A16" s="138" t="s">
        <v>18</v>
      </c>
      <c r="B16" s="473">
        <v>19</v>
      </c>
      <c r="C16" s="473">
        <v>13</v>
      </c>
      <c r="D16" s="469">
        <f t="shared" si="1"/>
        <v>68.421052631578945</v>
      </c>
      <c r="E16" s="470">
        <f t="shared" si="0"/>
        <v>-6</v>
      </c>
      <c r="F16" s="9"/>
    </row>
    <row r="17" spans="1:6" ht="21.75" customHeight="1" x14ac:dyDescent="0.2">
      <c r="A17" s="138" t="s">
        <v>19</v>
      </c>
      <c r="B17" s="473">
        <v>46</v>
      </c>
      <c r="C17" s="473">
        <v>10</v>
      </c>
      <c r="D17" s="469">
        <f t="shared" si="1"/>
        <v>21.739130434782609</v>
      </c>
      <c r="E17" s="470">
        <f t="shared" si="0"/>
        <v>-36</v>
      </c>
      <c r="F17" s="9"/>
    </row>
    <row r="18" spans="1:6" ht="12.75" customHeight="1" x14ac:dyDescent="0.2">
      <c r="A18" s="7"/>
      <c r="B18" s="7"/>
      <c r="C18" s="7"/>
      <c r="D18" s="7"/>
      <c r="E18" s="7"/>
    </row>
    <row r="19" spans="1:6" x14ac:dyDescent="0.2">
      <c r="A19" s="7"/>
      <c r="B19" s="7"/>
      <c r="C19" s="7"/>
      <c r="D19" s="7"/>
      <c r="E19" s="7"/>
    </row>
  </sheetData>
  <mergeCells count="8">
    <mergeCell ref="A1:E1"/>
    <mergeCell ref="A2:E2"/>
    <mergeCell ref="A5:A6"/>
    <mergeCell ref="B5:B6"/>
    <mergeCell ref="C5:C6"/>
    <mergeCell ref="D5:E5"/>
    <mergeCell ref="A3:E3"/>
    <mergeCell ref="D4:E4"/>
  </mergeCells>
  <printOptions horizontalCentered="1"/>
  <pageMargins left="0.39370078740157483" right="0" top="0.51181102362204722" bottom="0" header="0" footer="0"/>
  <pageSetup paperSize="9" scale="85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5"/>
  <dimension ref="A1:I30"/>
  <sheetViews>
    <sheetView topLeftCell="A10" zoomScale="80" zoomScaleNormal="80" zoomScaleSheetLayoutView="80" workbookViewId="0">
      <selection activeCell="L17" sqref="L17"/>
    </sheetView>
  </sheetViews>
  <sheetFormatPr defaultColWidth="8.85546875" defaultRowHeight="12.75" x14ac:dyDescent="0.2"/>
  <cols>
    <col min="1" max="1" width="50.28515625" style="30" customWidth="1"/>
    <col min="2" max="2" width="12.140625" style="30" customWidth="1"/>
    <col min="3" max="3" width="12.85546875" style="30" customWidth="1"/>
    <col min="4" max="4" width="15" style="30" customWidth="1"/>
    <col min="5" max="5" width="16.7109375" style="30" customWidth="1"/>
    <col min="6" max="6" width="17" style="30" customWidth="1"/>
    <col min="7" max="7" width="15.5703125" style="30" customWidth="1"/>
    <col min="8" max="8" width="6" style="30" customWidth="1"/>
    <col min="9" max="9" width="4.85546875" style="30" customWidth="1"/>
    <col min="10" max="16384" width="8.85546875" style="30"/>
  </cols>
  <sheetData>
    <row r="1" spans="1:9" s="1" customFormat="1" ht="40.5" customHeight="1" x14ac:dyDescent="0.25">
      <c r="A1" s="517" t="s">
        <v>184</v>
      </c>
      <c r="B1" s="517"/>
      <c r="C1" s="517"/>
      <c r="D1" s="517"/>
      <c r="E1" s="517"/>
      <c r="F1" s="517"/>
      <c r="G1" s="517"/>
    </row>
    <row r="2" spans="1:9" s="1" customFormat="1" ht="21" customHeight="1" x14ac:dyDescent="0.3">
      <c r="A2" s="528" t="s">
        <v>122</v>
      </c>
      <c r="B2" s="528"/>
      <c r="C2" s="528"/>
      <c r="D2" s="528"/>
      <c r="E2" s="528"/>
      <c r="F2" s="528"/>
      <c r="G2" s="528"/>
    </row>
    <row r="3" spans="1:9" s="3" customFormat="1" ht="21" customHeight="1" thickBot="1" x14ac:dyDescent="0.3">
      <c r="A3" s="2"/>
      <c r="B3" s="2"/>
      <c r="C3" s="2"/>
      <c r="D3" s="2"/>
      <c r="E3" s="2"/>
      <c r="F3" s="2"/>
      <c r="G3" s="67" t="s">
        <v>33</v>
      </c>
    </row>
    <row r="4" spans="1:9" s="3" customFormat="1" ht="20.25" customHeight="1" x14ac:dyDescent="0.2">
      <c r="A4" s="544"/>
      <c r="B4" s="535" t="s">
        <v>460</v>
      </c>
      <c r="C4" s="535" t="s">
        <v>461</v>
      </c>
      <c r="D4" s="546" t="s">
        <v>32</v>
      </c>
      <c r="E4" s="548" t="s">
        <v>462</v>
      </c>
      <c r="F4" s="550" t="s">
        <v>463</v>
      </c>
      <c r="G4" s="552" t="s">
        <v>31</v>
      </c>
    </row>
    <row r="5" spans="1:9" s="3" customFormat="1" ht="40.5" customHeight="1" x14ac:dyDescent="0.2">
      <c r="A5" s="545"/>
      <c r="B5" s="536"/>
      <c r="C5" s="536"/>
      <c r="D5" s="547"/>
      <c r="E5" s="549"/>
      <c r="F5" s="551"/>
      <c r="G5" s="553"/>
    </row>
    <row r="6" spans="1:9" s="47" customFormat="1" ht="25.5" customHeight="1" x14ac:dyDescent="0.25">
      <c r="A6" s="123" t="s">
        <v>146</v>
      </c>
      <c r="B6" s="356">
        <f>SUM(B7:B30)</f>
        <v>1837</v>
      </c>
      <c r="C6" s="356">
        <f>SUM(C7:C30)</f>
        <v>1220</v>
      </c>
      <c r="D6" s="158">
        <f>C6/B6*100</f>
        <v>66.412629286880787</v>
      </c>
      <c r="E6" s="177">
        <f>SUM(E7:E30)</f>
        <v>278</v>
      </c>
      <c r="F6" s="177">
        <f>SUM(F7:F30)</f>
        <v>345</v>
      </c>
      <c r="G6" s="368">
        <f>F6/E6*100</f>
        <v>124.10071942446044</v>
      </c>
    </row>
    <row r="7" spans="1:9" ht="21.75" customHeight="1" x14ac:dyDescent="0.2">
      <c r="A7" s="192" t="s">
        <v>123</v>
      </c>
      <c r="B7" s="42">
        <v>540</v>
      </c>
      <c r="C7" s="61">
        <v>364</v>
      </c>
      <c r="D7" s="151">
        <f t="shared" ref="D7:D8" si="0">C7/B7*100</f>
        <v>67.407407407407405</v>
      </c>
      <c r="E7" s="299">
        <v>108</v>
      </c>
      <c r="F7" s="61">
        <v>110</v>
      </c>
      <c r="G7" s="368">
        <f t="shared" ref="G7:G30" si="1">F7/E7*100</f>
        <v>101.85185185185186</v>
      </c>
      <c r="H7" s="33"/>
    </row>
    <row r="8" spans="1:9" ht="20.25" customHeight="1" x14ac:dyDescent="0.2">
      <c r="A8" s="192" t="s">
        <v>124</v>
      </c>
      <c r="B8" s="42">
        <v>19</v>
      </c>
      <c r="C8" s="61">
        <v>18</v>
      </c>
      <c r="D8" s="151">
        <f t="shared" si="0"/>
        <v>94.73684210526315</v>
      </c>
      <c r="E8" s="299">
        <v>0</v>
      </c>
      <c r="F8" s="61">
        <v>4</v>
      </c>
      <c r="G8" s="368" t="s">
        <v>118</v>
      </c>
      <c r="H8" s="33"/>
    </row>
    <row r="9" spans="1:9" s="6" customFormat="1" ht="20.25" customHeight="1" x14ac:dyDescent="0.25">
      <c r="A9" s="205" t="s">
        <v>125</v>
      </c>
      <c r="B9" s="42">
        <v>0</v>
      </c>
      <c r="C9" s="61">
        <v>0</v>
      </c>
      <c r="D9" s="151" t="s">
        <v>118</v>
      </c>
      <c r="E9" s="299">
        <v>0</v>
      </c>
      <c r="F9" s="61">
        <v>0</v>
      </c>
      <c r="G9" s="368" t="s">
        <v>118</v>
      </c>
      <c r="H9" s="33"/>
    </row>
    <row r="10" spans="1:9" ht="19.5" customHeight="1" x14ac:dyDescent="0.2">
      <c r="A10" s="205" t="s">
        <v>126</v>
      </c>
      <c r="B10" s="42">
        <v>50</v>
      </c>
      <c r="C10" s="61">
        <v>30</v>
      </c>
      <c r="D10" s="151">
        <f>C10/B10*100</f>
        <v>60</v>
      </c>
      <c r="E10" s="298">
        <v>4</v>
      </c>
      <c r="F10" s="61">
        <v>4</v>
      </c>
      <c r="G10" s="368">
        <f t="shared" si="1"/>
        <v>100</v>
      </c>
      <c r="H10" s="33"/>
      <c r="I10" s="46"/>
    </row>
    <row r="11" spans="1:9" ht="21.75" customHeight="1" x14ac:dyDescent="0.2">
      <c r="A11" s="205" t="s">
        <v>127</v>
      </c>
      <c r="B11" s="42">
        <v>154</v>
      </c>
      <c r="C11" s="61">
        <v>97</v>
      </c>
      <c r="D11" s="151">
        <f t="shared" ref="D11:D17" si="2">C11/B11*100</f>
        <v>62.987012987012989</v>
      </c>
      <c r="E11" s="298">
        <v>23</v>
      </c>
      <c r="F11" s="61">
        <v>21</v>
      </c>
      <c r="G11" s="368">
        <f t="shared" si="1"/>
        <v>91.304347826086953</v>
      </c>
      <c r="H11" s="33"/>
    </row>
    <row r="12" spans="1:9" ht="37.5" customHeight="1" x14ac:dyDescent="0.2">
      <c r="A12" s="205" t="s">
        <v>128</v>
      </c>
      <c r="B12" s="42">
        <v>19</v>
      </c>
      <c r="C12" s="61">
        <v>10</v>
      </c>
      <c r="D12" s="151">
        <f t="shared" si="2"/>
        <v>52.631578947368418</v>
      </c>
      <c r="E12" s="298">
        <v>1</v>
      </c>
      <c r="F12" s="61">
        <v>1</v>
      </c>
      <c r="G12" s="368">
        <f t="shared" si="1"/>
        <v>100</v>
      </c>
      <c r="H12" s="33"/>
    </row>
    <row r="13" spans="1:9" ht="36.75" customHeight="1" x14ac:dyDescent="0.2">
      <c r="A13" s="205" t="s">
        <v>159</v>
      </c>
      <c r="B13" s="42">
        <v>197</v>
      </c>
      <c r="C13" s="61">
        <v>148</v>
      </c>
      <c r="D13" s="151">
        <f t="shared" si="2"/>
        <v>75.126903553299499</v>
      </c>
      <c r="E13" s="298">
        <v>57</v>
      </c>
      <c r="F13" s="61">
        <v>41</v>
      </c>
      <c r="G13" s="368">
        <f t="shared" si="1"/>
        <v>71.929824561403507</v>
      </c>
      <c r="H13" s="33"/>
    </row>
    <row r="14" spans="1:9" ht="19.5" customHeight="1" x14ac:dyDescent="0.2">
      <c r="A14" s="205" t="s">
        <v>129</v>
      </c>
      <c r="B14" s="42">
        <v>122</v>
      </c>
      <c r="C14" s="61">
        <v>109</v>
      </c>
      <c r="D14" s="151">
        <f t="shared" si="2"/>
        <v>89.344262295081961</v>
      </c>
      <c r="E14" s="61">
        <v>31</v>
      </c>
      <c r="F14" s="61">
        <v>30</v>
      </c>
      <c r="G14" s="368">
        <f t="shared" si="1"/>
        <v>96.774193548387103</v>
      </c>
      <c r="H14" s="33"/>
    </row>
    <row r="15" spans="1:9" ht="33.75" customHeight="1" x14ac:dyDescent="0.2">
      <c r="A15" s="205" t="s">
        <v>130</v>
      </c>
      <c r="B15" s="42">
        <v>10</v>
      </c>
      <c r="C15" s="61">
        <v>8</v>
      </c>
      <c r="D15" s="151">
        <f t="shared" si="2"/>
        <v>80</v>
      </c>
      <c r="E15" s="61">
        <v>0</v>
      </c>
      <c r="F15" s="61">
        <v>1</v>
      </c>
      <c r="G15" s="368" t="s">
        <v>118</v>
      </c>
      <c r="H15" s="33"/>
    </row>
    <row r="16" spans="1:9" ht="38.25" customHeight="1" x14ac:dyDescent="0.2">
      <c r="A16" s="205" t="s">
        <v>131</v>
      </c>
      <c r="B16" s="42">
        <v>9</v>
      </c>
      <c r="C16" s="61">
        <v>6</v>
      </c>
      <c r="D16" s="151">
        <f t="shared" si="2"/>
        <v>66.666666666666657</v>
      </c>
      <c r="E16" s="61">
        <v>0</v>
      </c>
      <c r="F16" s="61">
        <v>2</v>
      </c>
      <c r="G16" s="368" t="s">
        <v>118</v>
      </c>
      <c r="H16" s="33"/>
    </row>
    <row r="17" spans="1:8" ht="35.25" customHeight="1" x14ac:dyDescent="0.2">
      <c r="A17" s="205" t="s">
        <v>132</v>
      </c>
      <c r="B17" s="42">
        <v>42</v>
      </c>
      <c r="C17" s="61">
        <v>35</v>
      </c>
      <c r="D17" s="151">
        <f t="shared" si="2"/>
        <v>83.333333333333343</v>
      </c>
      <c r="E17" s="61">
        <v>9</v>
      </c>
      <c r="F17" s="61">
        <v>10</v>
      </c>
      <c r="G17" s="368">
        <f t="shared" si="1"/>
        <v>111.11111111111111</v>
      </c>
      <c r="H17" s="33"/>
    </row>
    <row r="18" spans="1:8" ht="32.25" customHeight="1" x14ac:dyDescent="0.2">
      <c r="A18" s="205" t="s">
        <v>133</v>
      </c>
      <c r="B18" s="42">
        <v>0</v>
      </c>
      <c r="C18" s="61">
        <v>0</v>
      </c>
      <c r="D18" s="151" t="s">
        <v>118</v>
      </c>
      <c r="E18" s="61">
        <v>0</v>
      </c>
      <c r="F18" s="61">
        <v>0</v>
      </c>
      <c r="G18" s="368" t="s">
        <v>118</v>
      </c>
      <c r="H18" s="33"/>
    </row>
    <row r="19" spans="1:8" ht="21.75" customHeight="1" x14ac:dyDescent="0.2">
      <c r="A19" s="205" t="s">
        <v>134</v>
      </c>
      <c r="B19" s="42">
        <v>26</v>
      </c>
      <c r="C19" s="61">
        <v>23</v>
      </c>
      <c r="D19" s="151">
        <f>C19/B19*100</f>
        <v>88.461538461538453</v>
      </c>
      <c r="E19" s="61">
        <v>3</v>
      </c>
      <c r="F19" s="61">
        <v>8</v>
      </c>
      <c r="G19" s="368">
        <f t="shared" si="1"/>
        <v>266.66666666666663</v>
      </c>
      <c r="H19" s="33"/>
    </row>
    <row r="20" spans="1:8" ht="31.5" customHeight="1" x14ac:dyDescent="0.2">
      <c r="A20" s="205" t="s">
        <v>135</v>
      </c>
      <c r="B20" s="42">
        <v>134</v>
      </c>
      <c r="C20" s="61">
        <v>74</v>
      </c>
      <c r="D20" s="151">
        <f t="shared" ref="D20:D30" si="3">C20/B20*100</f>
        <v>55.223880597014926</v>
      </c>
      <c r="E20" s="61">
        <v>9</v>
      </c>
      <c r="F20" s="61">
        <v>16</v>
      </c>
      <c r="G20" s="368">
        <f t="shared" si="1"/>
        <v>177.77777777777777</v>
      </c>
      <c r="H20" s="33"/>
    </row>
    <row r="21" spans="1:8" ht="19.5" customHeight="1" x14ac:dyDescent="0.2">
      <c r="A21" s="205" t="s">
        <v>136</v>
      </c>
      <c r="B21" s="42">
        <v>40</v>
      </c>
      <c r="C21" s="61">
        <v>49</v>
      </c>
      <c r="D21" s="151">
        <f t="shared" si="3"/>
        <v>122.50000000000001</v>
      </c>
      <c r="E21" s="61">
        <v>1</v>
      </c>
      <c r="F21" s="61">
        <v>25</v>
      </c>
      <c r="G21" s="368" t="s">
        <v>490</v>
      </c>
      <c r="H21" s="33"/>
    </row>
    <row r="22" spans="1:8" ht="36" customHeight="1" x14ac:dyDescent="0.2">
      <c r="A22" s="205" t="s">
        <v>137</v>
      </c>
      <c r="B22" s="42">
        <v>71</v>
      </c>
      <c r="C22" s="61">
        <v>44</v>
      </c>
      <c r="D22" s="151">
        <f t="shared" si="3"/>
        <v>61.971830985915489</v>
      </c>
      <c r="E22" s="61">
        <v>1</v>
      </c>
      <c r="F22" s="61">
        <v>21</v>
      </c>
      <c r="G22" s="368" t="s">
        <v>491</v>
      </c>
      <c r="H22" s="33"/>
    </row>
    <row r="23" spans="1:8" ht="36" customHeight="1" x14ac:dyDescent="0.2">
      <c r="A23" s="205" t="s">
        <v>138</v>
      </c>
      <c r="B23" s="42">
        <v>15</v>
      </c>
      <c r="C23" s="61">
        <v>2</v>
      </c>
      <c r="D23" s="151">
        <f t="shared" si="3"/>
        <v>13.333333333333334</v>
      </c>
      <c r="E23" s="61">
        <v>2</v>
      </c>
      <c r="F23" s="61">
        <v>1</v>
      </c>
      <c r="G23" s="368">
        <f t="shared" si="1"/>
        <v>50</v>
      </c>
      <c r="H23" s="33"/>
    </row>
    <row r="24" spans="1:8" ht="21" customHeight="1" x14ac:dyDescent="0.2">
      <c r="A24" s="205" t="s">
        <v>139</v>
      </c>
      <c r="B24" s="42">
        <v>15</v>
      </c>
      <c r="C24" s="61">
        <v>4</v>
      </c>
      <c r="D24" s="151">
        <f t="shared" si="3"/>
        <v>26.666666666666668</v>
      </c>
      <c r="E24" s="61">
        <v>1</v>
      </c>
      <c r="F24" s="61">
        <v>2</v>
      </c>
      <c r="G24" s="368">
        <f t="shared" si="1"/>
        <v>200</v>
      </c>
      <c r="H24" s="33"/>
    </row>
    <row r="25" spans="1:8" ht="21" customHeight="1" x14ac:dyDescent="0.2">
      <c r="A25" s="205" t="s">
        <v>140</v>
      </c>
      <c r="B25" s="369">
        <v>139</v>
      </c>
      <c r="C25" s="61">
        <v>18</v>
      </c>
      <c r="D25" s="151">
        <f t="shared" si="3"/>
        <v>12.949640287769784</v>
      </c>
      <c r="E25" s="61">
        <v>7</v>
      </c>
      <c r="F25" s="61">
        <v>13</v>
      </c>
      <c r="G25" s="368">
        <f t="shared" si="1"/>
        <v>185.71428571428572</v>
      </c>
    </row>
    <row r="26" spans="1:8" ht="33" customHeight="1" x14ac:dyDescent="0.2">
      <c r="A26" s="205" t="s">
        <v>141</v>
      </c>
      <c r="B26" s="370">
        <v>127</v>
      </c>
      <c r="C26" s="61">
        <v>48</v>
      </c>
      <c r="D26" s="151">
        <f t="shared" si="3"/>
        <v>37.795275590551178</v>
      </c>
      <c r="E26" s="61">
        <v>12</v>
      </c>
      <c r="F26" s="61">
        <v>15</v>
      </c>
      <c r="G26" s="368">
        <f t="shared" si="1"/>
        <v>125</v>
      </c>
    </row>
    <row r="27" spans="1:8" ht="22.5" customHeight="1" x14ac:dyDescent="0.2">
      <c r="A27" s="205" t="s">
        <v>142</v>
      </c>
      <c r="B27" s="370">
        <v>18</v>
      </c>
      <c r="C27" s="61">
        <v>27</v>
      </c>
      <c r="D27" s="151">
        <f t="shared" si="3"/>
        <v>150</v>
      </c>
      <c r="E27" s="61">
        <v>2</v>
      </c>
      <c r="F27" s="61">
        <v>5</v>
      </c>
      <c r="G27" s="368">
        <f t="shared" si="1"/>
        <v>250</v>
      </c>
    </row>
    <row r="28" spans="1:8" ht="18" customHeight="1" x14ac:dyDescent="0.2">
      <c r="A28" s="205" t="s">
        <v>143</v>
      </c>
      <c r="B28" s="371">
        <v>68</v>
      </c>
      <c r="C28" s="61">
        <v>46</v>
      </c>
      <c r="D28" s="151">
        <f t="shared" si="3"/>
        <v>67.64705882352942</v>
      </c>
      <c r="E28" s="61">
        <v>4</v>
      </c>
      <c r="F28" s="61">
        <v>11</v>
      </c>
      <c r="G28" s="368">
        <f t="shared" si="1"/>
        <v>275</v>
      </c>
    </row>
    <row r="29" spans="1:8" ht="21.75" customHeight="1" x14ac:dyDescent="0.2">
      <c r="A29" s="482" t="s">
        <v>144</v>
      </c>
      <c r="B29" s="371">
        <v>7</v>
      </c>
      <c r="C29" s="371">
        <v>52</v>
      </c>
      <c r="D29" s="151">
        <f t="shared" si="3"/>
        <v>742.85714285714289</v>
      </c>
      <c r="E29" s="371">
        <v>1</v>
      </c>
      <c r="F29" s="371">
        <v>1</v>
      </c>
      <c r="G29" s="368">
        <f t="shared" si="1"/>
        <v>100</v>
      </c>
    </row>
    <row r="30" spans="1:8" ht="25.5" customHeight="1" thickBot="1" x14ac:dyDescent="0.25">
      <c r="A30" s="482" t="s">
        <v>145</v>
      </c>
      <c r="B30" s="371">
        <v>15</v>
      </c>
      <c r="C30" s="371">
        <v>8</v>
      </c>
      <c r="D30" s="43">
        <f t="shared" si="3"/>
        <v>53.333333333333336</v>
      </c>
      <c r="E30" s="371">
        <v>2</v>
      </c>
      <c r="F30" s="371">
        <v>3</v>
      </c>
      <c r="G30" s="510">
        <f t="shared" si="1"/>
        <v>150</v>
      </c>
    </row>
  </sheetData>
  <mergeCells count="9">
    <mergeCell ref="A1:G1"/>
    <mergeCell ref="A2:G2"/>
    <mergeCell ref="A4:A5"/>
    <mergeCell ref="B4:B5"/>
    <mergeCell ref="C4:C5"/>
    <mergeCell ref="D4:D5"/>
    <mergeCell ref="E4:E5"/>
    <mergeCell ref="F4:F5"/>
    <mergeCell ref="G4:G5"/>
  </mergeCells>
  <pageMargins left="0.31496062992125984" right="0.23622047244094491" top="0.74803149606299213" bottom="0.74803149606299213" header="0.31496062992125984" footer="0.31496062992125984"/>
  <pageSetup paperSize="9" scale="70" orientation="portrait" verticalDpi="0" r:id="rId1"/>
  <colBreaks count="1" manualBreakCount="1">
    <brk id="8" max="1048575" man="1"/>
  </colBreak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O30"/>
  <sheetViews>
    <sheetView zoomScale="81" zoomScaleNormal="81" zoomScaleSheetLayoutView="73" workbookViewId="0">
      <selection activeCell="N15" sqref="N15"/>
    </sheetView>
  </sheetViews>
  <sheetFormatPr defaultRowHeight="15" x14ac:dyDescent="0.25"/>
  <cols>
    <col min="1" max="1" width="50.28515625" style="30" customWidth="1"/>
    <col min="2" max="2" width="12" style="30" customWidth="1"/>
    <col min="3" max="3" width="11.5703125" style="30" customWidth="1"/>
    <col min="4" max="4" width="16.5703125" style="30" customWidth="1"/>
    <col min="5" max="5" width="15.140625" style="30" customWidth="1"/>
    <col min="6" max="6" width="14.5703125" style="30" customWidth="1"/>
    <col min="7" max="7" width="13.28515625" style="30" customWidth="1"/>
    <col min="14" max="14" width="11.42578125" customWidth="1"/>
  </cols>
  <sheetData>
    <row r="1" spans="1:7" s="73" customFormat="1" ht="51.75" customHeight="1" x14ac:dyDescent="0.3">
      <c r="A1" s="554" t="s">
        <v>184</v>
      </c>
      <c r="B1" s="554"/>
      <c r="C1" s="554"/>
      <c r="D1" s="554"/>
      <c r="E1" s="554"/>
      <c r="F1" s="554"/>
      <c r="G1" s="554"/>
    </row>
    <row r="2" spans="1:7" ht="30" customHeight="1" x14ac:dyDescent="0.35">
      <c r="A2" s="555" t="s">
        <v>10</v>
      </c>
      <c r="B2" s="555"/>
      <c r="C2" s="555"/>
      <c r="D2" s="555"/>
      <c r="E2" s="555"/>
      <c r="F2" s="555"/>
      <c r="G2" s="555"/>
    </row>
    <row r="3" spans="1:7" ht="16.5" thickBot="1" x14ac:dyDescent="0.3">
      <c r="A3" s="2"/>
      <c r="B3" s="2"/>
      <c r="C3" s="2"/>
      <c r="D3" s="2"/>
      <c r="E3" s="2"/>
      <c r="F3" s="2"/>
      <c r="G3" s="90" t="s">
        <v>33</v>
      </c>
    </row>
    <row r="4" spans="1:7" x14ac:dyDescent="0.25">
      <c r="A4" s="529"/>
      <c r="B4" s="556" t="s">
        <v>460</v>
      </c>
      <c r="C4" s="558" t="s">
        <v>461</v>
      </c>
      <c r="D4" s="558" t="s">
        <v>32</v>
      </c>
      <c r="E4" s="560" t="s">
        <v>462</v>
      </c>
      <c r="F4" s="562" t="s">
        <v>463</v>
      </c>
      <c r="G4" s="564" t="s">
        <v>32</v>
      </c>
    </row>
    <row r="5" spans="1:7" ht="33" customHeight="1" x14ac:dyDescent="0.25">
      <c r="A5" s="530"/>
      <c r="B5" s="557"/>
      <c r="C5" s="559"/>
      <c r="D5" s="559"/>
      <c r="E5" s="561"/>
      <c r="F5" s="563"/>
      <c r="G5" s="565"/>
    </row>
    <row r="6" spans="1:7" s="73" customFormat="1" ht="33" customHeight="1" x14ac:dyDescent="0.25">
      <c r="A6" s="123" t="s">
        <v>9</v>
      </c>
      <c r="B6" s="177">
        <f>SUM(B8:B16)</f>
        <v>8724</v>
      </c>
      <c r="C6" s="356">
        <f>SUM(C8:C16)</f>
        <v>8191</v>
      </c>
      <c r="D6" s="158">
        <f t="shared" ref="D6:D16" si="0">ROUND(C6/B6*100,1)</f>
        <v>93.9</v>
      </c>
      <c r="E6" s="356">
        <f>SUM(E8:E16)</f>
        <v>1344</v>
      </c>
      <c r="F6" s="356">
        <f>SUM(F8:F16)</f>
        <v>1899</v>
      </c>
      <c r="G6" s="160">
        <f t="shared" ref="G6:G16" si="1">ROUND(F6/E6*100,1)</f>
        <v>141.30000000000001</v>
      </c>
    </row>
    <row r="7" spans="1:7" s="73" customFormat="1" ht="17.25" customHeight="1" x14ac:dyDescent="0.25">
      <c r="A7" s="157" t="s">
        <v>30</v>
      </c>
      <c r="B7" s="329"/>
      <c r="C7" s="329"/>
      <c r="D7" s="159"/>
      <c r="E7" s="329"/>
      <c r="F7" s="329"/>
      <c r="G7" s="161"/>
    </row>
    <row r="8" spans="1:7" ht="30.75" customHeight="1" x14ac:dyDescent="0.25">
      <c r="A8" s="130" t="s">
        <v>11</v>
      </c>
      <c r="B8" s="133">
        <v>464</v>
      </c>
      <c r="C8" s="133">
        <v>476</v>
      </c>
      <c r="D8" s="43">
        <f t="shared" si="0"/>
        <v>102.6</v>
      </c>
      <c r="E8" s="134">
        <v>75</v>
      </c>
      <c r="F8" s="134">
        <v>111</v>
      </c>
      <c r="G8" s="132">
        <f t="shared" si="1"/>
        <v>148</v>
      </c>
    </row>
    <row r="9" spans="1:7" ht="20.25" customHeight="1" x14ac:dyDescent="0.25">
      <c r="A9" s="130" t="s">
        <v>12</v>
      </c>
      <c r="B9" s="133">
        <v>580</v>
      </c>
      <c r="C9" s="133">
        <v>567</v>
      </c>
      <c r="D9" s="43">
        <f t="shared" si="0"/>
        <v>97.8</v>
      </c>
      <c r="E9" s="133">
        <v>101</v>
      </c>
      <c r="F9" s="134">
        <v>151</v>
      </c>
      <c r="G9" s="132">
        <f t="shared" si="1"/>
        <v>149.5</v>
      </c>
    </row>
    <row r="10" spans="1:7" ht="20.25" customHeight="1" x14ac:dyDescent="0.25">
      <c r="A10" s="130" t="s">
        <v>13</v>
      </c>
      <c r="B10" s="133">
        <v>714</v>
      </c>
      <c r="C10" s="133">
        <v>671</v>
      </c>
      <c r="D10" s="43">
        <f t="shared" si="0"/>
        <v>94</v>
      </c>
      <c r="E10" s="133">
        <v>98</v>
      </c>
      <c r="F10" s="134">
        <v>123</v>
      </c>
      <c r="G10" s="132">
        <f t="shared" si="1"/>
        <v>125.5</v>
      </c>
    </row>
    <row r="11" spans="1:7" ht="20.25" customHeight="1" x14ac:dyDescent="0.25">
      <c r="A11" s="130" t="s">
        <v>14</v>
      </c>
      <c r="B11" s="133">
        <v>349</v>
      </c>
      <c r="C11" s="133">
        <v>519</v>
      </c>
      <c r="D11" s="43">
        <f t="shared" si="0"/>
        <v>148.69999999999999</v>
      </c>
      <c r="E11" s="133">
        <v>40</v>
      </c>
      <c r="F11" s="134">
        <v>94</v>
      </c>
      <c r="G11" s="132">
        <f t="shared" si="1"/>
        <v>235</v>
      </c>
    </row>
    <row r="12" spans="1:7" ht="20.25" customHeight="1" x14ac:dyDescent="0.25">
      <c r="A12" s="130" t="s">
        <v>15</v>
      </c>
      <c r="B12" s="133">
        <v>1564</v>
      </c>
      <c r="C12" s="133">
        <v>1616</v>
      </c>
      <c r="D12" s="43">
        <f t="shared" si="0"/>
        <v>103.3</v>
      </c>
      <c r="E12" s="133">
        <v>205</v>
      </c>
      <c r="F12" s="134">
        <v>354</v>
      </c>
      <c r="G12" s="132">
        <f t="shared" si="1"/>
        <v>172.7</v>
      </c>
    </row>
    <row r="13" spans="1:7" ht="40.5" customHeight="1" x14ac:dyDescent="0.25">
      <c r="A13" s="130" t="s">
        <v>16</v>
      </c>
      <c r="B13" s="133">
        <v>188</v>
      </c>
      <c r="C13" s="133">
        <v>158</v>
      </c>
      <c r="D13" s="43">
        <f t="shared" si="0"/>
        <v>84</v>
      </c>
      <c r="E13" s="133">
        <v>12</v>
      </c>
      <c r="F13" s="134">
        <v>13</v>
      </c>
      <c r="G13" s="132">
        <f t="shared" si="1"/>
        <v>108.3</v>
      </c>
    </row>
    <row r="14" spans="1:7" ht="24.75" customHeight="1" x14ac:dyDescent="0.25">
      <c r="A14" s="130" t="s">
        <v>17</v>
      </c>
      <c r="B14" s="133">
        <v>1240</v>
      </c>
      <c r="C14" s="133">
        <v>1011</v>
      </c>
      <c r="D14" s="43">
        <f t="shared" si="0"/>
        <v>81.5</v>
      </c>
      <c r="E14" s="133">
        <v>225</v>
      </c>
      <c r="F14" s="134">
        <v>364</v>
      </c>
      <c r="G14" s="132">
        <f t="shared" si="1"/>
        <v>161.80000000000001</v>
      </c>
    </row>
    <row r="15" spans="1:7" ht="54.75" customHeight="1" x14ac:dyDescent="0.25">
      <c r="A15" s="130" t="s">
        <v>18</v>
      </c>
      <c r="B15" s="133">
        <v>2283</v>
      </c>
      <c r="C15" s="133">
        <v>1775</v>
      </c>
      <c r="D15" s="43">
        <f t="shared" si="0"/>
        <v>77.7</v>
      </c>
      <c r="E15" s="133">
        <v>395</v>
      </c>
      <c r="F15" s="134">
        <v>446</v>
      </c>
      <c r="G15" s="132">
        <f t="shared" si="1"/>
        <v>112.9</v>
      </c>
    </row>
    <row r="16" spans="1:7" ht="24.75" customHeight="1" thickBot="1" x14ac:dyDescent="0.3">
      <c r="A16" s="131" t="s">
        <v>19</v>
      </c>
      <c r="B16" s="135">
        <v>1342</v>
      </c>
      <c r="C16" s="135">
        <v>1398</v>
      </c>
      <c r="D16" s="37">
        <f t="shared" si="0"/>
        <v>104.2</v>
      </c>
      <c r="E16" s="135">
        <v>193</v>
      </c>
      <c r="F16" s="136">
        <v>243</v>
      </c>
      <c r="G16" s="137">
        <f t="shared" si="1"/>
        <v>125.9</v>
      </c>
    </row>
    <row r="17" spans="1:15" x14ac:dyDescent="0.25">
      <c r="A17" s="7"/>
      <c r="B17" s="7"/>
      <c r="C17" s="7"/>
      <c r="D17" s="7"/>
      <c r="E17" s="7"/>
      <c r="F17" s="7"/>
    </row>
    <row r="18" spans="1:15" x14ac:dyDescent="0.25">
      <c r="A18" s="7"/>
      <c r="B18" s="7"/>
      <c r="C18" s="7"/>
      <c r="D18" s="7"/>
      <c r="E18" s="7"/>
      <c r="F18" s="7"/>
    </row>
    <row r="22" spans="1:15" x14ac:dyDescent="0.25">
      <c r="E22"/>
      <c r="F22" s="328"/>
      <c r="L22" s="328"/>
      <c r="O22" s="328"/>
    </row>
    <row r="23" spans="1:15" x14ac:dyDescent="0.25">
      <c r="E23"/>
      <c r="F23" s="328"/>
      <c r="L23" s="328"/>
      <c r="O23" s="328"/>
    </row>
    <row r="24" spans="1:15" x14ac:dyDescent="0.25">
      <c r="E24"/>
      <c r="F24" s="328"/>
      <c r="L24" s="328"/>
      <c r="O24" s="328"/>
    </row>
    <row r="25" spans="1:15" x14ac:dyDescent="0.25">
      <c r="E25"/>
      <c r="F25" s="328"/>
      <c r="L25" s="328"/>
      <c r="O25" s="328"/>
    </row>
    <row r="26" spans="1:15" x14ac:dyDescent="0.25">
      <c r="E26"/>
      <c r="F26" s="328"/>
      <c r="L26" s="328"/>
      <c r="O26" s="328"/>
    </row>
    <row r="27" spans="1:15" x14ac:dyDescent="0.25">
      <c r="E27"/>
      <c r="F27" s="328"/>
      <c r="L27" s="328"/>
      <c r="O27" s="328"/>
    </row>
    <row r="28" spans="1:15" x14ac:dyDescent="0.25">
      <c r="E28"/>
      <c r="F28" s="328"/>
      <c r="L28" s="328"/>
      <c r="O28" s="328"/>
    </row>
    <row r="29" spans="1:15" x14ac:dyDescent="0.25">
      <c r="E29"/>
      <c r="F29" s="328"/>
      <c r="L29" s="328"/>
      <c r="O29" s="328"/>
    </row>
    <row r="30" spans="1:15" x14ac:dyDescent="0.25">
      <c r="E30"/>
      <c r="F30" s="328"/>
      <c r="L30" s="328"/>
      <c r="O30" s="328"/>
    </row>
  </sheetData>
  <sortState ref="N22:O30">
    <sortCondition ref="O22:O30"/>
  </sortState>
  <mergeCells count="9">
    <mergeCell ref="A1:G1"/>
    <mergeCell ref="A2:G2"/>
    <mergeCell ref="A4:A5"/>
    <mergeCell ref="B4:B5"/>
    <mergeCell ref="C4:C5"/>
    <mergeCell ref="D4:D5"/>
    <mergeCell ref="E4:E5"/>
    <mergeCell ref="F4:F5"/>
    <mergeCell ref="G4:G5"/>
  </mergeCells>
  <printOptions horizontalCentered="1"/>
  <pageMargins left="0.35433070866141736" right="0.23622047244094491" top="0.74803149606299213" bottom="0.74803149606299213" header="0.31496062992125984" footer="0.31496062992125984"/>
  <pageSetup paperSize="9" scale="70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H57"/>
  <sheetViews>
    <sheetView topLeftCell="A34" zoomScale="82" zoomScaleNormal="82" zoomScaleSheetLayoutView="78" workbookViewId="0">
      <selection activeCell="O16" sqref="O16"/>
    </sheetView>
  </sheetViews>
  <sheetFormatPr defaultRowHeight="15.75" x14ac:dyDescent="0.25"/>
  <cols>
    <col min="1" max="1" width="5.42578125" style="52" customWidth="1"/>
    <col min="2" max="2" width="46.7109375" style="53" customWidth="1"/>
    <col min="3" max="3" width="11.28515625" style="54" customWidth="1"/>
    <col min="4" max="4" width="13" style="54" customWidth="1"/>
    <col min="5" max="6" width="12.28515625" style="55" customWidth="1"/>
    <col min="7" max="7" width="13.28515625" style="55" customWidth="1"/>
    <col min="8" max="8" width="12.28515625" style="63" customWidth="1"/>
    <col min="9" max="11" width="7" style="63" customWidth="1"/>
    <col min="12" max="256" width="9.140625" style="63"/>
    <col min="257" max="257" width="3.140625" style="63" customWidth="1"/>
    <col min="258" max="258" width="33.42578125" style="63" customWidth="1"/>
    <col min="259" max="259" width="10" style="63" customWidth="1"/>
    <col min="260" max="260" width="14.140625" style="63" customWidth="1"/>
    <col min="261" max="262" width="12.42578125" style="63" customWidth="1"/>
    <col min="263" max="263" width="18.28515625" style="63" customWidth="1"/>
    <col min="264" max="512" width="9.140625" style="63"/>
    <col min="513" max="513" width="3.140625" style="63" customWidth="1"/>
    <col min="514" max="514" width="33.42578125" style="63" customWidth="1"/>
    <col min="515" max="515" width="10" style="63" customWidth="1"/>
    <col min="516" max="516" width="14.140625" style="63" customWidth="1"/>
    <col min="517" max="518" width="12.42578125" style="63" customWidth="1"/>
    <col min="519" max="519" width="18.28515625" style="63" customWidth="1"/>
    <col min="520" max="768" width="9.140625" style="63"/>
    <col min="769" max="769" width="3.140625" style="63" customWidth="1"/>
    <col min="770" max="770" width="33.42578125" style="63" customWidth="1"/>
    <col min="771" max="771" width="10" style="63" customWidth="1"/>
    <col min="772" max="772" width="14.140625" style="63" customWidth="1"/>
    <col min="773" max="774" width="12.42578125" style="63" customWidth="1"/>
    <col min="775" max="775" width="18.28515625" style="63" customWidth="1"/>
    <col min="776" max="1024" width="9.140625" style="63"/>
    <col min="1025" max="1025" width="3.140625" style="63" customWidth="1"/>
    <col min="1026" max="1026" width="33.42578125" style="63" customWidth="1"/>
    <col min="1027" max="1027" width="10" style="63" customWidth="1"/>
    <col min="1028" max="1028" width="14.140625" style="63" customWidth="1"/>
    <col min="1029" max="1030" width="12.42578125" style="63" customWidth="1"/>
    <col min="1031" max="1031" width="18.28515625" style="63" customWidth="1"/>
    <col min="1032" max="1280" width="9.140625" style="63"/>
    <col min="1281" max="1281" width="3.140625" style="63" customWidth="1"/>
    <col min="1282" max="1282" width="33.42578125" style="63" customWidth="1"/>
    <col min="1283" max="1283" width="10" style="63" customWidth="1"/>
    <col min="1284" max="1284" width="14.140625" style="63" customWidth="1"/>
    <col min="1285" max="1286" width="12.42578125" style="63" customWidth="1"/>
    <col min="1287" max="1287" width="18.28515625" style="63" customWidth="1"/>
    <col min="1288" max="1536" width="9.140625" style="63"/>
    <col min="1537" max="1537" width="3.140625" style="63" customWidth="1"/>
    <col min="1538" max="1538" width="33.42578125" style="63" customWidth="1"/>
    <col min="1539" max="1539" width="10" style="63" customWidth="1"/>
    <col min="1540" max="1540" width="14.140625" style="63" customWidth="1"/>
    <col min="1541" max="1542" width="12.42578125" style="63" customWidth="1"/>
    <col min="1543" max="1543" width="18.28515625" style="63" customWidth="1"/>
    <col min="1544" max="1792" width="9.140625" style="63"/>
    <col min="1793" max="1793" width="3.140625" style="63" customWidth="1"/>
    <col min="1794" max="1794" width="33.42578125" style="63" customWidth="1"/>
    <col min="1795" max="1795" width="10" style="63" customWidth="1"/>
    <col min="1796" max="1796" width="14.140625" style="63" customWidth="1"/>
    <col min="1797" max="1798" width="12.42578125" style="63" customWidth="1"/>
    <col min="1799" max="1799" width="18.28515625" style="63" customWidth="1"/>
    <col min="1800" max="2048" width="9.140625" style="63"/>
    <col min="2049" max="2049" width="3.140625" style="63" customWidth="1"/>
    <col min="2050" max="2050" width="33.42578125" style="63" customWidth="1"/>
    <col min="2051" max="2051" width="10" style="63" customWidth="1"/>
    <col min="2052" max="2052" width="14.140625" style="63" customWidth="1"/>
    <col min="2053" max="2054" width="12.42578125" style="63" customWidth="1"/>
    <col min="2055" max="2055" width="18.28515625" style="63" customWidth="1"/>
    <col min="2056" max="2304" width="9.140625" style="63"/>
    <col min="2305" max="2305" width="3.140625" style="63" customWidth="1"/>
    <col min="2306" max="2306" width="33.42578125" style="63" customWidth="1"/>
    <col min="2307" max="2307" width="10" style="63" customWidth="1"/>
    <col min="2308" max="2308" width="14.140625" style="63" customWidth="1"/>
    <col min="2309" max="2310" width="12.42578125" style="63" customWidth="1"/>
    <col min="2311" max="2311" width="18.28515625" style="63" customWidth="1"/>
    <col min="2312" max="2560" width="9.140625" style="63"/>
    <col min="2561" max="2561" width="3.140625" style="63" customWidth="1"/>
    <col min="2562" max="2562" width="33.42578125" style="63" customWidth="1"/>
    <col min="2563" max="2563" width="10" style="63" customWidth="1"/>
    <col min="2564" max="2564" width="14.140625" style="63" customWidth="1"/>
    <col min="2565" max="2566" width="12.42578125" style="63" customWidth="1"/>
    <col min="2567" max="2567" width="18.28515625" style="63" customWidth="1"/>
    <col min="2568" max="2816" width="9.140625" style="63"/>
    <col min="2817" max="2817" width="3.140625" style="63" customWidth="1"/>
    <col min="2818" max="2818" width="33.42578125" style="63" customWidth="1"/>
    <col min="2819" max="2819" width="10" style="63" customWidth="1"/>
    <col min="2820" max="2820" width="14.140625" style="63" customWidth="1"/>
    <col min="2821" max="2822" width="12.42578125" style="63" customWidth="1"/>
    <col min="2823" max="2823" width="18.28515625" style="63" customWidth="1"/>
    <col min="2824" max="3072" width="9.140625" style="63"/>
    <col min="3073" max="3073" width="3.140625" style="63" customWidth="1"/>
    <col min="3074" max="3074" width="33.42578125" style="63" customWidth="1"/>
    <col min="3075" max="3075" width="10" style="63" customWidth="1"/>
    <col min="3076" max="3076" width="14.140625" style="63" customWidth="1"/>
    <col min="3077" max="3078" width="12.42578125" style="63" customWidth="1"/>
    <col min="3079" max="3079" width="18.28515625" style="63" customWidth="1"/>
    <col min="3080" max="3328" width="9.140625" style="63"/>
    <col min="3329" max="3329" width="3.140625" style="63" customWidth="1"/>
    <col min="3330" max="3330" width="33.42578125" style="63" customWidth="1"/>
    <col min="3331" max="3331" width="10" style="63" customWidth="1"/>
    <col min="3332" max="3332" width="14.140625" style="63" customWidth="1"/>
    <col min="3333" max="3334" width="12.42578125" style="63" customWidth="1"/>
    <col min="3335" max="3335" width="18.28515625" style="63" customWidth="1"/>
    <col min="3336" max="3584" width="9.140625" style="63"/>
    <col min="3585" max="3585" width="3.140625" style="63" customWidth="1"/>
    <col min="3586" max="3586" width="33.42578125" style="63" customWidth="1"/>
    <col min="3587" max="3587" width="10" style="63" customWidth="1"/>
    <col min="3588" max="3588" width="14.140625" style="63" customWidth="1"/>
    <col min="3589" max="3590" width="12.42578125" style="63" customWidth="1"/>
    <col min="3591" max="3591" width="18.28515625" style="63" customWidth="1"/>
    <col min="3592" max="3840" width="9.140625" style="63"/>
    <col min="3841" max="3841" width="3.140625" style="63" customWidth="1"/>
    <col min="3842" max="3842" width="33.42578125" style="63" customWidth="1"/>
    <col min="3843" max="3843" width="10" style="63" customWidth="1"/>
    <col min="3844" max="3844" width="14.140625" style="63" customWidth="1"/>
    <col min="3845" max="3846" width="12.42578125" style="63" customWidth="1"/>
    <col min="3847" max="3847" width="18.28515625" style="63" customWidth="1"/>
    <col min="3848" max="4096" width="9.140625" style="63"/>
    <col min="4097" max="4097" width="3.140625" style="63" customWidth="1"/>
    <col min="4098" max="4098" width="33.42578125" style="63" customWidth="1"/>
    <col min="4099" max="4099" width="10" style="63" customWidth="1"/>
    <col min="4100" max="4100" width="14.140625" style="63" customWidth="1"/>
    <col min="4101" max="4102" width="12.42578125" style="63" customWidth="1"/>
    <col min="4103" max="4103" width="18.28515625" style="63" customWidth="1"/>
    <col min="4104" max="4352" width="9.140625" style="63"/>
    <col min="4353" max="4353" width="3.140625" style="63" customWidth="1"/>
    <col min="4354" max="4354" width="33.42578125" style="63" customWidth="1"/>
    <col min="4355" max="4355" width="10" style="63" customWidth="1"/>
    <col min="4356" max="4356" width="14.140625" style="63" customWidth="1"/>
    <col min="4357" max="4358" width="12.42578125" style="63" customWidth="1"/>
    <col min="4359" max="4359" width="18.28515625" style="63" customWidth="1"/>
    <col min="4360" max="4608" width="9.140625" style="63"/>
    <col min="4609" max="4609" width="3.140625" style="63" customWidth="1"/>
    <col min="4610" max="4610" width="33.42578125" style="63" customWidth="1"/>
    <col min="4611" max="4611" width="10" style="63" customWidth="1"/>
    <col min="4612" max="4612" width="14.140625" style="63" customWidth="1"/>
    <col min="4613" max="4614" width="12.42578125" style="63" customWidth="1"/>
    <col min="4615" max="4615" width="18.28515625" style="63" customWidth="1"/>
    <col min="4616" max="4864" width="9.140625" style="63"/>
    <col min="4865" max="4865" width="3.140625" style="63" customWidth="1"/>
    <col min="4866" max="4866" width="33.42578125" style="63" customWidth="1"/>
    <col min="4867" max="4867" width="10" style="63" customWidth="1"/>
    <col min="4868" max="4868" width="14.140625" style="63" customWidth="1"/>
    <col min="4869" max="4870" width="12.42578125" style="63" customWidth="1"/>
    <col min="4871" max="4871" width="18.28515625" style="63" customWidth="1"/>
    <col min="4872" max="5120" width="9.140625" style="63"/>
    <col min="5121" max="5121" width="3.140625" style="63" customWidth="1"/>
    <col min="5122" max="5122" width="33.42578125" style="63" customWidth="1"/>
    <col min="5123" max="5123" width="10" style="63" customWidth="1"/>
    <col min="5124" max="5124" width="14.140625" style="63" customWidth="1"/>
    <col min="5125" max="5126" width="12.42578125" style="63" customWidth="1"/>
    <col min="5127" max="5127" width="18.28515625" style="63" customWidth="1"/>
    <col min="5128" max="5376" width="9.140625" style="63"/>
    <col min="5377" max="5377" width="3.140625" style="63" customWidth="1"/>
    <col min="5378" max="5378" width="33.42578125" style="63" customWidth="1"/>
    <col min="5379" max="5379" width="10" style="63" customWidth="1"/>
    <col min="5380" max="5380" width="14.140625" style="63" customWidth="1"/>
    <col min="5381" max="5382" width="12.42578125" style="63" customWidth="1"/>
    <col min="5383" max="5383" width="18.28515625" style="63" customWidth="1"/>
    <col min="5384" max="5632" width="9.140625" style="63"/>
    <col min="5633" max="5633" width="3.140625" style="63" customWidth="1"/>
    <col min="5634" max="5634" width="33.42578125" style="63" customWidth="1"/>
    <col min="5635" max="5635" width="10" style="63" customWidth="1"/>
    <col min="5636" max="5636" width="14.140625" style="63" customWidth="1"/>
    <col min="5637" max="5638" width="12.42578125" style="63" customWidth="1"/>
    <col min="5639" max="5639" width="18.28515625" style="63" customWidth="1"/>
    <col min="5640" max="5888" width="9.140625" style="63"/>
    <col min="5889" max="5889" width="3.140625" style="63" customWidth="1"/>
    <col min="5890" max="5890" width="33.42578125" style="63" customWidth="1"/>
    <col min="5891" max="5891" width="10" style="63" customWidth="1"/>
    <col min="5892" max="5892" width="14.140625" style="63" customWidth="1"/>
    <col min="5893" max="5894" width="12.42578125" style="63" customWidth="1"/>
    <col min="5895" max="5895" width="18.28515625" style="63" customWidth="1"/>
    <col min="5896" max="6144" width="9.140625" style="63"/>
    <col min="6145" max="6145" width="3.140625" style="63" customWidth="1"/>
    <col min="6146" max="6146" width="33.42578125" style="63" customWidth="1"/>
    <col min="6147" max="6147" width="10" style="63" customWidth="1"/>
    <col min="6148" max="6148" width="14.140625" style="63" customWidth="1"/>
    <col min="6149" max="6150" width="12.42578125" style="63" customWidth="1"/>
    <col min="6151" max="6151" width="18.28515625" style="63" customWidth="1"/>
    <col min="6152" max="6400" width="9.140625" style="63"/>
    <col min="6401" max="6401" width="3.140625" style="63" customWidth="1"/>
    <col min="6402" max="6402" width="33.42578125" style="63" customWidth="1"/>
    <col min="6403" max="6403" width="10" style="63" customWidth="1"/>
    <col min="6404" max="6404" width="14.140625" style="63" customWidth="1"/>
    <col min="6405" max="6406" width="12.42578125" style="63" customWidth="1"/>
    <col min="6407" max="6407" width="18.28515625" style="63" customWidth="1"/>
    <col min="6408" max="6656" width="9.140625" style="63"/>
    <col min="6657" max="6657" width="3.140625" style="63" customWidth="1"/>
    <col min="6658" max="6658" width="33.42578125" style="63" customWidth="1"/>
    <col min="6659" max="6659" width="10" style="63" customWidth="1"/>
    <col min="6660" max="6660" width="14.140625" style="63" customWidth="1"/>
    <col min="6661" max="6662" width="12.42578125" style="63" customWidth="1"/>
    <col min="6663" max="6663" width="18.28515625" style="63" customWidth="1"/>
    <col min="6664" max="6912" width="9.140625" style="63"/>
    <col min="6913" max="6913" width="3.140625" style="63" customWidth="1"/>
    <col min="6914" max="6914" width="33.42578125" style="63" customWidth="1"/>
    <col min="6915" max="6915" width="10" style="63" customWidth="1"/>
    <col min="6916" max="6916" width="14.140625" style="63" customWidth="1"/>
    <col min="6917" max="6918" width="12.42578125" style="63" customWidth="1"/>
    <col min="6919" max="6919" width="18.28515625" style="63" customWidth="1"/>
    <col min="6920" max="7168" width="9.140625" style="63"/>
    <col min="7169" max="7169" width="3.140625" style="63" customWidth="1"/>
    <col min="7170" max="7170" width="33.42578125" style="63" customWidth="1"/>
    <col min="7171" max="7171" width="10" style="63" customWidth="1"/>
    <col min="7172" max="7172" width="14.140625" style="63" customWidth="1"/>
    <col min="7173" max="7174" width="12.42578125" style="63" customWidth="1"/>
    <col min="7175" max="7175" width="18.28515625" style="63" customWidth="1"/>
    <col min="7176" max="7424" width="9.140625" style="63"/>
    <col min="7425" max="7425" width="3.140625" style="63" customWidth="1"/>
    <col min="7426" max="7426" width="33.42578125" style="63" customWidth="1"/>
    <col min="7427" max="7427" width="10" style="63" customWidth="1"/>
    <col min="7428" max="7428" width="14.140625" style="63" customWidth="1"/>
    <col min="7429" max="7430" width="12.42578125" style="63" customWidth="1"/>
    <col min="7431" max="7431" width="18.28515625" style="63" customWidth="1"/>
    <col min="7432" max="7680" width="9.140625" style="63"/>
    <col min="7681" max="7681" width="3.140625" style="63" customWidth="1"/>
    <col min="7682" max="7682" width="33.42578125" style="63" customWidth="1"/>
    <col min="7683" max="7683" width="10" style="63" customWidth="1"/>
    <col min="7684" max="7684" width="14.140625" style="63" customWidth="1"/>
    <col min="7685" max="7686" width="12.42578125" style="63" customWidth="1"/>
    <col min="7687" max="7687" width="18.28515625" style="63" customWidth="1"/>
    <col min="7688" max="7936" width="9.140625" style="63"/>
    <col min="7937" max="7937" width="3.140625" style="63" customWidth="1"/>
    <col min="7938" max="7938" width="33.42578125" style="63" customWidth="1"/>
    <col min="7939" max="7939" width="10" style="63" customWidth="1"/>
    <col min="7940" max="7940" width="14.140625" style="63" customWidth="1"/>
    <col min="7941" max="7942" width="12.42578125" style="63" customWidth="1"/>
    <col min="7943" max="7943" width="18.28515625" style="63" customWidth="1"/>
    <col min="7944" max="8192" width="9.140625" style="63"/>
    <col min="8193" max="8193" width="3.140625" style="63" customWidth="1"/>
    <col min="8194" max="8194" width="33.42578125" style="63" customWidth="1"/>
    <col min="8195" max="8195" width="10" style="63" customWidth="1"/>
    <col min="8196" max="8196" width="14.140625" style="63" customWidth="1"/>
    <col min="8197" max="8198" width="12.42578125" style="63" customWidth="1"/>
    <col min="8199" max="8199" width="18.28515625" style="63" customWidth="1"/>
    <col min="8200" max="8448" width="9.140625" style="63"/>
    <col min="8449" max="8449" width="3.140625" style="63" customWidth="1"/>
    <col min="8450" max="8450" width="33.42578125" style="63" customWidth="1"/>
    <col min="8451" max="8451" width="10" style="63" customWidth="1"/>
    <col min="8452" max="8452" width="14.140625" style="63" customWidth="1"/>
    <col min="8453" max="8454" width="12.42578125" style="63" customWidth="1"/>
    <col min="8455" max="8455" width="18.28515625" style="63" customWidth="1"/>
    <col min="8456" max="8704" width="9.140625" style="63"/>
    <col min="8705" max="8705" width="3.140625" style="63" customWidth="1"/>
    <col min="8706" max="8706" width="33.42578125" style="63" customWidth="1"/>
    <col min="8707" max="8707" width="10" style="63" customWidth="1"/>
    <col min="8708" max="8708" width="14.140625" style="63" customWidth="1"/>
    <col min="8709" max="8710" width="12.42578125" style="63" customWidth="1"/>
    <col min="8711" max="8711" width="18.28515625" style="63" customWidth="1"/>
    <col min="8712" max="8960" width="9.140625" style="63"/>
    <col min="8961" max="8961" width="3.140625" style="63" customWidth="1"/>
    <col min="8962" max="8962" width="33.42578125" style="63" customWidth="1"/>
    <col min="8963" max="8963" width="10" style="63" customWidth="1"/>
    <col min="8964" max="8964" width="14.140625" style="63" customWidth="1"/>
    <col min="8965" max="8966" width="12.42578125" style="63" customWidth="1"/>
    <col min="8967" max="8967" width="18.28515625" style="63" customWidth="1"/>
    <col min="8968" max="9216" width="9.140625" style="63"/>
    <col min="9217" max="9217" width="3.140625" style="63" customWidth="1"/>
    <col min="9218" max="9218" width="33.42578125" style="63" customWidth="1"/>
    <col min="9219" max="9219" width="10" style="63" customWidth="1"/>
    <col min="9220" max="9220" width="14.140625" style="63" customWidth="1"/>
    <col min="9221" max="9222" width="12.42578125" style="63" customWidth="1"/>
    <col min="9223" max="9223" width="18.28515625" style="63" customWidth="1"/>
    <col min="9224" max="9472" width="9.140625" style="63"/>
    <col min="9473" max="9473" width="3.140625" style="63" customWidth="1"/>
    <col min="9474" max="9474" width="33.42578125" style="63" customWidth="1"/>
    <col min="9475" max="9475" width="10" style="63" customWidth="1"/>
    <col min="9476" max="9476" width="14.140625" style="63" customWidth="1"/>
    <col min="9477" max="9478" width="12.42578125" style="63" customWidth="1"/>
    <col min="9479" max="9479" width="18.28515625" style="63" customWidth="1"/>
    <col min="9480" max="9728" width="9.140625" style="63"/>
    <col min="9729" max="9729" width="3.140625" style="63" customWidth="1"/>
    <col min="9730" max="9730" width="33.42578125" style="63" customWidth="1"/>
    <col min="9731" max="9731" width="10" style="63" customWidth="1"/>
    <col min="9732" max="9732" width="14.140625" style="63" customWidth="1"/>
    <col min="9733" max="9734" width="12.42578125" style="63" customWidth="1"/>
    <col min="9735" max="9735" width="18.28515625" style="63" customWidth="1"/>
    <col min="9736" max="9984" width="9.140625" style="63"/>
    <col min="9985" max="9985" width="3.140625" style="63" customWidth="1"/>
    <col min="9986" max="9986" width="33.42578125" style="63" customWidth="1"/>
    <col min="9987" max="9987" width="10" style="63" customWidth="1"/>
    <col min="9988" max="9988" width="14.140625" style="63" customWidth="1"/>
    <col min="9989" max="9990" width="12.42578125" style="63" customWidth="1"/>
    <col min="9991" max="9991" width="18.28515625" style="63" customWidth="1"/>
    <col min="9992" max="10240" width="9.140625" style="63"/>
    <col min="10241" max="10241" width="3.140625" style="63" customWidth="1"/>
    <col min="10242" max="10242" width="33.42578125" style="63" customWidth="1"/>
    <col min="10243" max="10243" width="10" style="63" customWidth="1"/>
    <col min="10244" max="10244" width="14.140625" style="63" customWidth="1"/>
    <col min="10245" max="10246" width="12.42578125" style="63" customWidth="1"/>
    <col min="10247" max="10247" width="18.28515625" style="63" customWidth="1"/>
    <col min="10248" max="10496" width="9.140625" style="63"/>
    <col min="10497" max="10497" width="3.140625" style="63" customWidth="1"/>
    <col min="10498" max="10498" width="33.42578125" style="63" customWidth="1"/>
    <col min="10499" max="10499" width="10" style="63" customWidth="1"/>
    <col min="10500" max="10500" width="14.140625" style="63" customWidth="1"/>
    <col min="10501" max="10502" width="12.42578125" style="63" customWidth="1"/>
    <col min="10503" max="10503" width="18.28515625" style="63" customWidth="1"/>
    <col min="10504" max="10752" width="9.140625" style="63"/>
    <col min="10753" max="10753" width="3.140625" style="63" customWidth="1"/>
    <col min="10754" max="10754" width="33.42578125" style="63" customWidth="1"/>
    <col min="10755" max="10755" width="10" style="63" customWidth="1"/>
    <col min="10756" max="10756" width="14.140625" style="63" customWidth="1"/>
    <col min="10757" max="10758" width="12.42578125" style="63" customWidth="1"/>
    <col min="10759" max="10759" width="18.28515625" style="63" customWidth="1"/>
    <col min="10760" max="11008" width="9.140625" style="63"/>
    <col min="11009" max="11009" width="3.140625" style="63" customWidth="1"/>
    <col min="11010" max="11010" width="33.42578125" style="63" customWidth="1"/>
    <col min="11011" max="11011" width="10" style="63" customWidth="1"/>
    <col min="11012" max="11012" width="14.140625" style="63" customWidth="1"/>
    <col min="11013" max="11014" width="12.42578125" style="63" customWidth="1"/>
    <col min="11015" max="11015" width="18.28515625" style="63" customWidth="1"/>
    <col min="11016" max="11264" width="9.140625" style="63"/>
    <col min="11265" max="11265" width="3.140625" style="63" customWidth="1"/>
    <col min="11266" max="11266" width="33.42578125" style="63" customWidth="1"/>
    <col min="11267" max="11267" width="10" style="63" customWidth="1"/>
    <col min="11268" max="11268" width="14.140625" style="63" customWidth="1"/>
    <col min="11269" max="11270" width="12.42578125" style="63" customWidth="1"/>
    <col min="11271" max="11271" width="18.28515625" style="63" customWidth="1"/>
    <col min="11272" max="11520" width="9.140625" style="63"/>
    <col min="11521" max="11521" width="3.140625" style="63" customWidth="1"/>
    <col min="11522" max="11522" width="33.42578125" style="63" customWidth="1"/>
    <col min="11523" max="11523" width="10" style="63" customWidth="1"/>
    <col min="11524" max="11524" width="14.140625" style="63" customWidth="1"/>
    <col min="11525" max="11526" width="12.42578125" style="63" customWidth="1"/>
    <col min="11527" max="11527" width="18.28515625" style="63" customWidth="1"/>
    <col min="11528" max="11776" width="9.140625" style="63"/>
    <col min="11777" max="11777" width="3.140625" style="63" customWidth="1"/>
    <col min="11778" max="11778" width="33.42578125" style="63" customWidth="1"/>
    <col min="11779" max="11779" width="10" style="63" customWidth="1"/>
    <col min="11780" max="11780" width="14.140625" style="63" customWidth="1"/>
    <col min="11781" max="11782" width="12.42578125" style="63" customWidth="1"/>
    <col min="11783" max="11783" width="18.28515625" style="63" customWidth="1"/>
    <col min="11784" max="12032" width="9.140625" style="63"/>
    <col min="12033" max="12033" width="3.140625" style="63" customWidth="1"/>
    <col min="12034" max="12034" width="33.42578125" style="63" customWidth="1"/>
    <col min="12035" max="12035" width="10" style="63" customWidth="1"/>
    <col min="12036" max="12036" width="14.140625" style="63" customWidth="1"/>
    <col min="12037" max="12038" width="12.42578125" style="63" customWidth="1"/>
    <col min="12039" max="12039" width="18.28515625" style="63" customWidth="1"/>
    <col min="12040" max="12288" width="9.140625" style="63"/>
    <col min="12289" max="12289" width="3.140625" style="63" customWidth="1"/>
    <col min="12290" max="12290" width="33.42578125" style="63" customWidth="1"/>
    <col min="12291" max="12291" width="10" style="63" customWidth="1"/>
    <col min="12292" max="12292" width="14.140625" style="63" customWidth="1"/>
    <col min="12293" max="12294" width="12.42578125" style="63" customWidth="1"/>
    <col min="12295" max="12295" width="18.28515625" style="63" customWidth="1"/>
    <col min="12296" max="12544" width="9.140625" style="63"/>
    <col min="12545" max="12545" width="3.140625" style="63" customWidth="1"/>
    <col min="12546" max="12546" width="33.42578125" style="63" customWidth="1"/>
    <col min="12547" max="12547" width="10" style="63" customWidth="1"/>
    <col min="12548" max="12548" width="14.140625" style="63" customWidth="1"/>
    <col min="12549" max="12550" width="12.42578125" style="63" customWidth="1"/>
    <col min="12551" max="12551" width="18.28515625" style="63" customWidth="1"/>
    <col min="12552" max="12800" width="9.140625" style="63"/>
    <col min="12801" max="12801" width="3.140625" style="63" customWidth="1"/>
    <col min="12802" max="12802" width="33.42578125" style="63" customWidth="1"/>
    <col min="12803" max="12803" width="10" style="63" customWidth="1"/>
    <col min="12804" max="12804" width="14.140625" style="63" customWidth="1"/>
    <col min="12805" max="12806" width="12.42578125" style="63" customWidth="1"/>
    <col min="12807" max="12807" width="18.28515625" style="63" customWidth="1"/>
    <col min="12808" max="13056" width="9.140625" style="63"/>
    <col min="13057" max="13057" width="3.140625" style="63" customWidth="1"/>
    <col min="13058" max="13058" width="33.42578125" style="63" customWidth="1"/>
    <col min="13059" max="13059" width="10" style="63" customWidth="1"/>
    <col min="13060" max="13060" width="14.140625" style="63" customWidth="1"/>
    <col min="13061" max="13062" width="12.42578125" style="63" customWidth="1"/>
    <col min="13063" max="13063" width="18.28515625" style="63" customWidth="1"/>
    <col min="13064" max="13312" width="9.140625" style="63"/>
    <col min="13313" max="13313" width="3.140625" style="63" customWidth="1"/>
    <col min="13314" max="13314" width="33.42578125" style="63" customWidth="1"/>
    <col min="13315" max="13315" width="10" style="63" customWidth="1"/>
    <col min="13316" max="13316" width="14.140625" style="63" customWidth="1"/>
    <col min="13317" max="13318" width="12.42578125" style="63" customWidth="1"/>
    <col min="13319" max="13319" width="18.28515625" style="63" customWidth="1"/>
    <col min="13320" max="13568" width="9.140625" style="63"/>
    <col min="13569" max="13569" width="3.140625" style="63" customWidth="1"/>
    <col min="13570" max="13570" width="33.42578125" style="63" customWidth="1"/>
    <col min="13571" max="13571" width="10" style="63" customWidth="1"/>
    <col min="13572" max="13572" width="14.140625" style="63" customWidth="1"/>
    <col min="13573" max="13574" width="12.42578125" style="63" customWidth="1"/>
    <col min="13575" max="13575" width="18.28515625" style="63" customWidth="1"/>
    <col min="13576" max="13824" width="9.140625" style="63"/>
    <col min="13825" max="13825" width="3.140625" style="63" customWidth="1"/>
    <col min="13826" max="13826" width="33.42578125" style="63" customWidth="1"/>
    <col min="13827" max="13827" width="10" style="63" customWidth="1"/>
    <col min="13828" max="13828" width="14.140625" style="63" customWidth="1"/>
    <col min="13829" max="13830" width="12.42578125" style="63" customWidth="1"/>
    <col min="13831" max="13831" width="18.28515625" style="63" customWidth="1"/>
    <col min="13832" max="14080" width="9.140625" style="63"/>
    <col min="14081" max="14081" width="3.140625" style="63" customWidth="1"/>
    <col min="14082" max="14082" width="33.42578125" style="63" customWidth="1"/>
    <col min="14083" max="14083" width="10" style="63" customWidth="1"/>
    <col min="14084" max="14084" width="14.140625" style="63" customWidth="1"/>
    <col min="14085" max="14086" width="12.42578125" style="63" customWidth="1"/>
    <col min="14087" max="14087" width="18.28515625" style="63" customWidth="1"/>
    <col min="14088" max="14336" width="9.140625" style="63"/>
    <col min="14337" max="14337" width="3.140625" style="63" customWidth="1"/>
    <col min="14338" max="14338" width="33.42578125" style="63" customWidth="1"/>
    <col min="14339" max="14339" width="10" style="63" customWidth="1"/>
    <col min="14340" max="14340" width="14.140625" style="63" customWidth="1"/>
    <col min="14341" max="14342" width="12.42578125" style="63" customWidth="1"/>
    <col min="14343" max="14343" width="18.28515625" style="63" customWidth="1"/>
    <col min="14344" max="14592" width="9.140625" style="63"/>
    <col min="14593" max="14593" width="3.140625" style="63" customWidth="1"/>
    <col min="14594" max="14594" width="33.42578125" style="63" customWidth="1"/>
    <col min="14595" max="14595" width="10" style="63" customWidth="1"/>
    <col min="14596" max="14596" width="14.140625" style="63" customWidth="1"/>
    <col min="14597" max="14598" width="12.42578125" style="63" customWidth="1"/>
    <col min="14599" max="14599" width="18.28515625" style="63" customWidth="1"/>
    <col min="14600" max="14848" width="9.140625" style="63"/>
    <col min="14849" max="14849" width="3.140625" style="63" customWidth="1"/>
    <col min="14850" max="14850" width="33.42578125" style="63" customWidth="1"/>
    <col min="14851" max="14851" width="10" style="63" customWidth="1"/>
    <col min="14852" max="14852" width="14.140625" style="63" customWidth="1"/>
    <col min="14853" max="14854" width="12.42578125" style="63" customWidth="1"/>
    <col min="14855" max="14855" width="18.28515625" style="63" customWidth="1"/>
    <col min="14856" max="15104" width="9.140625" style="63"/>
    <col min="15105" max="15105" width="3.140625" style="63" customWidth="1"/>
    <col min="15106" max="15106" width="33.42578125" style="63" customWidth="1"/>
    <col min="15107" max="15107" width="10" style="63" customWidth="1"/>
    <col min="15108" max="15108" width="14.140625" style="63" customWidth="1"/>
    <col min="15109" max="15110" width="12.42578125" style="63" customWidth="1"/>
    <col min="15111" max="15111" width="18.28515625" style="63" customWidth="1"/>
    <col min="15112" max="15360" width="9.140625" style="63"/>
    <col min="15361" max="15361" width="3.140625" style="63" customWidth="1"/>
    <col min="15362" max="15362" width="33.42578125" style="63" customWidth="1"/>
    <col min="15363" max="15363" width="10" style="63" customWidth="1"/>
    <col min="15364" max="15364" width="14.140625" style="63" customWidth="1"/>
    <col min="15365" max="15366" width="12.42578125" style="63" customWidth="1"/>
    <col min="15367" max="15367" width="18.28515625" style="63" customWidth="1"/>
    <col min="15368" max="15616" width="9.140625" style="63"/>
    <col min="15617" max="15617" width="3.140625" style="63" customWidth="1"/>
    <col min="15618" max="15618" width="33.42578125" style="63" customWidth="1"/>
    <col min="15619" max="15619" width="10" style="63" customWidth="1"/>
    <col min="15620" max="15620" width="14.140625" style="63" customWidth="1"/>
    <col min="15621" max="15622" width="12.42578125" style="63" customWidth="1"/>
    <col min="15623" max="15623" width="18.28515625" style="63" customWidth="1"/>
    <col min="15624" max="15872" width="9.140625" style="63"/>
    <col min="15873" max="15873" width="3.140625" style="63" customWidth="1"/>
    <col min="15874" max="15874" width="33.42578125" style="63" customWidth="1"/>
    <col min="15875" max="15875" width="10" style="63" customWidth="1"/>
    <col min="15876" max="15876" width="14.140625" style="63" customWidth="1"/>
    <col min="15877" max="15878" width="12.42578125" style="63" customWidth="1"/>
    <col min="15879" max="15879" width="18.28515625" style="63" customWidth="1"/>
    <col min="15880" max="16128" width="9.140625" style="63"/>
    <col min="16129" max="16129" width="3.140625" style="63" customWidth="1"/>
    <col min="16130" max="16130" width="33.42578125" style="63" customWidth="1"/>
    <col min="16131" max="16131" width="10" style="63" customWidth="1"/>
    <col min="16132" max="16132" width="14.140625" style="63" customWidth="1"/>
    <col min="16133" max="16134" width="12.42578125" style="63" customWidth="1"/>
    <col min="16135" max="16135" width="18.28515625" style="63" customWidth="1"/>
    <col min="16136" max="16384" width="9.140625" style="63"/>
  </cols>
  <sheetData>
    <row r="1" spans="1:8" s="57" customFormat="1" ht="44.25" customHeight="1" x14ac:dyDescent="0.3">
      <c r="A1" s="52"/>
      <c r="B1" s="566" t="s">
        <v>272</v>
      </c>
      <c r="C1" s="566"/>
      <c r="D1" s="566"/>
      <c r="E1" s="566"/>
      <c r="F1" s="566"/>
      <c r="G1" s="566"/>
      <c r="H1" s="566"/>
    </row>
    <row r="2" spans="1:8" s="57" customFormat="1" ht="17.25" customHeight="1" x14ac:dyDescent="0.3">
      <c r="A2" s="52"/>
      <c r="B2" s="56"/>
      <c r="C2" s="576"/>
      <c r="D2" s="576"/>
      <c r="E2" s="576"/>
      <c r="G2" s="575" t="s">
        <v>121</v>
      </c>
      <c r="H2" s="575"/>
    </row>
    <row r="3" spans="1:8" s="55" customFormat="1" ht="21.75" customHeight="1" x14ac:dyDescent="0.25">
      <c r="A3" s="567"/>
      <c r="B3" s="568" t="s">
        <v>34</v>
      </c>
      <c r="C3" s="569" t="s">
        <v>464</v>
      </c>
      <c r="D3" s="570"/>
      <c r="E3" s="571"/>
      <c r="F3" s="574" t="s">
        <v>463</v>
      </c>
      <c r="G3" s="574"/>
      <c r="H3" s="574"/>
    </row>
    <row r="4" spans="1:8" s="55" customFormat="1" ht="18.75" customHeight="1" x14ac:dyDescent="0.25">
      <c r="A4" s="567"/>
      <c r="B4" s="568"/>
      <c r="C4" s="572" t="s">
        <v>23</v>
      </c>
      <c r="D4" s="572" t="s">
        <v>35</v>
      </c>
      <c r="E4" s="572" t="s">
        <v>36</v>
      </c>
      <c r="F4" s="577" t="s">
        <v>465</v>
      </c>
      <c r="G4" s="577" t="s">
        <v>35</v>
      </c>
      <c r="H4" s="572" t="s">
        <v>36</v>
      </c>
    </row>
    <row r="5" spans="1:8" s="55" customFormat="1" ht="63.75" customHeight="1" x14ac:dyDescent="0.25">
      <c r="A5" s="567"/>
      <c r="B5" s="568"/>
      <c r="C5" s="573"/>
      <c r="D5" s="573"/>
      <c r="E5" s="573"/>
      <c r="F5" s="577"/>
      <c r="G5" s="577"/>
      <c r="H5" s="573"/>
    </row>
    <row r="6" spans="1:8" s="320" customFormat="1" ht="13.5" customHeight="1" x14ac:dyDescent="0.2">
      <c r="A6" s="316" t="s">
        <v>37</v>
      </c>
      <c r="B6" s="317" t="s">
        <v>7</v>
      </c>
      <c r="C6" s="318">
        <v>1</v>
      </c>
      <c r="D6" s="318">
        <v>2</v>
      </c>
      <c r="E6" s="318">
        <v>3</v>
      </c>
      <c r="F6" s="318">
        <v>4</v>
      </c>
      <c r="G6" s="318">
        <v>5</v>
      </c>
      <c r="H6" s="319">
        <v>6</v>
      </c>
    </row>
    <row r="7" spans="1:8" s="64" customFormat="1" ht="18.75" customHeight="1" x14ac:dyDescent="0.2">
      <c r="A7" s="60">
        <v>1</v>
      </c>
      <c r="B7" s="72" t="s">
        <v>38</v>
      </c>
      <c r="C7" s="61">
        <v>631</v>
      </c>
      <c r="D7" s="61">
        <v>63</v>
      </c>
      <c r="E7" s="507">
        <f t="shared" ref="E7:E55" si="0">C7-D7</f>
        <v>568</v>
      </c>
      <c r="F7" s="358">
        <v>206</v>
      </c>
      <c r="G7" s="358">
        <v>24</v>
      </c>
      <c r="H7" s="507">
        <f>F7-G7</f>
        <v>182</v>
      </c>
    </row>
    <row r="8" spans="1:8" s="65" customFormat="1" ht="18.75" customHeight="1" x14ac:dyDescent="0.25">
      <c r="A8" s="60">
        <v>2</v>
      </c>
      <c r="B8" s="72" t="s">
        <v>40</v>
      </c>
      <c r="C8" s="61">
        <v>545</v>
      </c>
      <c r="D8" s="61">
        <v>529</v>
      </c>
      <c r="E8" s="507">
        <f t="shared" si="0"/>
        <v>16</v>
      </c>
      <c r="F8" s="358">
        <v>129</v>
      </c>
      <c r="G8" s="358">
        <v>124</v>
      </c>
      <c r="H8" s="507">
        <f t="shared" ref="H8:H56" si="1">F8-G8</f>
        <v>5</v>
      </c>
    </row>
    <row r="9" spans="1:8" s="65" customFormat="1" ht="18.75" customHeight="1" x14ac:dyDescent="0.25">
      <c r="A9" s="60">
        <v>3</v>
      </c>
      <c r="B9" s="72" t="s">
        <v>39</v>
      </c>
      <c r="C9" s="61">
        <v>526</v>
      </c>
      <c r="D9" s="61">
        <v>216</v>
      </c>
      <c r="E9" s="507">
        <f t="shared" si="0"/>
        <v>310</v>
      </c>
      <c r="F9" s="358">
        <v>84</v>
      </c>
      <c r="G9" s="358">
        <v>55</v>
      </c>
      <c r="H9" s="507">
        <f t="shared" si="1"/>
        <v>29</v>
      </c>
    </row>
    <row r="10" spans="1:8" s="65" customFormat="1" ht="18.75" customHeight="1" x14ac:dyDescent="0.25">
      <c r="A10" s="60">
        <v>4</v>
      </c>
      <c r="B10" s="72" t="s">
        <v>44</v>
      </c>
      <c r="C10" s="61">
        <v>412</v>
      </c>
      <c r="D10" s="61">
        <v>349</v>
      </c>
      <c r="E10" s="507">
        <f t="shared" si="0"/>
        <v>63</v>
      </c>
      <c r="F10" s="358">
        <v>60</v>
      </c>
      <c r="G10" s="358">
        <v>110</v>
      </c>
      <c r="H10" s="507">
        <f t="shared" si="1"/>
        <v>-50</v>
      </c>
    </row>
    <row r="11" spans="1:8" s="65" customFormat="1" ht="18.75" customHeight="1" x14ac:dyDescent="0.25">
      <c r="A11" s="60">
        <v>5</v>
      </c>
      <c r="B11" s="72" t="s">
        <v>41</v>
      </c>
      <c r="C11" s="61">
        <v>400</v>
      </c>
      <c r="D11" s="61">
        <v>202</v>
      </c>
      <c r="E11" s="507">
        <f t="shared" si="0"/>
        <v>198</v>
      </c>
      <c r="F11" s="358">
        <v>83</v>
      </c>
      <c r="G11" s="358">
        <v>65</v>
      </c>
      <c r="H11" s="507">
        <f t="shared" si="1"/>
        <v>18</v>
      </c>
    </row>
    <row r="12" spans="1:8" s="65" customFormat="1" ht="18.75" customHeight="1" x14ac:dyDescent="0.25">
      <c r="A12" s="60">
        <v>6</v>
      </c>
      <c r="B12" s="72" t="s">
        <v>42</v>
      </c>
      <c r="C12" s="61">
        <v>243</v>
      </c>
      <c r="D12" s="61">
        <v>199</v>
      </c>
      <c r="E12" s="507">
        <f t="shared" si="0"/>
        <v>44</v>
      </c>
      <c r="F12" s="358">
        <v>53</v>
      </c>
      <c r="G12" s="358">
        <v>44</v>
      </c>
      <c r="H12" s="507">
        <f t="shared" si="1"/>
        <v>9</v>
      </c>
    </row>
    <row r="13" spans="1:8" s="65" customFormat="1" ht="18.75" customHeight="1" x14ac:dyDescent="0.25">
      <c r="A13" s="60">
        <v>7</v>
      </c>
      <c r="B13" s="72" t="s">
        <v>43</v>
      </c>
      <c r="C13" s="61">
        <v>207</v>
      </c>
      <c r="D13" s="61">
        <v>213</v>
      </c>
      <c r="E13" s="507">
        <f t="shared" si="0"/>
        <v>-6</v>
      </c>
      <c r="F13" s="358">
        <v>31</v>
      </c>
      <c r="G13" s="358">
        <v>57</v>
      </c>
      <c r="H13" s="507">
        <f t="shared" si="1"/>
        <v>-26</v>
      </c>
    </row>
    <row r="14" spans="1:8" s="65" customFormat="1" ht="18.75" customHeight="1" x14ac:dyDescent="0.25">
      <c r="A14" s="60">
        <v>8</v>
      </c>
      <c r="B14" s="72" t="s">
        <v>53</v>
      </c>
      <c r="C14" s="61">
        <v>196</v>
      </c>
      <c r="D14" s="61">
        <v>118</v>
      </c>
      <c r="E14" s="507">
        <f t="shared" si="0"/>
        <v>78</v>
      </c>
      <c r="F14" s="358">
        <v>42</v>
      </c>
      <c r="G14" s="358">
        <v>32</v>
      </c>
      <c r="H14" s="507">
        <f t="shared" si="1"/>
        <v>10</v>
      </c>
    </row>
    <row r="15" spans="1:8" s="65" customFormat="1" ht="18.75" customHeight="1" x14ac:dyDescent="0.25">
      <c r="A15" s="60">
        <v>9</v>
      </c>
      <c r="B15" s="72" t="s">
        <v>45</v>
      </c>
      <c r="C15" s="61">
        <v>160</v>
      </c>
      <c r="D15" s="61">
        <v>265</v>
      </c>
      <c r="E15" s="507">
        <f t="shared" si="0"/>
        <v>-105</v>
      </c>
      <c r="F15" s="358">
        <v>18</v>
      </c>
      <c r="G15" s="358">
        <v>66</v>
      </c>
      <c r="H15" s="507">
        <f t="shared" si="1"/>
        <v>-48</v>
      </c>
    </row>
    <row r="16" spans="1:8" s="65" customFormat="1" ht="18.75" customHeight="1" x14ac:dyDescent="0.25">
      <c r="A16" s="60">
        <v>10</v>
      </c>
      <c r="B16" s="72" t="s">
        <v>312</v>
      </c>
      <c r="C16" s="61">
        <v>135</v>
      </c>
      <c r="D16" s="61">
        <v>203</v>
      </c>
      <c r="E16" s="507">
        <f t="shared" si="0"/>
        <v>-68</v>
      </c>
      <c r="F16" s="358">
        <v>31</v>
      </c>
      <c r="G16" s="358">
        <v>43</v>
      </c>
      <c r="H16" s="507">
        <f t="shared" si="1"/>
        <v>-12</v>
      </c>
    </row>
    <row r="17" spans="1:8" s="65" customFormat="1" ht="18.75" customHeight="1" x14ac:dyDescent="0.25">
      <c r="A17" s="60">
        <v>11</v>
      </c>
      <c r="B17" s="72" t="s">
        <v>49</v>
      </c>
      <c r="C17" s="61">
        <v>103</v>
      </c>
      <c r="D17" s="61">
        <v>54</v>
      </c>
      <c r="E17" s="507">
        <f t="shared" si="0"/>
        <v>49</v>
      </c>
      <c r="F17" s="358">
        <v>19</v>
      </c>
      <c r="G17" s="358">
        <v>18</v>
      </c>
      <c r="H17" s="507">
        <f t="shared" si="1"/>
        <v>1</v>
      </c>
    </row>
    <row r="18" spans="1:8" s="65" customFormat="1" ht="18.75" customHeight="1" x14ac:dyDescent="0.25">
      <c r="A18" s="60">
        <v>12</v>
      </c>
      <c r="B18" s="72" t="s">
        <v>48</v>
      </c>
      <c r="C18" s="61">
        <v>96</v>
      </c>
      <c r="D18" s="61">
        <v>39</v>
      </c>
      <c r="E18" s="507">
        <f t="shared" si="0"/>
        <v>57</v>
      </c>
      <c r="F18" s="358">
        <v>30</v>
      </c>
      <c r="G18" s="358">
        <v>8</v>
      </c>
      <c r="H18" s="507">
        <f t="shared" si="1"/>
        <v>22</v>
      </c>
    </row>
    <row r="19" spans="1:8" s="65" customFormat="1" ht="18.75" customHeight="1" x14ac:dyDescent="0.25">
      <c r="A19" s="60">
        <v>13</v>
      </c>
      <c r="B19" s="72" t="s">
        <v>50</v>
      </c>
      <c r="C19" s="61">
        <v>85</v>
      </c>
      <c r="D19" s="61">
        <v>55</v>
      </c>
      <c r="E19" s="507">
        <f t="shared" si="0"/>
        <v>30</v>
      </c>
      <c r="F19" s="358">
        <v>25</v>
      </c>
      <c r="G19" s="358">
        <v>13</v>
      </c>
      <c r="H19" s="507">
        <f t="shared" si="1"/>
        <v>12</v>
      </c>
    </row>
    <row r="20" spans="1:8" s="65" customFormat="1" ht="18.75" customHeight="1" x14ac:dyDescent="0.25">
      <c r="A20" s="60">
        <v>14</v>
      </c>
      <c r="B20" s="72" t="s">
        <v>56</v>
      </c>
      <c r="C20" s="61">
        <v>85</v>
      </c>
      <c r="D20" s="61">
        <v>68</v>
      </c>
      <c r="E20" s="507">
        <f t="shared" si="0"/>
        <v>17</v>
      </c>
      <c r="F20" s="358">
        <v>21</v>
      </c>
      <c r="G20" s="358">
        <v>11</v>
      </c>
      <c r="H20" s="507">
        <f t="shared" si="1"/>
        <v>10</v>
      </c>
    </row>
    <row r="21" spans="1:8" s="65" customFormat="1" ht="18.75" customHeight="1" x14ac:dyDescent="0.25">
      <c r="A21" s="60">
        <v>15</v>
      </c>
      <c r="B21" s="72" t="s">
        <v>55</v>
      </c>
      <c r="C21" s="61">
        <v>83</v>
      </c>
      <c r="D21" s="61">
        <v>80</v>
      </c>
      <c r="E21" s="507">
        <f t="shared" si="0"/>
        <v>3</v>
      </c>
      <c r="F21" s="358">
        <v>12</v>
      </c>
      <c r="G21" s="358">
        <v>28</v>
      </c>
      <c r="H21" s="507">
        <f t="shared" si="1"/>
        <v>-16</v>
      </c>
    </row>
    <row r="22" spans="1:8" s="65" customFormat="1" ht="18.75" customHeight="1" x14ac:dyDescent="0.25">
      <c r="A22" s="60">
        <v>16</v>
      </c>
      <c r="B22" s="72" t="s">
        <v>64</v>
      </c>
      <c r="C22" s="61">
        <v>80</v>
      </c>
      <c r="D22" s="61">
        <v>43</v>
      </c>
      <c r="E22" s="507">
        <f t="shared" si="0"/>
        <v>37</v>
      </c>
      <c r="F22" s="358">
        <v>9</v>
      </c>
      <c r="G22" s="358">
        <v>16</v>
      </c>
      <c r="H22" s="507">
        <f t="shared" si="1"/>
        <v>-7</v>
      </c>
    </row>
    <row r="23" spans="1:8" s="65" customFormat="1" ht="18.75" customHeight="1" x14ac:dyDescent="0.25">
      <c r="A23" s="60">
        <v>17</v>
      </c>
      <c r="B23" s="72" t="s">
        <v>313</v>
      </c>
      <c r="C23" s="61">
        <v>78</v>
      </c>
      <c r="D23" s="61">
        <v>78</v>
      </c>
      <c r="E23" s="507">
        <f t="shared" si="0"/>
        <v>0</v>
      </c>
      <c r="F23" s="358">
        <v>13</v>
      </c>
      <c r="G23" s="358">
        <v>16</v>
      </c>
      <c r="H23" s="507">
        <f t="shared" si="1"/>
        <v>-3</v>
      </c>
    </row>
    <row r="24" spans="1:8" s="65" customFormat="1" ht="31.5" x14ac:dyDescent="0.25">
      <c r="A24" s="60">
        <v>18</v>
      </c>
      <c r="B24" s="72" t="s">
        <v>330</v>
      </c>
      <c r="C24" s="61">
        <v>73</v>
      </c>
      <c r="D24" s="61">
        <v>29</v>
      </c>
      <c r="E24" s="507">
        <f t="shared" si="0"/>
        <v>44</v>
      </c>
      <c r="F24" s="358">
        <v>5</v>
      </c>
      <c r="G24" s="358">
        <v>3</v>
      </c>
      <c r="H24" s="507">
        <f t="shared" si="1"/>
        <v>2</v>
      </c>
    </row>
    <row r="25" spans="1:8" s="65" customFormat="1" ht="18" customHeight="1" x14ac:dyDescent="0.25">
      <c r="A25" s="60">
        <v>19</v>
      </c>
      <c r="B25" s="72" t="s">
        <v>501</v>
      </c>
      <c r="C25" s="61">
        <v>71</v>
      </c>
      <c r="D25" s="61">
        <v>0</v>
      </c>
      <c r="E25" s="507">
        <f t="shared" si="0"/>
        <v>71</v>
      </c>
      <c r="F25" s="358">
        <v>35</v>
      </c>
      <c r="G25" s="358">
        <v>0</v>
      </c>
      <c r="H25" s="507">
        <f t="shared" si="1"/>
        <v>35</v>
      </c>
    </row>
    <row r="26" spans="1:8" s="65" customFormat="1" ht="18" customHeight="1" x14ac:dyDescent="0.25">
      <c r="A26" s="60">
        <v>20</v>
      </c>
      <c r="B26" s="72" t="s">
        <v>99</v>
      </c>
      <c r="C26" s="61">
        <v>69</v>
      </c>
      <c r="D26" s="61">
        <v>110</v>
      </c>
      <c r="E26" s="507">
        <f t="shared" si="0"/>
        <v>-41</v>
      </c>
      <c r="F26" s="358">
        <v>9</v>
      </c>
      <c r="G26" s="358">
        <v>31</v>
      </c>
      <c r="H26" s="507">
        <f t="shared" si="1"/>
        <v>-22</v>
      </c>
    </row>
    <row r="27" spans="1:8" s="65" customFormat="1" ht="18" customHeight="1" x14ac:dyDescent="0.25">
      <c r="A27" s="60">
        <v>21</v>
      </c>
      <c r="B27" s="72" t="s">
        <v>67</v>
      </c>
      <c r="C27" s="61">
        <v>62</v>
      </c>
      <c r="D27" s="61">
        <v>123</v>
      </c>
      <c r="E27" s="507">
        <f t="shared" si="0"/>
        <v>-61</v>
      </c>
      <c r="F27" s="358">
        <v>11</v>
      </c>
      <c r="G27" s="358">
        <v>34</v>
      </c>
      <c r="H27" s="507">
        <f t="shared" si="1"/>
        <v>-23</v>
      </c>
    </row>
    <row r="28" spans="1:8" s="65" customFormat="1" ht="31.5" x14ac:dyDescent="0.25">
      <c r="A28" s="60">
        <v>22</v>
      </c>
      <c r="B28" s="72" t="s">
        <v>316</v>
      </c>
      <c r="C28" s="61">
        <v>60</v>
      </c>
      <c r="D28" s="61">
        <v>139</v>
      </c>
      <c r="E28" s="507">
        <f t="shared" si="0"/>
        <v>-79</v>
      </c>
      <c r="F28" s="358">
        <v>8</v>
      </c>
      <c r="G28" s="358">
        <v>32</v>
      </c>
      <c r="H28" s="507">
        <f t="shared" si="1"/>
        <v>-24</v>
      </c>
    </row>
    <row r="29" spans="1:8" s="65" customFormat="1" ht="17.25" customHeight="1" x14ac:dyDescent="0.25">
      <c r="A29" s="60">
        <v>23</v>
      </c>
      <c r="B29" s="72" t="s">
        <v>46</v>
      </c>
      <c r="C29" s="61">
        <v>57</v>
      </c>
      <c r="D29" s="61">
        <v>81</v>
      </c>
      <c r="E29" s="507">
        <f t="shared" si="0"/>
        <v>-24</v>
      </c>
      <c r="F29" s="358">
        <v>14</v>
      </c>
      <c r="G29" s="358">
        <v>27</v>
      </c>
      <c r="H29" s="507">
        <f t="shared" si="1"/>
        <v>-13</v>
      </c>
    </row>
    <row r="30" spans="1:8" s="65" customFormat="1" ht="17.25" customHeight="1" x14ac:dyDescent="0.25">
      <c r="A30" s="60">
        <v>24</v>
      </c>
      <c r="B30" s="72" t="s">
        <v>95</v>
      </c>
      <c r="C30" s="61">
        <v>57</v>
      </c>
      <c r="D30" s="61">
        <v>66</v>
      </c>
      <c r="E30" s="507">
        <f t="shared" si="0"/>
        <v>-9</v>
      </c>
      <c r="F30" s="358">
        <v>7</v>
      </c>
      <c r="G30" s="358">
        <v>34</v>
      </c>
      <c r="H30" s="507">
        <f t="shared" si="1"/>
        <v>-27</v>
      </c>
    </row>
    <row r="31" spans="1:8" s="65" customFormat="1" ht="63" customHeight="1" x14ac:dyDescent="0.25">
      <c r="A31" s="60">
        <v>25</v>
      </c>
      <c r="B31" s="72" t="s">
        <v>322</v>
      </c>
      <c r="C31" s="61">
        <v>56</v>
      </c>
      <c r="D31" s="61">
        <v>98</v>
      </c>
      <c r="E31" s="507">
        <f t="shared" si="0"/>
        <v>-42</v>
      </c>
      <c r="F31" s="358">
        <v>11</v>
      </c>
      <c r="G31" s="358">
        <v>32</v>
      </c>
      <c r="H31" s="507">
        <f t="shared" si="1"/>
        <v>-21</v>
      </c>
    </row>
    <row r="32" spans="1:8" s="65" customFormat="1" ht="18" customHeight="1" x14ac:dyDescent="0.25">
      <c r="A32" s="60">
        <v>26</v>
      </c>
      <c r="B32" s="72" t="s">
        <v>314</v>
      </c>
      <c r="C32" s="61">
        <v>52</v>
      </c>
      <c r="D32" s="61">
        <v>51</v>
      </c>
      <c r="E32" s="507">
        <f t="shared" si="0"/>
        <v>1</v>
      </c>
      <c r="F32" s="358">
        <v>10</v>
      </c>
      <c r="G32" s="358">
        <v>14</v>
      </c>
      <c r="H32" s="507">
        <f t="shared" si="1"/>
        <v>-4</v>
      </c>
    </row>
    <row r="33" spans="1:8" s="65" customFormat="1" ht="18" customHeight="1" x14ac:dyDescent="0.25">
      <c r="A33" s="60">
        <v>27</v>
      </c>
      <c r="B33" s="72" t="s">
        <v>62</v>
      </c>
      <c r="C33" s="61">
        <v>51</v>
      </c>
      <c r="D33" s="61">
        <v>28</v>
      </c>
      <c r="E33" s="507">
        <f t="shared" si="0"/>
        <v>23</v>
      </c>
      <c r="F33" s="358">
        <v>13</v>
      </c>
      <c r="G33" s="358">
        <v>2</v>
      </c>
      <c r="H33" s="507">
        <f t="shared" si="1"/>
        <v>11</v>
      </c>
    </row>
    <row r="34" spans="1:8" s="65" customFormat="1" ht="18" customHeight="1" x14ac:dyDescent="0.25">
      <c r="A34" s="60">
        <v>28</v>
      </c>
      <c r="B34" s="72" t="s">
        <v>63</v>
      </c>
      <c r="C34" s="61">
        <v>51</v>
      </c>
      <c r="D34" s="61">
        <v>18</v>
      </c>
      <c r="E34" s="507">
        <f t="shared" si="0"/>
        <v>33</v>
      </c>
      <c r="F34" s="358">
        <v>9</v>
      </c>
      <c r="G34" s="358">
        <v>4</v>
      </c>
      <c r="H34" s="507">
        <f t="shared" si="1"/>
        <v>5</v>
      </c>
    </row>
    <row r="35" spans="1:8" s="65" customFormat="1" ht="18" customHeight="1" x14ac:dyDescent="0.25">
      <c r="A35" s="60">
        <v>29</v>
      </c>
      <c r="B35" s="72" t="s">
        <v>59</v>
      </c>
      <c r="C35" s="61">
        <v>49</v>
      </c>
      <c r="D35" s="61">
        <v>41</v>
      </c>
      <c r="E35" s="507">
        <f t="shared" si="0"/>
        <v>8</v>
      </c>
      <c r="F35" s="358">
        <v>14</v>
      </c>
      <c r="G35" s="358">
        <v>13</v>
      </c>
      <c r="H35" s="507">
        <f t="shared" si="1"/>
        <v>1</v>
      </c>
    </row>
    <row r="36" spans="1:8" s="65" customFormat="1" ht="30.75" customHeight="1" x14ac:dyDescent="0.25">
      <c r="A36" s="60">
        <v>30</v>
      </c>
      <c r="B36" s="72" t="s">
        <v>315</v>
      </c>
      <c r="C36" s="61">
        <v>46</v>
      </c>
      <c r="D36" s="61">
        <v>18</v>
      </c>
      <c r="E36" s="507">
        <f t="shared" si="0"/>
        <v>28</v>
      </c>
      <c r="F36" s="358">
        <v>14</v>
      </c>
      <c r="G36" s="358">
        <v>4</v>
      </c>
      <c r="H36" s="507">
        <f t="shared" si="1"/>
        <v>10</v>
      </c>
    </row>
    <row r="37" spans="1:8" s="65" customFormat="1" ht="31.5" x14ac:dyDescent="0.25">
      <c r="A37" s="60">
        <v>31</v>
      </c>
      <c r="B37" s="72" t="s">
        <v>91</v>
      </c>
      <c r="C37" s="61">
        <v>42</v>
      </c>
      <c r="D37" s="61">
        <v>31</v>
      </c>
      <c r="E37" s="507">
        <f t="shared" si="0"/>
        <v>11</v>
      </c>
      <c r="F37" s="358">
        <v>3</v>
      </c>
      <c r="G37" s="358">
        <v>11</v>
      </c>
      <c r="H37" s="507">
        <f t="shared" si="1"/>
        <v>-8</v>
      </c>
    </row>
    <row r="38" spans="1:8" s="65" customFormat="1" ht="18.75" customHeight="1" x14ac:dyDescent="0.25">
      <c r="A38" s="60">
        <v>32</v>
      </c>
      <c r="B38" s="72" t="s">
        <v>68</v>
      </c>
      <c r="C38" s="61">
        <v>42</v>
      </c>
      <c r="D38" s="61">
        <v>76</v>
      </c>
      <c r="E38" s="507">
        <f t="shared" si="0"/>
        <v>-34</v>
      </c>
      <c r="F38" s="358">
        <v>5</v>
      </c>
      <c r="G38" s="358">
        <v>25</v>
      </c>
      <c r="H38" s="507">
        <f t="shared" si="1"/>
        <v>-20</v>
      </c>
    </row>
    <row r="39" spans="1:8" s="65" customFormat="1" ht="18.75" customHeight="1" x14ac:dyDescent="0.25">
      <c r="A39" s="60">
        <v>33</v>
      </c>
      <c r="B39" s="72" t="s">
        <v>85</v>
      </c>
      <c r="C39" s="61">
        <v>41</v>
      </c>
      <c r="D39" s="61">
        <v>38</v>
      </c>
      <c r="E39" s="507">
        <f t="shared" si="0"/>
        <v>3</v>
      </c>
      <c r="F39" s="358">
        <v>2</v>
      </c>
      <c r="G39" s="358">
        <v>11</v>
      </c>
      <c r="H39" s="507">
        <f t="shared" si="1"/>
        <v>-9</v>
      </c>
    </row>
    <row r="40" spans="1:8" s="65" customFormat="1" ht="18.75" customHeight="1" x14ac:dyDescent="0.25">
      <c r="A40" s="60">
        <v>34</v>
      </c>
      <c r="B40" s="72" t="s">
        <v>51</v>
      </c>
      <c r="C40" s="61">
        <v>38</v>
      </c>
      <c r="D40" s="61">
        <v>380</v>
      </c>
      <c r="E40" s="507">
        <f t="shared" si="0"/>
        <v>-342</v>
      </c>
      <c r="F40" s="358">
        <v>1</v>
      </c>
      <c r="G40" s="358">
        <v>296</v>
      </c>
      <c r="H40" s="507">
        <f t="shared" si="1"/>
        <v>-295</v>
      </c>
    </row>
    <row r="41" spans="1:8" s="65" customFormat="1" ht="18.75" customHeight="1" x14ac:dyDescent="0.25">
      <c r="A41" s="60">
        <v>35</v>
      </c>
      <c r="B41" s="72" t="s">
        <v>318</v>
      </c>
      <c r="C41" s="61">
        <v>36</v>
      </c>
      <c r="D41" s="61">
        <v>152</v>
      </c>
      <c r="E41" s="507">
        <f t="shared" si="0"/>
        <v>-116</v>
      </c>
      <c r="F41" s="358">
        <v>14</v>
      </c>
      <c r="G41" s="358">
        <v>31</v>
      </c>
      <c r="H41" s="507">
        <f t="shared" si="1"/>
        <v>-17</v>
      </c>
    </row>
    <row r="42" spans="1:8" s="65" customFormat="1" ht="18.75" customHeight="1" x14ac:dyDescent="0.25">
      <c r="A42" s="60">
        <v>36</v>
      </c>
      <c r="B42" s="72" t="s">
        <v>66</v>
      </c>
      <c r="C42" s="61">
        <v>36</v>
      </c>
      <c r="D42" s="61">
        <v>42</v>
      </c>
      <c r="E42" s="507">
        <f t="shared" si="0"/>
        <v>-6</v>
      </c>
      <c r="F42" s="358">
        <v>9</v>
      </c>
      <c r="G42" s="358">
        <v>9</v>
      </c>
      <c r="H42" s="507">
        <f t="shared" si="1"/>
        <v>0</v>
      </c>
    </row>
    <row r="43" spans="1:8" s="65" customFormat="1" ht="18.75" customHeight="1" x14ac:dyDescent="0.25">
      <c r="A43" s="60">
        <v>37</v>
      </c>
      <c r="B43" s="72" t="s">
        <v>112</v>
      </c>
      <c r="C43" s="61">
        <v>36</v>
      </c>
      <c r="D43" s="61">
        <v>92</v>
      </c>
      <c r="E43" s="507">
        <f t="shared" si="0"/>
        <v>-56</v>
      </c>
      <c r="F43" s="358">
        <v>10</v>
      </c>
      <c r="G43" s="358">
        <v>35</v>
      </c>
      <c r="H43" s="507">
        <f t="shared" si="1"/>
        <v>-25</v>
      </c>
    </row>
    <row r="44" spans="1:8" s="65" customFormat="1" ht="18.75" customHeight="1" x14ac:dyDescent="0.25">
      <c r="A44" s="60">
        <v>38</v>
      </c>
      <c r="B44" s="72" t="s">
        <v>502</v>
      </c>
      <c r="C44" s="61">
        <v>35</v>
      </c>
      <c r="D44" s="61">
        <v>0</v>
      </c>
      <c r="E44" s="507">
        <f t="shared" si="0"/>
        <v>35</v>
      </c>
      <c r="F44" s="358">
        <v>35</v>
      </c>
      <c r="G44" s="358">
        <v>0</v>
      </c>
      <c r="H44" s="507">
        <f t="shared" si="1"/>
        <v>35</v>
      </c>
    </row>
    <row r="45" spans="1:8" s="65" customFormat="1" ht="29.25" customHeight="1" x14ac:dyDescent="0.25">
      <c r="A45" s="60">
        <v>39</v>
      </c>
      <c r="B45" s="72" t="s">
        <v>61</v>
      </c>
      <c r="C45" s="61">
        <v>35</v>
      </c>
      <c r="D45" s="61">
        <v>17</v>
      </c>
      <c r="E45" s="507">
        <f t="shared" si="0"/>
        <v>18</v>
      </c>
      <c r="F45" s="358">
        <v>10</v>
      </c>
      <c r="G45" s="358">
        <v>4</v>
      </c>
      <c r="H45" s="507">
        <f t="shared" si="1"/>
        <v>6</v>
      </c>
    </row>
    <row r="46" spans="1:8" s="65" customFormat="1" ht="19.5" customHeight="1" x14ac:dyDescent="0.25">
      <c r="A46" s="60">
        <v>40</v>
      </c>
      <c r="B46" s="72" t="s">
        <v>324</v>
      </c>
      <c r="C46" s="61">
        <v>34</v>
      </c>
      <c r="D46" s="61">
        <v>27</v>
      </c>
      <c r="E46" s="507">
        <f t="shared" si="0"/>
        <v>7</v>
      </c>
      <c r="F46" s="358">
        <v>10</v>
      </c>
      <c r="G46" s="358">
        <v>11</v>
      </c>
      <c r="H46" s="507">
        <f t="shared" si="1"/>
        <v>-1</v>
      </c>
    </row>
    <row r="47" spans="1:8" s="65" customFormat="1" ht="19.5" customHeight="1" x14ac:dyDescent="0.25">
      <c r="A47" s="60">
        <v>41</v>
      </c>
      <c r="B47" s="72" t="s">
        <v>241</v>
      </c>
      <c r="C47" s="61">
        <v>34</v>
      </c>
      <c r="D47" s="61">
        <v>23</v>
      </c>
      <c r="E47" s="507">
        <f t="shared" si="0"/>
        <v>11</v>
      </c>
      <c r="F47" s="358">
        <v>6</v>
      </c>
      <c r="G47" s="358">
        <v>12</v>
      </c>
      <c r="H47" s="507">
        <f t="shared" si="1"/>
        <v>-6</v>
      </c>
    </row>
    <row r="48" spans="1:8" s="65" customFormat="1" ht="19.5" customHeight="1" x14ac:dyDescent="0.25">
      <c r="A48" s="60">
        <v>42</v>
      </c>
      <c r="B48" s="72" t="s">
        <v>337</v>
      </c>
      <c r="C48" s="61">
        <v>32</v>
      </c>
      <c r="D48" s="61">
        <v>17</v>
      </c>
      <c r="E48" s="507">
        <f t="shared" si="0"/>
        <v>15</v>
      </c>
      <c r="F48" s="358">
        <v>25</v>
      </c>
      <c r="G48" s="358">
        <v>3</v>
      </c>
      <c r="H48" s="507">
        <f t="shared" si="1"/>
        <v>22</v>
      </c>
    </row>
    <row r="49" spans="1:8" s="65" customFormat="1" ht="19.5" customHeight="1" x14ac:dyDescent="0.25">
      <c r="A49" s="60">
        <v>43</v>
      </c>
      <c r="B49" s="72" t="s">
        <v>52</v>
      </c>
      <c r="C49" s="61">
        <v>32</v>
      </c>
      <c r="D49" s="61">
        <v>31</v>
      </c>
      <c r="E49" s="507">
        <f t="shared" si="0"/>
        <v>1</v>
      </c>
      <c r="F49" s="358">
        <v>7</v>
      </c>
      <c r="G49" s="358">
        <v>11</v>
      </c>
      <c r="H49" s="507">
        <f t="shared" si="1"/>
        <v>-4</v>
      </c>
    </row>
    <row r="50" spans="1:8" s="65" customFormat="1" ht="19.5" customHeight="1" x14ac:dyDescent="0.25">
      <c r="A50" s="60">
        <v>44</v>
      </c>
      <c r="B50" s="72" t="s">
        <v>503</v>
      </c>
      <c r="C50" s="61">
        <v>31</v>
      </c>
      <c r="D50" s="61">
        <v>0</v>
      </c>
      <c r="E50" s="507">
        <f t="shared" si="0"/>
        <v>31</v>
      </c>
      <c r="F50" s="358">
        <v>15</v>
      </c>
      <c r="G50" s="358">
        <v>0</v>
      </c>
      <c r="H50" s="507">
        <f t="shared" si="1"/>
        <v>15</v>
      </c>
    </row>
    <row r="51" spans="1:8" s="65" customFormat="1" ht="19.5" customHeight="1" x14ac:dyDescent="0.25">
      <c r="A51" s="60">
        <v>45</v>
      </c>
      <c r="B51" s="72" t="s">
        <v>319</v>
      </c>
      <c r="C51" s="61">
        <v>31</v>
      </c>
      <c r="D51" s="61">
        <v>19</v>
      </c>
      <c r="E51" s="507">
        <f t="shared" si="0"/>
        <v>12</v>
      </c>
      <c r="F51" s="358">
        <v>12</v>
      </c>
      <c r="G51" s="358">
        <v>4</v>
      </c>
      <c r="H51" s="507">
        <f t="shared" si="1"/>
        <v>8</v>
      </c>
    </row>
    <row r="52" spans="1:8" s="65" customFormat="1" ht="19.5" customHeight="1" x14ac:dyDescent="0.25">
      <c r="A52" s="60">
        <v>46</v>
      </c>
      <c r="B52" s="72" t="s">
        <v>69</v>
      </c>
      <c r="C52" s="61">
        <v>29</v>
      </c>
      <c r="D52" s="61">
        <v>46</v>
      </c>
      <c r="E52" s="507">
        <f t="shared" si="0"/>
        <v>-17</v>
      </c>
      <c r="F52" s="358">
        <v>16</v>
      </c>
      <c r="G52" s="358">
        <v>8</v>
      </c>
      <c r="H52" s="507">
        <f t="shared" si="1"/>
        <v>8</v>
      </c>
    </row>
    <row r="53" spans="1:8" s="65" customFormat="1" ht="19.5" customHeight="1" x14ac:dyDescent="0.25">
      <c r="A53" s="60">
        <v>47</v>
      </c>
      <c r="B53" s="72" t="s">
        <v>100</v>
      </c>
      <c r="C53" s="61">
        <v>29</v>
      </c>
      <c r="D53" s="61">
        <v>18</v>
      </c>
      <c r="E53" s="507">
        <f t="shared" si="0"/>
        <v>11</v>
      </c>
      <c r="F53" s="358">
        <v>8</v>
      </c>
      <c r="G53" s="358">
        <v>5</v>
      </c>
      <c r="H53" s="507">
        <f t="shared" si="1"/>
        <v>3</v>
      </c>
    </row>
    <row r="54" spans="1:8" s="65" customFormat="1" ht="19.5" customHeight="1" x14ac:dyDescent="0.25">
      <c r="A54" s="60">
        <v>48</v>
      </c>
      <c r="B54" s="72" t="s">
        <v>320</v>
      </c>
      <c r="C54" s="61">
        <v>28</v>
      </c>
      <c r="D54" s="61">
        <v>19</v>
      </c>
      <c r="E54" s="507">
        <f t="shared" si="0"/>
        <v>9</v>
      </c>
      <c r="F54" s="358">
        <v>13</v>
      </c>
      <c r="G54" s="358">
        <v>7</v>
      </c>
      <c r="H54" s="507">
        <f t="shared" si="1"/>
        <v>6</v>
      </c>
    </row>
    <row r="55" spans="1:8" s="65" customFormat="1" ht="19.5" customHeight="1" x14ac:dyDescent="0.25">
      <c r="A55" s="60">
        <v>49</v>
      </c>
      <c r="B55" s="72" t="s">
        <v>97</v>
      </c>
      <c r="C55" s="61">
        <v>28</v>
      </c>
      <c r="D55" s="61">
        <v>48</v>
      </c>
      <c r="E55" s="507">
        <f t="shared" si="0"/>
        <v>-20</v>
      </c>
      <c r="F55" s="358">
        <v>3</v>
      </c>
      <c r="G55" s="358">
        <v>15</v>
      </c>
      <c r="H55" s="507">
        <f t="shared" si="1"/>
        <v>-12</v>
      </c>
    </row>
    <row r="56" spans="1:8" s="65" customFormat="1" ht="19.5" customHeight="1" x14ac:dyDescent="0.25">
      <c r="A56" s="60">
        <v>50</v>
      </c>
      <c r="B56" s="72" t="s">
        <v>336</v>
      </c>
      <c r="C56" s="61">
        <v>27</v>
      </c>
      <c r="D56" s="61">
        <v>20</v>
      </c>
      <c r="E56" s="507">
        <f>C56-D56</f>
        <v>7</v>
      </c>
      <c r="F56" s="358">
        <v>22</v>
      </c>
      <c r="G56" s="358">
        <v>3</v>
      </c>
      <c r="H56" s="507">
        <f t="shared" si="1"/>
        <v>19</v>
      </c>
    </row>
    <row r="57" spans="1:8" x14ac:dyDescent="0.25">
      <c r="B57" s="66"/>
    </row>
  </sheetData>
  <mergeCells count="13">
    <mergeCell ref="B1:H1"/>
    <mergeCell ref="A3:A5"/>
    <mergeCell ref="B3:B5"/>
    <mergeCell ref="C3:E3"/>
    <mergeCell ref="C4:C5"/>
    <mergeCell ref="D4:D5"/>
    <mergeCell ref="E4:E5"/>
    <mergeCell ref="H4:H5"/>
    <mergeCell ref="F3:H3"/>
    <mergeCell ref="G2:H2"/>
    <mergeCell ref="C2:E2"/>
    <mergeCell ref="F4:F5"/>
    <mergeCell ref="G4:G5"/>
  </mergeCells>
  <printOptions horizontalCentered="1"/>
  <pageMargins left="0.23622047244094491" right="0.23622047244094491" top="0.35433070866141736" bottom="0.27559055118110237" header="0.31496062992125984" footer="0.31496062992125984"/>
  <pageSetup paperSize="9" scale="72" orientation="portrait" verticalDpi="0" r:id="rId1"/>
  <rowBreaks count="1" manualBreakCount="1">
    <brk id="56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/>
  <dimension ref="A1:G105"/>
  <sheetViews>
    <sheetView topLeftCell="A10" zoomScale="86" zoomScaleNormal="86" zoomScaleSheetLayoutView="73" workbookViewId="0">
      <selection activeCell="P11" sqref="P11"/>
    </sheetView>
  </sheetViews>
  <sheetFormatPr defaultColWidth="8.85546875" defaultRowHeight="12.75" x14ac:dyDescent="0.2"/>
  <cols>
    <col min="1" max="1" width="31.28515625" style="63" customWidth="1"/>
    <col min="2" max="2" width="11" style="63" customWidth="1"/>
    <col min="3" max="3" width="13" style="68" customWidth="1"/>
    <col min="4" max="4" width="13.28515625" style="68" customWidth="1"/>
    <col min="5" max="5" width="15.5703125" style="68" customWidth="1"/>
    <col min="6" max="6" width="13.5703125" style="68" customWidth="1"/>
    <col min="7" max="7" width="13.28515625" style="63" customWidth="1"/>
    <col min="8" max="254" width="8.85546875" style="63"/>
    <col min="255" max="255" width="32.28515625" style="63" customWidth="1"/>
    <col min="256" max="256" width="12" style="63" customWidth="1"/>
    <col min="257" max="257" width="14.42578125" style="63" customWidth="1"/>
    <col min="258" max="258" width="14.140625" style="63" customWidth="1"/>
    <col min="259" max="259" width="12.28515625" style="63" customWidth="1"/>
    <col min="260" max="260" width="18.7109375" style="63" customWidth="1"/>
    <col min="261" max="510" width="8.85546875" style="63"/>
    <col min="511" max="511" width="32.28515625" style="63" customWidth="1"/>
    <col min="512" max="512" width="12" style="63" customWidth="1"/>
    <col min="513" max="513" width="14.42578125" style="63" customWidth="1"/>
    <col min="514" max="514" width="14.140625" style="63" customWidth="1"/>
    <col min="515" max="515" width="12.28515625" style="63" customWidth="1"/>
    <col min="516" max="516" width="18.7109375" style="63" customWidth="1"/>
    <col min="517" max="766" width="8.85546875" style="63"/>
    <col min="767" max="767" width="32.28515625" style="63" customWidth="1"/>
    <col min="768" max="768" width="12" style="63" customWidth="1"/>
    <col min="769" max="769" width="14.42578125" style="63" customWidth="1"/>
    <col min="770" max="770" width="14.140625" style="63" customWidth="1"/>
    <col min="771" max="771" width="12.28515625" style="63" customWidth="1"/>
    <col min="772" max="772" width="18.7109375" style="63" customWidth="1"/>
    <col min="773" max="1022" width="8.85546875" style="63"/>
    <col min="1023" max="1023" width="32.28515625" style="63" customWidth="1"/>
    <col min="1024" max="1024" width="12" style="63" customWidth="1"/>
    <col min="1025" max="1025" width="14.42578125" style="63" customWidth="1"/>
    <col min="1026" max="1026" width="14.140625" style="63" customWidth="1"/>
    <col min="1027" max="1027" width="12.28515625" style="63" customWidth="1"/>
    <col min="1028" max="1028" width="18.7109375" style="63" customWidth="1"/>
    <col min="1029" max="1278" width="8.85546875" style="63"/>
    <col min="1279" max="1279" width="32.28515625" style="63" customWidth="1"/>
    <col min="1280" max="1280" width="12" style="63" customWidth="1"/>
    <col min="1281" max="1281" width="14.42578125" style="63" customWidth="1"/>
    <col min="1282" max="1282" width="14.140625" style="63" customWidth="1"/>
    <col min="1283" max="1283" width="12.28515625" style="63" customWidth="1"/>
    <col min="1284" max="1284" width="18.7109375" style="63" customWidth="1"/>
    <col min="1285" max="1534" width="8.85546875" style="63"/>
    <col min="1535" max="1535" width="32.28515625" style="63" customWidth="1"/>
    <col min="1536" max="1536" width="12" style="63" customWidth="1"/>
    <col min="1537" max="1537" width="14.42578125" style="63" customWidth="1"/>
    <col min="1538" max="1538" width="14.140625" style="63" customWidth="1"/>
    <col min="1539" max="1539" width="12.28515625" style="63" customWidth="1"/>
    <col min="1540" max="1540" width="18.7109375" style="63" customWidth="1"/>
    <col min="1541" max="1790" width="8.85546875" style="63"/>
    <col min="1791" max="1791" width="32.28515625" style="63" customWidth="1"/>
    <col min="1792" max="1792" width="12" style="63" customWidth="1"/>
    <col min="1793" max="1793" width="14.42578125" style="63" customWidth="1"/>
    <col min="1794" max="1794" width="14.140625" style="63" customWidth="1"/>
    <col min="1795" max="1795" width="12.28515625" style="63" customWidth="1"/>
    <col min="1796" max="1796" width="18.7109375" style="63" customWidth="1"/>
    <col min="1797" max="2046" width="8.85546875" style="63"/>
    <col min="2047" max="2047" width="32.28515625" style="63" customWidth="1"/>
    <col min="2048" max="2048" width="12" style="63" customWidth="1"/>
    <col min="2049" max="2049" width="14.42578125" style="63" customWidth="1"/>
    <col min="2050" max="2050" width="14.140625" style="63" customWidth="1"/>
    <col min="2051" max="2051" width="12.28515625" style="63" customWidth="1"/>
    <col min="2052" max="2052" width="18.7109375" style="63" customWidth="1"/>
    <col min="2053" max="2302" width="8.85546875" style="63"/>
    <col min="2303" max="2303" width="32.28515625" style="63" customWidth="1"/>
    <col min="2304" max="2304" width="12" style="63" customWidth="1"/>
    <col min="2305" max="2305" width="14.42578125" style="63" customWidth="1"/>
    <col min="2306" max="2306" width="14.140625" style="63" customWidth="1"/>
    <col min="2307" max="2307" width="12.28515625" style="63" customWidth="1"/>
    <col min="2308" max="2308" width="18.7109375" style="63" customWidth="1"/>
    <col min="2309" max="2558" width="8.85546875" style="63"/>
    <col min="2559" max="2559" width="32.28515625" style="63" customWidth="1"/>
    <col min="2560" max="2560" width="12" style="63" customWidth="1"/>
    <col min="2561" max="2561" width="14.42578125" style="63" customWidth="1"/>
    <col min="2562" max="2562" width="14.140625" style="63" customWidth="1"/>
    <col min="2563" max="2563" width="12.28515625" style="63" customWidth="1"/>
    <col min="2564" max="2564" width="18.7109375" style="63" customWidth="1"/>
    <col min="2565" max="2814" width="8.85546875" style="63"/>
    <col min="2815" max="2815" width="32.28515625" style="63" customWidth="1"/>
    <col min="2816" max="2816" width="12" style="63" customWidth="1"/>
    <col min="2817" max="2817" width="14.42578125" style="63" customWidth="1"/>
    <col min="2818" max="2818" width="14.140625" style="63" customWidth="1"/>
    <col min="2819" max="2819" width="12.28515625" style="63" customWidth="1"/>
    <col min="2820" max="2820" width="18.7109375" style="63" customWidth="1"/>
    <col min="2821" max="3070" width="8.85546875" style="63"/>
    <col min="3071" max="3071" width="32.28515625" style="63" customWidth="1"/>
    <col min="3072" max="3072" width="12" style="63" customWidth="1"/>
    <col min="3073" max="3073" width="14.42578125" style="63" customWidth="1"/>
    <col min="3074" max="3074" width="14.140625" style="63" customWidth="1"/>
    <col min="3075" max="3075" width="12.28515625" style="63" customWidth="1"/>
    <col min="3076" max="3076" width="18.7109375" style="63" customWidth="1"/>
    <col min="3077" max="3326" width="8.85546875" style="63"/>
    <col min="3327" max="3327" width="32.28515625" style="63" customWidth="1"/>
    <col min="3328" max="3328" width="12" style="63" customWidth="1"/>
    <col min="3329" max="3329" width="14.42578125" style="63" customWidth="1"/>
    <col min="3330" max="3330" width="14.140625" style="63" customWidth="1"/>
    <col min="3331" max="3331" width="12.28515625" style="63" customWidth="1"/>
    <col min="3332" max="3332" width="18.7109375" style="63" customWidth="1"/>
    <col min="3333" max="3582" width="8.85546875" style="63"/>
    <col min="3583" max="3583" width="32.28515625" style="63" customWidth="1"/>
    <col min="3584" max="3584" width="12" style="63" customWidth="1"/>
    <col min="3585" max="3585" width="14.42578125" style="63" customWidth="1"/>
    <col min="3586" max="3586" width="14.140625" style="63" customWidth="1"/>
    <col min="3587" max="3587" width="12.28515625" style="63" customWidth="1"/>
    <col min="3588" max="3588" width="18.7109375" style="63" customWidth="1"/>
    <col min="3589" max="3838" width="8.85546875" style="63"/>
    <col min="3839" max="3839" width="32.28515625" style="63" customWidth="1"/>
    <col min="3840" max="3840" width="12" style="63" customWidth="1"/>
    <col min="3841" max="3841" width="14.42578125" style="63" customWidth="1"/>
    <col min="3842" max="3842" width="14.140625" style="63" customWidth="1"/>
    <col min="3843" max="3843" width="12.28515625" style="63" customWidth="1"/>
    <col min="3844" max="3844" width="18.7109375" style="63" customWidth="1"/>
    <col min="3845" max="4094" width="8.85546875" style="63"/>
    <col min="4095" max="4095" width="32.28515625" style="63" customWidth="1"/>
    <col min="4096" max="4096" width="12" style="63" customWidth="1"/>
    <col min="4097" max="4097" width="14.42578125" style="63" customWidth="1"/>
    <col min="4098" max="4098" width="14.140625" style="63" customWidth="1"/>
    <col min="4099" max="4099" width="12.28515625" style="63" customWidth="1"/>
    <col min="4100" max="4100" width="18.7109375" style="63" customWidth="1"/>
    <col min="4101" max="4350" width="8.85546875" style="63"/>
    <col min="4351" max="4351" width="32.28515625" style="63" customWidth="1"/>
    <col min="4352" max="4352" width="12" style="63" customWidth="1"/>
    <col min="4353" max="4353" width="14.42578125" style="63" customWidth="1"/>
    <col min="4354" max="4354" width="14.140625" style="63" customWidth="1"/>
    <col min="4355" max="4355" width="12.28515625" style="63" customWidth="1"/>
    <col min="4356" max="4356" width="18.7109375" style="63" customWidth="1"/>
    <col min="4357" max="4606" width="8.85546875" style="63"/>
    <col min="4607" max="4607" width="32.28515625" style="63" customWidth="1"/>
    <col min="4608" max="4608" width="12" style="63" customWidth="1"/>
    <col min="4609" max="4609" width="14.42578125" style="63" customWidth="1"/>
    <col min="4610" max="4610" width="14.140625" style="63" customWidth="1"/>
    <col min="4611" max="4611" width="12.28515625" style="63" customWidth="1"/>
    <col min="4612" max="4612" width="18.7109375" style="63" customWidth="1"/>
    <col min="4613" max="4862" width="8.85546875" style="63"/>
    <col min="4863" max="4863" width="32.28515625" style="63" customWidth="1"/>
    <col min="4864" max="4864" width="12" style="63" customWidth="1"/>
    <col min="4865" max="4865" width="14.42578125" style="63" customWidth="1"/>
    <col min="4866" max="4866" width="14.140625" style="63" customWidth="1"/>
    <col min="4867" max="4867" width="12.28515625" style="63" customWidth="1"/>
    <col min="4868" max="4868" width="18.7109375" style="63" customWidth="1"/>
    <col min="4869" max="5118" width="8.85546875" style="63"/>
    <col min="5119" max="5119" width="32.28515625" style="63" customWidth="1"/>
    <col min="5120" max="5120" width="12" style="63" customWidth="1"/>
    <col min="5121" max="5121" width="14.42578125" style="63" customWidth="1"/>
    <col min="5122" max="5122" width="14.140625" style="63" customWidth="1"/>
    <col min="5123" max="5123" width="12.28515625" style="63" customWidth="1"/>
    <col min="5124" max="5124" width="18.7109375" style="63" customWidth="1"/>
    <col min="5125" max="5374" width="8.85546875" style="63"/>
    <col min="5375" max="5375" width="32.28515625" style="63" customWidth="1"/>
    <col min="5376" max="5376" width="12" style="63" customWidth="1"/>
    <col min="5377" max="5377" width="14.42578125" style="63" customWidth="1"/>
    <col min="5378" max="5378" width="14.140625" style="63" customWidth="1"/>
    <col min="5379" max="5379" width="12.28515625" style="63" customWidth="1"/>
    <col min="5380" max="5380" width="18.7109375" style="63" customWidth="1"/>
    <col min="5381" max="5630" width="8.85546875" style="63"/>
    <col min="5631" max="5631" width="32.28515625" style="63" customWidth="1"/>
    <col min="5632" max="5632" width="12" style="63" customWidth="1"/>
    <col min="5633" max="5633" width="14.42578125" style="63" customWidth="1"/>
    <col min="5634" max="5634" width="14.140625" style="63" customWidth="1"/>
    <col min="5635" max="5635" width="12.28515625" style="63" customWidth="1"/>
    <col min="5636" max="5636" width="18.7109375" style="63" customWidth="1"/>
    <col min="5637" max="5886" width="8.85546875" style="63"/>
    <col min="5887" max="5887" width="32.28515625" style="63" customWidth="1"/>
    <col min="5888" max="5888" width="12" style="63" customWidth="1"/>
    <col min="5889" max="5889" width="14.42578125" style="63" customWidth="1"/>
    <col min="5890" max="5890" width="14.140625" style="63" customWidth="1"/>
    <col min="5891" max="5891" width="12.28515625" style="63" customWidth="1"/>
    <col min="5892" max="5892" width="18.7109375" style="63" customWidth="1"/>
    <col min="5893" max="6142" width="8.85546875" style="63"/>
    <col min="6143" max="6143" width="32.28515625" style="63" customWidth="1"/>
    <col min="6144" max="6144" width="12" style="63" customWidth="1"/>
    <col min="6145" max="6145" width="14.42578125" style="63" customWidth="1"/>
    <col min="6146" max="6146" width="14.140625" style="63" customWidth="1"/>
    <col min="6147" max="6147" width="12.28515625" style="63" customWidth="1"/>
    <col min="6148" max="6148" width="18.7109375" style="63" customWidth="1"/>
    <col min="6149" max="6398" width="8.85546875" style="63"/>
    <col min="6399" max="6399" width="32.28515625" style="63" customWidth="1"/>
    <col min="6400" max="6400" width="12" style="63" customWidth="1"/>
    <col min="6401" max="6401" width="14.42578125" style="63" customWidth="1"/>
    <col min="6402" max="6402" width="14.140625" style="63" customWidth="1"/>
    <col min="6403" max="6403" width="12.28515625" style="63" customWidth="1"/>
    <col min="6404" max="6404" width="18.7109375" style="63" customWidth="1"/>
    <col min="6405" max="6654" width="8.85546875" style="63"/>
    <col min="6655" max="6655" width="32.28515625" style="63" customWidth="1"/>
    <col min="6656" max="6656" width="12" style="63" customWidth="1"/>
    <col min="6657" max="6657" width="14.42578125" style="63" customWidth="1"/>
    <col min="6658" max="6658" width="14.140625" style="63" customWidth="1"/>
    <col min="6659" max="6659" width="12.28515625" style="63" customWidth="1"/>
    <col min="6660" max="6660" width="18.7109375" style="63" customWidth="1"/>
    <col min="6661" max="6910" width="8.85546875" style="63"/>
    <col min="6911" max="6911" width="32.28515625" style="63" customWidth="1"/>
    <col min="6912" max="6912" width="12" style="63" customWidth="1"/>
    <col min="6913" max="6913" width="14.42578125" style="63" customWidth="1"/>
    <col min="6914" max="6914" width="14.140625" style="63" customWidth="1"/>
    <col min="6915" max="6915" width="12.28515625" style="63" customWidth="1"/>
    <col min="6916" max="6916" width="18.7109375" style="63" customWidth="1"/>
    <col min="6917" max="7166" width="8.85546875" style="63"/>
    <col min="7167" max="7167" width="32.28515625" style="63" customWidth="1"/>
    <col min="7168" max="7168" width="12" style="63" customWidth="1"/>
    <col min="7169" max="7169" width="14.42578125" style="63" customWidth="1"/>
    <col min="7170" max="7170" width="14.140625" style="63" customWidth="1"/>
    <col min="7171" max="7171" width="12.28515625" style="63" customWidth="1"/>
    <col min="7172" max="7172" width="18.7109375" style="63" customWidth="1"/>
    <col min="7173" max="7422" width="8.85546875" style="63"/>
    <col min="7423" max="7423" width="32.28515625" style="63" customWidth="1"/>
    <col min="7424" max="7424" width="12" style="63" customWidth="1"/>
    <col min="7425" max="7425" width="14.42578125" style="63" customWidth="1"/>
    <col min="7426" max="7426" width="14.140625" style="63" customWidth="1"/>
    <col min="7427" max="7427" width="12.28515625" style="63" customWidth="1"/>
    <col min="7428" max="7428" width="18.7109375" style="63" customWidth="1"/>
    <col min="7429" max="7678" width="8.85546875" style="63"/>
    <col min="7679" max="7679" width="32.28515625" style="63" customWidth="1"/>
    <col min="7680" max="7680" width="12" style="63" customWidth="1"/>
    <col min="7681" max="7681" width="14.42578125" style="63" customWidth="1"/>
    <col min="7682" max="7682" width="14.140625" style="63" customWidth="1"/>
    <col min="7683" max="7683" width="12.28515625" style="63" customWidth="1"/>
    <col min="7684" max="7684" width="18.7109375" style="63" customWidth="1"/>
    <col min="7685" max="7934" width="8.85546875" style="63"/>
    <col min="7935" max="7935" width="32.28515625" style="63" customWidth="1"/>
    <col min="7936" max="7936" width="12" style="63" customWidth="1"/>
    <col min="7937" max="7937" width="14.42578125" style="63" customWidth="1"/>
    <col min="7938" max="7938" width="14.140625" style="63" customWidth="1"/>
    <col min="7939" max="7939" width="12.28515625" style="63" customWidth="1"/>
    <col min="7940" max="7940" width="18.7109375" style="63" customWidth="1"/>
    <col min="7941" max="8190" width="8.85546875" style="63"/>
    <col min="8191" max="8191" width="32.28515625" style="63" customWidth="1"/>
    <col min="8192" max="8192" width="12" style="63" customWidth="1"/>
    <col min="8193" max="8193" width="14.42578125" style="63" customWidth="1"/>
    <col min="8194" max="8194" width="14.140625" style="63" customWidth="1"/>
    <col min="8195" max="8195" width="12.28515625" style="63" customWidth="1"/>
    <col min="8196" max="8196" width="18.7109375" style="63" customWidth="1"/>
    <col min="8197" max="8446" width="8.85546875" style="63"/>
    <col min="8447" max="8447" width="32.28515625" style="63" customWidth="1"/>
    <col min="8448" max="8448" width="12" style="63" customWidth="1"/>
    <col min="8449" max="8449" width="14.42578125" style="63" customWidth="1"/>
    <col min="8450" max="8450" width="14.140625" style="63" customWidth="1"/>
    <col min="8451" max="8451" width="12.28515625" style="63" customWidth="1"/>
    <col min="8452" max="8452" width="18.7109375" style="63" customWidth="1"/>
    <col min="8453" max="8702" width="8.85546875" style="63"/>
    <col min="8703" max="8703" width="32.28515625" style="63" customWidth="1"/>
    <col min="8704" max="8704" width="12" style="63" customWidth="1"/>
    <col min="8705" max="8705" width="14.42578125" style="63" customWidth="1"/>
    <col min="8706" max="8706" width="14.140625" style="63" customWidth="1"/>
    <col min="8707" max="8707" width="12.28515625" style="63" customWidth="1"/>
    <col min="8708" max="8708" width="18.7109375" style="63" customWidth="1"/>
    <col min="8709" max="8958" width="8.85546875" style="63"/>
    <col min="8959" max="8959" width="32.28515625" style="63" customWidth="1"/>
    <col min="8960" max="8960" width="12" style="63" customWidth="1"/>
    <col min="8961" max="8961" width="14.42578125" style="63" customWidth="1"/>
    <col min="8962" max="8962" width="14.140625" style="63" customWidth="1"/>
    <col min="8963" max="8963" width="12.28515625" style="63" customWidth="1"/>
    <col min="8964" max="8964" width="18.7109375" style="63" customWidth="1"/>
    <col min="8965" max="9214" width="8.85546875" style="63"/>
    <col min="9215" max="9215" width="32.28515625" style="63" customWidth="1"/>
    <col min="9216" max="9216" width="12" style="63" customWidth="1"/>
    <col min="9217" max="9217" width="14.42578125" style="63" customWidth="1"/>
    <col min="9218" max="9218" width="14.140625" style="63" customWidth="1"/>
    <col min="9219" max="9219" width="12.28515625" style="63" customWidth="1"/>
    <col min="9220" max="9220" width="18.7109375" style="63" customWidth="1"/>
    <col min="9221" max="9470" width="8.85546875" style="63"/>
    <col min="9471" max="9471" width="32.28515625" style="63" customWidth="1"/>
    <col min="9472" max="9472" width="12" style="63" customWidth="1"/>
    <col min="9473" max="9473" width="14.42578125" style="63" customWidth="1"/>
    <col min="9474" max="9474" width="14.140625" style="63" customWidth="1"/>
    <col min="9475" max="9475" width="12.28515625" style="63" customWidth="1"/>
    <col min="9476" max="9476" width="18.7109375" style="63" customWidth="1"/>
    <col min="9477" max="9726" width="8.85546875" style="63"/>
    <col min="9727" max="9727" width="32.28515625" style="63" customWidth="1"/>
    <col min="9728" max="9728" width="12" style="63" customWidth="1"/>
    <col min="9729" max="9729" width="14.42578125" style="63" customWidth="1"/>
    <col min="9730" max="9730" width="14.140625" style="63" customWidth="1"/>
    <col min="9731" max="9731" width="12.28515625" style="63" customWidth="1"/>
    <col min="9732" max="9732" width="18.7109375" style="63" customWidth="1"/>
    <col min="9733" max="9982" width="8.85546875" style="63"/>
    <col min="9983" max="9983" width="32.28515625" style="63" customWidth="1"/>
    <col min="9984" max="9984" width="12" style="63" customWidth="1"/>
    <col min="9985" max="9985" width="14.42578125" style="63" customWidth="1"/>
    <col min="9986" max="9986" width="14.140625" style="63" customWidth="1"/>
    <col min="9987" max="9987" width="12.28515625" style="63" customWidth="1"/>
    <col min="9988" max="9988" width="18.7109375" style="63" customWidth="1"/>
    <col min="9989" max="10238" width="8.85546875" style="63"/>
    <col min="10239" max="10239" width="32.28515625" style="63" customWidth="1"/>
    <col min="10240" max="10240" width="12" style="63" customWidth="1"/>
    <col min="10241" max="10241" width="14.42578125" style="63" customWidth="1"/>
    <col min="10242" max="10242" width="14.140625" style="63" customWidth="1"/>
    <col min="10243" max="10243" width="12.28515625" style="63" customWidth="1"/>
    <col min="10244" max="10244" width="18.7109375" style="63" customWidth="1"/>
    <col min="10245" max="10494" width="8.85546875" style="63"/>
    <col min="10495" max="10495" width="32.28515625" style="63" customWidth="1"/>
    <col min="10496" max="10496" width="12" style="63" customWidth="1"/>
    <col min="10497" max="10497" width="14.42578125" style="63" customWidth="1"/>
    <col min="10498" max="10498" width="14.140625" style="63" customWidth="1"/>
    <col min="10499" max="10499" width="12.28515625" style="63" customWidth="1"/>
    <col min="10500" max="10500" width="18.7109375" style="63" customWidth="1"/>
    <col min="10501" max="10750" width="8.85546875" style="63"/>
    <col min="10751" max="10751" width="32.28515625" style="63" customWidth="1"/>
    <col min="10752" max="10752" width="12" style="63" customWidth="1"/>
    <col min="10753" max="10753" width="14.42578125" style="63" customWidth="1"/>
    <col min="10754" max="10754" width="14.140625" style="63" customWidth="1"/>
    <col min="10755" max="10755" width="12.28515625" style="63" customWidth="1"/>
    <col min="10756" max="10756" width="18.7109375" style="63" customWidth="1"/>
    <col min="10757" max="11006" width="8.85546875" style="63"/>
    <col min="11007" max="11007" width="32.28515625" style="63" customWidth="1"/>
    <col min="11008" max="11008" width="12" style="63" customWidth="1"/>
    <col min="11009" max="11009" width="14.42578125" style="63" customWidth="1"/>
    <col min="11010" max="11010" width="14.140625" style="63" customWidth="1"/>
    <col min="11011" max="11011" width="12.28515625" style="63" customWidth="1"/>
    <col min="11012" max="11012" width="18.7109375" style="63" customWidth="1"/>
    <col min="11013" max="11262" width="8.85546875" style="63"/>
    <col min="11263" max="11263" width="32.28515625" style="63" customWidth="1"/>
    <col min="11264" max="11264" width="12" style="63" customWidth="1"/>
    <col min="11265" max="11265" width="14.42578125" style="63" customWidth="1"/>
    <col min="11266" max="11266" width="14.140625" style="63" customWidth="1"/>
    <col min="11267" max="11267" width="12.28515625" style="63" customWidth="1"/>
    <col min="11268" max="11268" width="18.7109375" style="63" customWidth="1"/>
    <col min="11269" max="11518" width="8.85546875" style="63"/>
    <col min="11519" max="11519" width="32.28515625" style="63" customWidth="1"/>
    <col min="11520" max="11520" width="12" style="63" customWidth="1"/>
    <col min="11521" max="11521" width="14.42578125" style="63" customWidth="1"/>
    <col min="11522" max="11522" width="14.140625" style="63" customWidth="1"/>
    <col min="11523" max="11523" width="12.28515625" style="63" customWidth="1"/>
    <col min="11524" max="11524" width="18.7109375" style="63" customWidth="1"/>
    <col min="11525" max="11774" width="8.85546875" style="63"/>
    <col min="11775" max="11775" width="32.28515625" style="63" customWidth="1"/>
    <col min="11776" max="11776" width="12" style="63" customWidth="1"/>
    <col min="11777" max="11777" width="14.42578125" style="63" customWidth="1"/>
    <col min="11778" max="11778" width="14.140625" style="63" customWidth="1"/>
    <col min="11779" max="11779" width="12.28515625" style="63" customWidth="1"/>
    <col min="11780" max="11780" width="18.7109375" style="63" customWidth="1"/>
    <col min="11781" max="12030" width="8.85546875" style="63"/>
    <col min="12031" max="12031" width="32.28515625" style="63" customWidth="1"/>
    <col min="12032" max="12032" width="12" style="63" customWidth="1"/>
    <col min="12033" max="12033" width="14.42578125" style="63" customWidth="1"/>
    <col min="12034" max="12034" width="14.140625" style="63" customWidth="1"/>
    <col min="12035" max="12035" width="12.28515625" style="63" customWidth="1"/>
    <col min="12036" max="12036" width="18.7109375" style="63" customWidth="1"/>
    <col min="12037" max="12286" width="8.85546875" style="63"/>
    <col min="12287" max="12287" width="32.28515625" style="63" customWidth="1"/>
    <col min="12288" max="12288" width="12" style="63" customWidth="1"/>
    <col min="12289" max="12289" width="14.42578125" style="63" customWidth="1"/>
    <col min="12290" max="12290" width="14.140625" style="63" customWidth="1"/>
    <col min="12291" max="12291" width="12.28515625" style="63" customWidth="1"/>
    <col min="12292" max="12292" width="18.7109375" style="63" customWidth="1"/>
    <col min="12293" max="12542" width="8.85546875" style="63"/>
    <col min="12543" max="12543" width="32.28515625" style="63" customWidth="1"/>
    <col min="12544" max="12544" width="12" style="63" customWidth="1"/>
    <col min="12545" max="12545" width="14.42578125" style="63" customWidth="1"/>
    <col min="12546" max="12546" width="14.140625" style="63" customWidth="1"/>
    <col min="12547" max="12547" width="12.28515625" style="63" customWidth="1"/>
    <col min="12548" max="12548" width="18.7109375" style="63" customWidth="1"/>
    <col min="12549" max="12798" width="8.85546875" style="63"/>
    <col min="12799" max="12799" width="32.28515625" style="63" customWidth="1"/>
    <col min="12800" max="12800" width="12" style="63" customWidth="1"/>
    <col min="12801" max="12801" width="14.42578125" style="63" customWidth="1"/>
    <col min="12802" max="12802" width="14.140625" style="63" customWidth="1"/>
    <col min="12803" max="12803" width="12.28515625" style="63" customWidth="1"/>
    <col min="12804" max="12804" width="18.7109375" style="63" customWidth="1"/>
    <col min="12805" max="13054" width="8.85546875" style="63"/>
    <col min="13055" max="13055" width="32.28515625" style="63" customWidth="1"/>
    <col min="13056" max="13056" width="12" style="63" customWidth="1"/>
    <col min="13057" max="13057" width="14.42578125" style="63" customWidth="1"/>
    <col min="13058" max="13058" width="14.140625" style="63" customWidth="1"/>
    <col min="13059" max="13059" width="12.28515625" style="63" customWidth="1"/>
    <col min="13060" max="13060" width="18.7109375" style="63" customWidth="1"/>
    <col min="13061" max="13310" width="8.85546875" style="63"/>
    <col min="13311" max="13311" width="32.28515625" style="63" customWidth="1"/>
    <col min="13312" max="13312" width="12" style="63" customWidth="1"/>
    <col min="13313" max="13313" width="14.42578125" style="63" customWidth="1"/>
    <col min="13314" max="13314" width="14.140625" style="63" customWidth="1"/>
    <col min="13315" max="13315" width="12.28515625" style="63" customWidth="1"/>
    <col min="13316" max="13316" width="18.7109375" style="63" customWidth="1"/>
    <col min="13317" max="13566" width="8.85546875" style="63"/>
    <col min="13567" max="13567" width="32.28515625" style="63" customWidth="1"/>
    <col min="13568" max="13568" width="12" style="63" customWidth="1"/>
    <col min="13569" max="13569" width="14.42578125" style="63" customWidth="1"/>
    <col min="13570" max="13570" width="14.140625" style="63" customWidth="1"/>
    <col min="13571" max="13571" width="12.28515625" style="63" customWidth="1"/>
    <col min="13572" max="13572" width="18.7109375" style="63" customWidth="1"/>
    <col min="13573" max="13822" width="8.85546875" style="63"/>
    <col min="13823" max="13823" width="32.28515625" style="63" customWidth="1"/>
    <col min="13824" max="13824" width="12" style="63" customWidth="1"/>
    <col min="13825" max="13825" width="14.42578125" style="63" customWidth="1"/>
    <col min="13826" max="13826" width="14.140625" style="63" customWidth="1"/>
    <col min="13827" max="13827" width="12.28515625" style="63" customWidth="1"/>
    <col min="13828" max="13828" width="18.7109375" style="63" customWidth="1"/>
    <col min="13829" max="14078" width="8.85546875" style="63"/>
    <col min="14079" max="14079" width="32.28515625" style="63" customWidth="1"/>
    <col min="14080" max="14080" width="12" style="63" customWidth="1"/>
    <col min="14081" max="14081" width="14.42578125" style="63" customWidth="1"/>
    <col min="14082" max="14082" width="14.140625" style="63" customWidth="1"/>
    <col min="14083" max="14083" width="12.28515625" style="63" customWidth="1"/>
    <col min="14084" max="14084" width="18.7109375" style="63" customWidth="1"/>
    <col min="14085" max="14334" width="8.85546875" style="63"/>
    <col min="14335" max="14335" width="32.28515625" style="63" customWidth="1"/>
    <col min="14336" max="14336" width="12" style="63" customWidth="1"/>
    <col min="14337" max="14337" width="14.42578125" style="63" customWidth="1"/>
    <col min="14338" max="14338" width="14.140625" style="63" customWidth="1"/>
    <col min="14339" max="14339" width="12.28515625" style="63" customWidth="1"/>
    <col min="14340" max="14340" width="18.7109375" style="63" customWidth="1"/>
    <col min="14341" max="14590" width="8.85546875" style="63"/>
    <col min="14591" max="14591" width="32.28515625" style="63" customWidth="1"/>
    <col min="14592" max="14592" width="12" style="63" customWidth="1"/>
    <col min="14593" max="14593" width="14.42578125" style="63" customWidth="1"/>
    <col min="14594" max="14594" width="14.140625" style="63" customWidth="1"/>
    <col min="14595" max="14595" width="12.28515625" style="63" customWidth="1"/>
    <col min="14596" max="14596" width="18.7109375" style="63" customWidth="1"/>
    <col min="14597" max="14846" width="8.85546875" style="63"/>
    <col min="14847" max="14847" width="32.28515625" style="63" customWidth="1"/>
    <col min="14848" max="14848" width="12" style="63" customWidth="1"/>
    <col min="14849" max="14849" width="14.42578125" style="63" customWidth="1"/>
    <col min="14850" max="14850" width="14.140625" style="63" customWidth="1"/>
    <col min="14851" max="14851" width="12.28515625" style="63" customWidth="1"/>
    <col min="14852" max="14852" width="18.7109375" style="63" customWidth="1"/>
    <col min="14853" max="15102" width="8.85546875" style="63"/>
    <col min="15103" max="15103" width="32.28515625" style="63" customWidth="1"/>
    <col min="15104" max="15104" width="12" style="63" customWidth="1"/>
    <col min="15105" max="15105" width="14.42578125" style="63" customWidth="1"/>
    <col min="15106" max="15106" width="14.140625" style="63" customWidth="1"/>
    <col min="15107" max="15107" width="12.28515625" style="63" customWidth="1"/>
    <col min="15108" max="15108" width="18.7109375" style="63" customWidth="1"/>
    <col min="15109" max="15358" width="8.85546875" style="63"/>
    <col min="15359" max="15359" width="32.28515625" style="63" customWidth="1"/>
    <col min="15360" max="15360" width="12" style="63" customWidth="1"/>
    <col min="15361" max="15361" width="14.42578125" style="63" customWidth="1"/>
    <col min="15362" max="15362" width="14.140625" style="63" customWidth="1"/>
    <col min="15363" max="15363" width="12.28515625" style="63" customWidth="1"/>
    <col min="15364" max="15364" width="18.7109375" style="63" customWidth="1"/>
    <col min="15365" max="15614" width="8.85546875" style="63"/>
    <col min="15615" max="15615" width="32.28515625" style="63" customWidth="1"/>
    <col min="15616" max="15616" width="12" style="63" customWidth="1"/>
    <col min="15617" max="15617" width="14.42578125" style="63" customWidth="1"/>
    <col min="15618" max="15618" width="14.140625" style="63" customWidth="1"/>
    <col min="15619" max="15619" width="12.28515625" style="63" customWidth="1"/>
    <col min="15620" max="15620" width="18.7109375" style="63" customWidth="1"/>
    <col min="15621" max="15870" width="8.85546875" style="63"/>
    <col min="15871" max="15871" width="32.28515625" style="63" customWidth="1"/>
    <col min="15872" max="15872" width="12" style="63" customWidth="1"/>
    <col min="15873" max="15873" width="14.42578125" style="63" customWidth="1"/>
    <col min="15874" max="15874" width="14.140625" style="63" customWidth="1"/>
    <col min="15875" max="15875" width="12.28515625" style="63" customWidth="1"/>
    <col min="15876" max="15876" width="18.7109375" style="63" customWidth="1"/>
    <col min="15877" max="16126" width="8.85546875" style="63"/>
    <col min="16127" max="16127" width="32.28515625" style="63" customWidth="1"/>
    <col min="16128" max="16128" width="12" style="63" customWidth="1"/>
    <col min="16129" max="16129" width="14.42578125" style="63" customWidth="1"/>
    <col min="16130" max="16130" width="14.140625" style="63" customWidth="1"/>
    <col min="16131" max="16131" width="12.28515625" style="63" customWidth="1"/>
    <col min="16132" max="16132" width="18.7109375" style="63" customWidth="1"/>
    <col min="16133" max="16384" width="8.85546875" style="63"/>
  </cols>
  <sheetData>
    <row r="1" spans="1:7" s="57" customFormat="1" ht="30" customHeight="1" x14ac:dyDescent="0.3">
      <c r="A1" s="566" t="s">
        <v>481</v>
      </c>
      <c r="B1" s="566"/>
      <c r="C1" s="566"/>
      <c r="D1" s="566"/>
      <c r="E1" s="566"/>
      <c r="F1" s="566"/>
      <c r="G1" s="566"/>
    </row>
    <row r="2" spans="1:7" s="57" customFormat="1" ht="20.25" customHeight="1" x14ac:dyDescent="0.3">
      <c r="A2" s="578" t="s">
        <v>70</v>
      </c>
      <c r="B2" s="578"/>
      <c r="C2" s="578"/>
      <c r="D2" s="578"/>
      <c r="E2" s="578"/>
      <c r="F2" s="578"/>
      <c r="G2" s="578"/>
    </row>
    <row r="3" spans="1:7" ht="13.5" customHeight="1" x14ac:dyDescent="0.2"/>
    <row r="4" spans="1:7" ht="21.75" customHeight="1" x14ac:dyDescent="0.2">
      <c r="A4" s="568" t="s">
        <v>34</v>
      </c>
      <c r="B4" s="569" t="s">
        <v>464</v>
      </c>
      <c r="C4" s="570"/>
      <c r="D4" s="571"/>
      <c r="E4" s="582" t="s">
        <v>463</v>
      </c>
      <c r="F4" s="582"/>
      <c r="G4" s="582"/>
    </row>
    <row r="5" spans="1:7" ht="18.75" customHeight="1" x14ac:dyDescent="0.2">
      <c r="A5" s="568"/>
      <c r="B5" s="572" t="s">
        <v>23</v>
      </c>
      <c r="C5" s="572" t="s">
        <v>35</v>
      </c>
      <c r="D5" s="572" t="s">
        <v>36</v>
      </c>
      <c r="E5" s="577" t="s">
        <v>23</v>
      </c>
      <c r="F5" s="584" t="s">
        <v>233</v>
      </c>
      <c r="G5" s="572" t="s">
        <v>36</v>
      </c>
    </row>
    <row r="6" spans="1:7" ht="47.25" customHeight="1" x14ac:dyDescent="0.2">
      <c r="A6" s="568"/>
      <c r="B6" s="573"/>
      <c r="C6" s="573"/>
      <c r="D6" s="573"/>
      <c r="E6" s="577"/>
      <c r="F6" s="584"/>
      <c r="G6" s="573"/>
    </row>
    <row r="7" spans="1:7" ht="17.25" customHeight="1" x14ac:dyDescent="0.2">
      <c r="A7" s="69" t="s">
        <v>7</v>
      </c>
      <c r="B7" s="69">
        <v>1</v>
      </c>
      <c r="C7" s="70">
        <v>2</v>
      </c>
      <c r="D7" s="70">
        <v>3</v>
      </c>
      <c r="E7" s="70">
        <v>4</v>
      </c>
      <c r="F7" s="70">
        <v>5</v>
      </c>
      <c r="G7" s="69">
        <v>6</v>
      </c>
    </row>
    <row r="8" spans="1:7" ht="29.25" customHeight="1" x14ac:dyDescent="0.2">
      <c r="A8" s="583" t="s">
        <v>72</v>
      </c>
      <c r="B8" s="583"/>
      <c r="C8" s="583"/>
      <c r="D8" s="583"/>
      <c r="E8" s="583"/>
      <c r="F8" s="583"/>
      <c r="G8" s="583"/>
    </row>
    <row r="9" spans="1:7" s="64" customFormat="1" ht="30.75" customHeight="1" x14ac:dyDescent="0.2">
      <c r="A9" s="309" t="s">
        <v>46</v>
      </c>
      <c r="B9" s="297">
        <v>57</v>
      </c>
      <c r="C9" s="305">
        <v>81</v>
      </c>
      <c r="D9" s="310">
        <f>B9-C9</f>
        <v>-24</v>
      </c>
      <c r="E9" s="305">
        <v>14</v>
      </c>
      <c r="F9" s="310">
        <v>27</v>
      </c>
      <c r="G9" s="304">
        <f>E9-F9</f>
        <v>-13</v>
      </c>
    </row>
    <row r="10" spans="1:7" s="64" customFormat="1" ht="18.75" customHeight="1" x14ac:dyDescent="0.2">
      <c r="A10" s="72" t="s">
        <v>314</v>
      </c>
      <c r="B10" s="61">
        <v>52</v>
      </c>
      <c r="C10" s="232">
        <v>51</v>
      </c>
      <c r="D10" s="286">
        <f t="shared" ref="D10:D18" si="0">B10-C10</f>
        <v>1</v>
      </c>
      <c r="E10" s="232">
        <v>10</v>
      </c>
      <c r="F10" s="232">
        <v>14</v>
      </c>
      <c r="G10" s="304">
        <f t="shared" ref="G10:G18" si="1">E10-F10</f>
        <v>-4</v>
      </c>
    </row>
    <row r="11" spans="1:7" s="64" customFormat="1" ht="18.75" customHeight="1" x14ac:dyDescent="0.2">
      <c r="A11" s="72" t="s">
        <v>59</v>
      </c>
      <c r="B11" s="61">
        <v>49</v>
      </c>
      <c r="C11" s="232">
        <v>41</v>
      </c>
      <c r="D11" s="286">
        <f t="shared" si="0"/>
        <v>8</v>
      </c>
      <c r="E11" s="232">
        <v>14</v>
      </c>
      <c r="F11" s="232">
        <v>13</v>
      </c>
      <c r="G11" s="304">
        <f t="shared" si="1"/>
        <v>1</v>
      </c>
    </row>
    <row r="12" spans="1:7" s="64" customFormat="1" ht="30.75" customHeight="1" x14ac:dyDescent="0.2">
      <c r="A12" s="72" t="s">
        <v>69</v>
      </c>
      <c r="B12" s="61">
        <v>29</v>
      </c>
      <c r="C12" s="232">
        <v>46</v>
      </c>
      <c r="D12" s="286">
        <f t="shared" si="0"/>
        <v>-17</v>
      </c>
      <c r="E12" s="232">
        <v>16</v>
      </c>
      <c r="F12" s="232">
        <v>8</v>
      </c>
      <c r="G12" s="304">
        <f t="shared" si="1"/>
        <v>8</v>
      </c>
    </row>
    <row r="13" spans="1:7" s="64" customFormat="1" ht="20.25" customHeight="1" x14ac:dyDescent="0.2">
      <c r="A13" s="72" t="s">
        <v>73</v>
      </c>
      <c r="B13" s="61">
        <v>20</v>
      </c>
      <c r="C13" s="232">
        <v>28</v>
      </c>
      <c r="D13" s="286">
        <f t="shared" si="0"/>
        <v>-8</v>
      </c>
      <c r="E13" s="232">
        <v>3</v>
      </c>
      <c r="F13" s="232">
        <v>9</v>
      </c>
      <c r="G13" s="304">
        <f t="shared" si="1"/>
        <v>-6</v>
      </c>
    </row>
    <row r="14" spans="1:7" s="64" customFormat="1" ht="20.25" customHeight="1" x14ac:dyDescent="0.2">
      <c r="A14" s="72" t="s">
        <v>74</v>
      </c>
      <c r="B14" s="61">
        <v>18</v>
      </c>
      <c r="C14" s="280">
        <v>18</v>
      </c>
      <c r="D14" s="286">
        <f t="shared" si="0"/>
        <v>0</v>
      </c>
      <c r="E14" s="280">
        <v>1</v>
      </c>
      <c r="F14" s="280">
        <v>2</v>
      </c>
      <c r="G14" s="304">
        <f t="shared" si="1"/>
        <v>-1</v>
      </c>
    </row>
    <row r="15" spans="1:7" s="64" customFormat="1" ht="20.25" customHeight="1" x14ac:dyDescent="0.2">
      <c r="A15" s="72" t="s">
        <v>162</v>
      </c>
      <c r="B15" s="61">
        <v>18</v>
      </c>
      <c r="C15" s="286">
        <v>27</v>
      </c>
      <c r="D15" s="286">
        <f t="shared" si="0"/>
        <v>-9</v>
      </c>
      <c r="E15" s="286">
        <v>2</v>
      </c>
      <c r="F15" s="286">
        <v>7</v>
      </c>
      <c r="G15" s="304">
        <f t="shared" si="1"/>
        <v>-5</v>
      </c>
    </row>
    <row r="16" spans="1:7" s="64" customFormat="1" ht="20.25" customHeight="1" x14ac:dyDescent="0.2">
      <c r="A16" s="72" t="s">
        <v>110</v>
      </c>
      <c r="B16" s="61">
        <v>17</v>
      </c>
      <c r="C16" s="286">
        <v>31</v>
      </c>
      <c r="D16" s="286">
        <f t="shared" si="0"/>
        <v>-14</v>
      </c>
      <c r="E16" s="286">
        <v>0</v>
      </c>
      <c r="F16" s="286">
        <v>6</v>
      </c>
      <c r="G16" s="304">
        <f t="shared" si="1"/>
        <v>-6</v>
      </c>
    </row>
    <row r="17" spans="1:7" s="64" customFormat="1" ht="20.25" customHeight="1" x14ac:dyDescent="0.2">
      <c r="A17" s="72" t="s">
        <v>504</v>
      </c>
      <c r="B17" s="61">
        <v>11</v>
      </c>
      <c r="C17" s="286">
        <v>1</v>
      </c>
      <c r="D17" s="286">
        <f t="shared" si="0"/>
        <v>10</v>
      </c>
      <c r="E17" s="286">
        <v>11</v>
      </c>
      <c r="F17" s="286">
        <v>1</v>
      </c>
      <c r="G17" s="304">
        <f t="shared" si="1"/>
        <v>10</v>
      </c>
    </row>
    <row r="18" spans="1:7" s="64" customFormat="1" ht="30.75" customHeight="1" x14ac:dyDescent="0.2">
      <c r="A18" s="72" t="s">
        <v>180</v>
      </c>
      <c r="B18" s="61">
        <v>9</v>
      </c>
      <c r="C18" s="286">
        <v>19</v>
      </c>
      <c r="D18" s="286">
        <f t="shared" si="0"/>
        <v>-10</v>
      </c>
      <c r="E18" s="286">
        <v>2</v>
      </c>
      <c r="F18" s="286">
        <v>6</v>
      </c>
      <c r="G18" s="304">
        <f t="shared" si="1"/>
        <v>-4</v>
      </c>
    </row>
    <row r="19" spans="1:7" s="64" customFormat="1" ht="18.75" x14ac:dyDescent="0.2">
      <c r="A19" s="583" t="s">
        <v>12</v>
      </c>
      <c r="B19" s="583"/>
      <c r="C19" s="583"/>
      <c r="D19" s="583"/>
      <c r="E19" s="583"/>
      <c r="F19" s="583"/>
      <c r="G19" s="583"/>
    </row>
    <row r="20" spans="1:7" s="64" customFormat="1" ht="31.5" x14ac:dyDescent="0.2">
      <c r="A20" s="309" t="s">
        <v>316</v>
      </c>
      <c r="B20" s="376">
        <v>66</v>
      </c>
      <c r="C20" s="297">
        <v>139</v>
      </c>
      <c r="D20" s="310">
        <f>B20-C21</f>
        <v>47</v>
      </c>
      <c r="E20" s="310">
        <v>8</v>
      </c>
      <c r="F20" s="310">
        <v>32</v>
      </c>
      <c r="G20" s="304">
        <f>E20-F20</f>
        <v>-24</v>
      </c>
    </row>
    <row r="21" spans="1:7" s="64" customFormat="1" ht="15.75" x14ac:dyDescent="0.2">
      <c r="A21" s="72" t="s">
        <v>320</v>
      </c>
      <c r="B21" s="273">
        <v>28</v>
      </c>
      <c r="C21" s="61">
        <v>19</v>
      </c>
      <c r="D21" s="286">
        <f t="shared" ref="D21:D25" si="2">B21-C22</f>
        <v>4</v>
      </c>
      <c r="E21" s="274">
        <v>13</v>
      </c>
      <c r="F21" s="274">
        <v>7</v>
      </c>
      <c r="G21" s="304">
        <f t="shared" ref="G21:G29" si="3">E21-F21</f>
        <v>6</v>
      </c>
    </row>
    <row r="22" spans="1:7" s="64" customFormat="1" ht="15.75" x14ac:dyDescent="0.2">
      <c r="A22" s="72" t="s">
        <v>77</v>
      </c>
      <c r="B22" s="273">
        <v>25</v>
      </c>
      <c r="C22" s="61">
        <v>24</v>
      </c>
      <c r="D22" s="286">
        <f t="shared" si="2"/>
        <v>-23</v>
      </c>
      <c r="E22" s="274">
        <v>4</v>
      </c>
      <c r="F22" s="274">
        <v>7</v>
      </c>
      <c r="G22" s="304">
        <f t="shared" si="3"/>
        <v>-3</v>
      </c>
    </row>
    <row r="23" spans="1:7" s="64" customFormat="1" ht="31.5" x14ac:dyDescent="0.2">
      <c r="A23" s="72" t="s">
        <v>323</v>
      </c>
      <c r="B23" s="273">
        <v>22</v>
      </c>
      <c r="C23" s="61">
        <v>48</v>
      </c>
      <c r="D23" s="286">
        <f t="shared" si="2"/>
        <v>5</v>
      </c>
      <c r="E23" s="274">
        <v>5</v>
      </c>
      <c r="F23" s="274">
        <v>10</v>
      </c>
      <c r="G23" s="304">
        <f t="shared" si="3"/>
        <v>-5</v>
      </c>
    </row>
    <row r="24" spans="1:7" s="64" customFormat="1" ht="15.75" x14ac:dyDescent="0.2">
      <c r="A24" s="72" t="s">
        <v>76</v>
      </c>
      <c r="B24" s="273">
        <v>21</v>
      </c>
      <c r="C24" s="61">
        <v>17</v>
      </c>
      <c r="D24" s="286">
        <f t="shared" si="2"/>
        <v>-44</v>
      </c>
      <c r="E24" s="274">
        <v>4</v>
      </c>
      <c r="F24" s="274">
        <v>2</v>
      </c>
      <c r="G24" s="304">
        <f t="shared" si="3"/>
        <v>2</v>
      </c>
    </row>
    <row r="25" spans="1:7" s="64" customFormat="1" ht="33" customHeight="1" x14ac:dyDescent="0.2">
      <c r="A25" s="72" t="s">
        <v>317</v>
      </c>
      <c r="B25" s="278">
        <v>20</v>
      </c>
      <c r="C25" s="283">
        <v>65</v>
      </c>
      <c r="D25" s="286">
        <f t="shared" si="2"/>
        <v>7</v>
      </c>
      <c r="E25" s="280">
        <v>2</v>
      </c>
      <c r="F25" s="282">
        <v>24</v>
      </c>
      <c r="G25" s="304">
        <f t="shared" si="3"/>
        <v>-22</v>
      </c>
    </row>
    <row r="26" spans="1:7" s="64" customFormat="1" ht="15.75" customHeight="1" x14ac:dyDescent="0.2">
      <c r="A26" s="72" t="s">
        <v>325</v>
      </c>
      <c r="B26" s="279">
        <v>20</v>
      </c>
      <c r="C26" s="281">
        <v>13</v>
      </c>
      <c r="D26" s="295">
        <f>B26-C28</f>
        <v>-3</v>
      </c>
      <c r="E26" s="280">
        <v>4</v>
      </c>
      <c r="F26" s="282">
        <v>4</v>
      </c>
      <c r="G26" s="304">
        <f t="shared" si="3"/>
        <v>0</v>
      </c>
    </row>
    <row r="27" spans="1:7" s="64" customFormat="1" ht="18" customHeight="1" x14ac:dyDescent="0.2">
      <c r="A27" s="72" t="s">
        <v>75</v>
      </c>
      <c r="B27" s="321">
        <v>20</v>
      </c>
      <c r="C27" s="281">
        <v>46</v>
      </c>
      <c r="D27" s="322">
        <f t="shared" ref="D27:D29" si="4">B27-C29</f>
        <v>10</v>
      </c>
      <c r="E27" s="322">
        <v>3</v>
      </c>
      <c r="F27" s="282">
        <v>13</v>
      </c>
      <c r="G27" s="322">
        <f t="shared" si="3"/>
        <v>-10</v>
      </c>
    </row>
    <row r="28" spans="1:7" s="64" customFormat="1" ht="15.75" customHeight="1" x14ac:dyDescent="0.2">
      <c r="A28" s="72" t="s">
        <v>326</v>
      </c>
      <c r="B28" s="279">
        <v>13</v>
      </c>
      <c r="C28" s="281">
        <v>23</v>
      </c>
      <c r="D28" s="322">
        <f t="shared" si="4"/>
        <v>13</v>
      </c>
      <c r="E28" s="280">
        <v>3</v>
      </c>
      <c r="F28" s="282">
        <v>3</v>
      </c>
      <c r="G28" s="322">
        <f t="shared" si="3"/>
        <v>0</v>
      </c>
    </row>
    <row r="29" spans="1:7" s="64" customFormat="1" ht="15.75" customHeight="1" x14ac:dyDescent="0.2">
      <c r="A29" s="72" t="s">
        <v>279</v>
      </c>
      <c r="B29" s="285">
        <v>12</v>
      </c>
      <c r="C29" s="61">
        <v>10</v>
      </c>
      <c r="D29" s="322">
        <f t="shared" si="4"/>
        <v>-201</v>
      </c>
      <c r="E29" s="286">
        <v>4</v>
      </c>
      <c r="F29" s="282">
        <v>4</v>
      </c>
      <c r="G29" s="322">
        <f t="shared" si="3"/>
        <v>0</v>
      </c>
    </row>
    <row r="30" spans="1:7" ht="18.75" x14ac:dyDescent="0.2">
      <c r="A30" s="579" t="s">
        <v>13</v>
      </c>
      <c r="B30" s="580"/>
      <c r="C30" s="580"/>
      <c r="D30" s="580"/>
      <c r="E30" s="580"/>
      <c r="F30" s="580"/>
      <c r="G30" s="581"/>
    </row>
    <row r="31" spans="1:7" ht="15.75" x14ac:dyDescent="0.2">
      <c r="A31" s="72" t="s">
        <v>43</v>
      </c>
      <c r="B31" s="61">
        <v>207</v>
      </c>
      <c r="C31" s="232">
        <v>213</v>
      </c>
      <c r="D31" s="232">
        <f>B31-C31</f>
        <v>-6</v>
      </c>
      <c r="E31" s="232">
        <v>31</v>
      </c>
      <c r="F31" s="232">
        <v>57</v>
      </c>
      <c r="G31" s="311">
        <f>E31-F31</f>
        <v>-26</v>
      </c>
    </row>
    <row r="32" spans="1:7" ht="31.5" x14ac:dyDescent="0.2">
      <c r="A32" s="72" t="s">
        <v>313</v>
      </c>
      <c r="B32" s="61">
        <v>78</v>
      </c>
      <c r="C32" s="232">
        <v>78</v>
      </c>
      <c r="D32" s="286">
        <f t="shared" ref="D32:D39" si="5">B32-C32</f>
        <v>0</v>
      </c>
      <c r="E32" s="232">
        <v>13</v>
      </c>
      <c r="F32" s="232">
        <v>16</v>
      </c>
      <c r="G32" s="311">
        <f t="shared" ref="G32:G39" si="6">E32-F32</f>
        <v>-3</v>
      </c>
    </row>
    <row r="33" spans="1:7" ht="15.75" x14ac:dyDescent="0.2">
      <c r="A33" s="72" t="s">
        <v>58</v>
      </c>
      <c r="B33" s="61">
        <v>23</v>
      </c>
      <c r="C33" s="232">
        <v>8</v>
      </c>
      <c r="D33" s="286">
        <f t="shared" si="5"/>
        <v>15</v>
      </c>
      <c r="E33" s="232">
        <v>6</v>
      </c>
      <c r="F33" s="232">
        <v>2</v>
      </c>
      <c r="G33" s="311">
        <f t="shared" si="6"/>
        <v>4</v>
      </c>
    </row>
    <row r="34" spans="1:7" ht="15.75" x14ac:dyDescent="0.2">
      <c r="A34" s="72" t="s">
        <v>60</v>
      </c>
      <c r="B34" s="61">
        <v>20</v>
      </c>
      <c r="C34" s="232">
        <v>51</v>
      </c>
      <c r="D34" s="286">
        <f t="shared" si="5"/>
        <v>-31</v>
      </c>
      <c r="E34" s="232">
        <v>1</v>
      </c>
      <c r="F34" s="232">
        <v>21</v>
      </c>
      <c r="G34" s="311">
        <f t="shared" si="6"/>
        <v>-20</v>
      </c>
    </row>
    <row r="35" spans="1:7" ht="15.75" x14ac:dyDescent="0.2">
      <c r="A35" s="72" t="s">
        <v>80</v>
      </c>
      <c r="B35" s="61">
        <v>19</v>
      </c>
      <c r="C35" s="232">
        <v>20</v>
      </c>
      <c r="D35" s="286">
        <f t="shared" si="5"/>
        <v>-1</v>
      </c>
      <c r="E35" s="232">
        <v>0</v>
      </c>
      <c r="F35" s="232">
        <v>4</v>
      </c>
      <c r="G35" s="311">
        <f t="shared" si="6"/>
        <v>-4</v>
      </c>
    </row>
    <row r="36" spans="1:7" ht="15.75" x14ac:dyDescent="0.2">
      <c r="A36" s="72" t="s">
        <v>81</v>
      </c>
      <c r="B36" s="61">
        <v>15</v>
      </c>
      <c r="C36" s="232">
        <v>10</v>
      </c>
      <c r="D36" s="286">
        <f t="shared" si="5"/>
        <v>5</v>
      </c>
      <c r="E36" s="232">
        <v>6</v>
      </c>
      <c r="F36" s="232">
        <v>1</v>
      </c>
      <c r="G36" s="311">
        <f t="shared" si="6"/>
        <v>5</v>
      </c>
    </row>
    <row r="37" spans="1:7" ht="15.75" x14ac:dyDescent="0.2">
      <c r="A37" s="72" t="s">
        <v>164</v>
      </c>
      <c r="B37" s="61">
        <v>13</v>
      </c>
      <c r="C37" s="286">
        <v>17</v>
      </c>
      <c r="D37" s="286">
        <f t="shared" si="5"/>
        <v>-4</v>
      </c>
      <c r="E37" s="286">
        <v>3</v>
      </c>
      <c r="F37" s="286">
        <v>5</v>
      </c>
      <c r="G37" s="311">
        <f t="shared" si="6"/>
        <v>-2</v>
      </c>
    </row>
    <row r="38" spans="1:7" ht="15.75" x14ac:dyDescent="0.2">
      <c r="A38" s="72" t="s">
        <v>239</v>
      </c>
      <c r="B38" s="61">
        <v>12</v>
      </c>
      <c r="C38" s="286">
        <v>6</v>
      </c>
      <c r="D38" s="286">
        <f t="shared" si="5"/>
        <v>6</v>
      </c>
      <c r="E38" s="286">
        <v>2</v>
      </c>
      <c r="F38" s="286">
        <v>3</v>
      </c>
      <c r="G38" s="311">
        <f t="shared" si="6"/>
        <v>-1</v>
      </c>
    </row>
    <row r="39" spans="1:7" ht="15.75" x14ac:dyDescent="0.2">
      <c r="A39" s="72" t="s">
        <v>335</v>
      </c>
      <c r="B39" s="61">
        <v>12</v>
      </c>
      <c r="C39" s="286">
        <v>21</v>
      </c>
      <c r="D39" s="286">
        <f t="shared" si="5"/>
        <v>-9</v>
      </c>
      <c r="E39" s="286">
        <v>0</v>
      </c>
      <c r="F39" s="286">
        <v>11</v>
      </c>
      <c r="G39" s="311">
        <f t="shared" si="6"/>
        <v>-11</v>
      </c>
    </row>
    <row r="40" spans="1:7" ht="15.75" x14ac:dyDescent="0.2">
      <c r="A40" s="72" t="s">
        <v>344</v>
      </c>
      <c r="B40" s="61">
        <v>12</v>
      </c>
      <c r="C40" s="385">
        <v>30</v>
      </c>
      <c r="D40" s="385">
        <f t="shared" ref="D40" si="7">B40-C40</f>
        <v>-18</v>
      </c>
      <c r="E40" s="385">
        <v>0</v>
      </c>
      <c r="F40" s="385">
        <v>17</v>
      </c>
      <c r="G40" s="311">
        <f t="shared" ref="G40" si="8">E40-F40</f>
        <v>-17</v>
      </c>
    </row>
    <row r="41" spans="1:7" s="73" customFormat="1" ht="18.75" x14ac:dyDescent="0.25">
      <c r="A41" s="579" t="s">
        <v>14</v>
      </c>
      <c r="B41" s="580"/>
      <c r="C41" s="580"/>
      <c r="D41" s="580"/>
      <c r="E41" s="580"/>
      <c r="F41" s="580"/>
      <c r="G41" s="581"/>
    </row>
    <row r="42" spans="1:7" ht="15.75" x14ac:dyDescent="0.2">
      <c r="A42" s="72" t="s">
        <v>53</v>
      </c>
      <c r="B42" s="290">
        <v>196</v>
      </c>
      <c r="C42" s="61">
        <v>118</v>
      </c>
      <c r="D42" s="232">
        <f>B42-C42</f>
        <v>78</v>
      </c>
      <c r="E42" s="231">
        <v>42</v>
      </c>
      <c r="F42" s="232">
        <v>32</v>
      </c>
      <c r="G42" s="311">
        <f>E42-F42</f>
        <v>10</v>
      </c>
    </row>
    <row r="43" spans="1:7" ht="16.5" customHeight="1" x14ac:dyDescent="0.2">
      <c r="A43" s="72" t="s">
        <v>55</v>
      </c>
      <c r="B43" s="61">
        <v>83</v>
      </c>
      <c r="C43" s="61">
        <v>80</v>
      </c>
      <c r="D43" s="286">
        <f t="shared" ref="D43:D48" si="9">B43-C43</f>
        <v>3</v>
      </c>
      <c r="E43" s="232">
        <v>12</v>
      </c>
      <c r="F43" s="232">
        <v>28</v>
      </c>
      <c r="G43" s="311">
        <f t="shared" ref="G43:G48" si="10">E43-F43</f>
        <v>-16</v>
      </c>
    </row>
    <row r="44" spans="1:7" ht="19.5" customHeight="1" x14ac:dyDescent="0.2">
      <c r="A44" s="72" t="s">
        <v>85</v>
      </c>
      <c r="B44" s="61">
        <v>41</v>
      </c>
      <c r="C44" s="61">
        <v>38</v>
      </c>
      <c r="D44" s="286">
        <f t="shared" si="9"/>
        <v>3</v>
      </c>
      <c r="E44" s="232">
        <v>2</v>
      </c>
      <c r="F44" s="232">
        <v>11</v>
      </c>
      <c r="G44" s="311">
        <f t="shared" si="10"/>
        <v>-9</v>
      </c>
    </row>
    <row r="45" spans="1:7" ht="15.75" customHeight="1" x14ac:dyDescent="0.2">
      <c r="A45" s="72" t="s">
        <v>318</v>
      </c>
      <c r="B45" s="61">
        <v>36</v>
      </c>
      <c r="C45" s="61">
        <v>152</v>
      </c>
      <c r="D45" s="286">
        <f t="shared" si="9"/>
        <v>-116</v>
      </c>
      <c r="E45" s="232">
        <v>14</v>
      </c>
      <c r="F45" s="232">
        <v>31</v>
      </c>
      <c r="G45" s="311">
        <f t="shared" si="10"/>
        <v>-17</v>
      </c>
    </row>
    <row r="46" spans="1:7" ht="15.75" customHeight="1" x14ac:dyDescent="0.2">
      <c r="A46" s="72" t="s">
        <v>324</v>
      </c>
      <c r="B46" s="61">
        <v>34</v>
      </c>
      <c r="C46" s="61">
        <v>27</v>
      </c>
      <c r="D46" s="286">
        <f t="shared" si="9"/>
        <v>7</v>
      </c>
      <c r="E46" s="286">
        <v>10</v>
      </c>
      <c r="F46" s="286">
        <v>11</v>
      </c>
      <c r="G46" s="311">
        <f t="shared" si="10"/>
        <v>-1</v>
      </c>
    </row>
    <row r="47" spans="1:7" ht="15.75" customHeight="1" x14ac:dyDescent="0.2">
      <c r="A47" s="72" t="s">
        <v>82</v>
      </c>
      <c r="B47" s="61">
        <v>18</v>
      </c>
      <c r="C47" s="61">
        <v>31</v>
      </c>
      <c r="D47" s="286">
        <f t="shared" si="9"/>
        <v>-13</v>
      </c>
      <c r="E47" s="286">
        <v>0</v>
      </c>
      <c r="F47" s="286">
        <v>11</v>
      </c>
      <c r="G47" s="311">
        <f t="shared" si="10"/>
        <v>-11</v>
      </c>
    </row>
    <row r="48" spans="1:7" ht="33.75" customHeight="1" x14ac:dyDescent="0.2">
      <c r="A48" s="72" t="s">
        <v>83</v>
      </c>
      <c r="B48" s="61">
        <v>17</v>
      </c>
      <c r="C48" s="61">
        <v>23</v>
      </c>
      <c r="D48" s="322">
        <f t="shared" si="9"/>
        <v>-6</v>
      </c>
      <c r="E48" s="322">
        <v>1</v>
      </c>
      <c r="F48" s="322">
        <v>6</v>
      </c>
      <c r="G48" s="311">
        <f t="shared" si="10"/>
        <v>-5</v>
      </c>
    </row>
    <row r="49" spans="1:7" ht="31.5" customHeight="1" x14ac:dyDescent="0.2">
      <c r="A49" s="72" t="s">
        <v>84</v>
      </c>
      <c r="B49" s="61">
        <v>17</v>
      </c>
      <c r="C49" s="61">
        <v>37</v>
      </c>
      <c r="D49" s="385">
        <f t="shared" ref="D49:D51" si="11">B49-C49</f>
        <v>-20</v>
      </c>
      <c r="E49" s="385">
        <v>3</v>
      </c>
      <c r="F49" s="385">
        <v>9</v>
      </c>
      <c r="G49" s="311">
        <f t="shared" ref="G49:G51" si="12">E49-F49</f>
        <v>-6</v>
      </c>
    </row>
    <row r="50" spans="1:7" ht="47.25" customHeight="1" x14ac:dyDescent="0.2">
      <c r="A50" s="72" t="s">
        <v>347</v>
      </c>
      <c r="B50" s="61">
        <v>10</v>
      </c>
      <c r="C50" s="61">
        <v>11</v>
      </c>
      <c r="D50" s="385">
        <f t="shared" si="11"/>
        <v>-1</v>
      </c>
      <c r="E50" s="385">
        <v>3</v>
      </c>
      <c r="F50" s="385">
        <v>4</v>
      </c>
      <c r="G50" s="311">
        <f t="shared" si="12"/>
        <v>-1</v>
      </c>
    </row>
    <row r="51" spans="1:7" ht="19.5" customHeight="1" x14ac:dyDescent="0.2">
      <c r="A51" s="72" t="s">
        <v>348</v>
      </c>
      <c r="B51" s="61">
        <v>10</v>
      </c>
      <c r="C51" s="61">
        <v>12</v>
      </c>
      <c r="D51" s="385">
        <f t="shared" si="11"/>
        <v>-2</v>
      </c>
      <c r="E51" s="385">
        <v>2</v>
      </c>
      <c r="F51" s="385">
        <v>3</v>
      </c>
      <c r="G51" s="311">
        <f t="shared" si="12"/>
        <v>-1</v>
      </c>
    </row>
    <row r="52" spans="1:7" s="73" customFormat="1" ht="18.75" customHeight="1" x14ac:dyDescent="0.25">
      <c r="A52" s="579" t="s">
        <v>15</v>
      </c>
      <c r="B52" s="580"/>
      <c r="C52" s="580"/>
      <c r="D52" s="580"/>
      <c r="E52" s="580"/>
      <c r="F52" s="580"/>
      <c r="G52" s="581"/>
    </row>
    <row r="53" spans="1:7" ht="31.5" x14ac:dyDescent="0.2">
      <c r="A53" s="72" t="s">
        <v>40</v>
      </c>
      <c r="B53" s="289">
        <v>545</v>
      </c>
      <c r="C53" s="231">
        <v>529</v>
      </c>
      <c r="D53" s="232">
        <f>B53-C53</f>
        <v>16</v>
      </c>
      <c r="E53" s="231">
        <v>129</v>
      </c>
      <c r="F53" s="232">
        <v>124</v>
      </c>
      <c r="G53" s="311">
        <f>E53-F53</f>
        <v>5</v>
      </c>
    </row>
    <row r="54" spans="1:7" ht="15.75" x14ac:dyDescent="0.2">
      <c r="A54" s="72" t="s">
        <v>42</v>
      </c>
      <c r="B54" s="231">
        <v>243</v>
      </c>
      <c r="C54" s="232">
        <v>199</v>
      </c>
      <c r="D54" s="385">
        <f t="shared" ref="D54:D62" si="13">B54-C54</f>
        <v>44</v>
      </c>
      <c r="E54" s="232">
        <v>53</v>
      </c>
      <c r="F54" s="232">
        <v>44</v>
      </c>
      <c r="G54" s="311">
        <f t="shared" ref="G54:G62" si="14">E54-F54</f>
        <v>9</v>
      </c>
    </row>
    <row r="55" spans="1:7" ht="31.5" x14ac:dyDescent="0.2">
      <c r="A55" s="72" t="s">
        <v>45</v>
      </c>
      <c r="B55" s="231">
        <v>160</v>
      </c>
      <c r="C55" s="232">
        <v>265</v>
      </c>
      <c r="D55" s="385">
        <f t="shared" si="13"/>
        <v>-105</v>
      </c>
      <c r="E55" s="232">
        <v>18</v>
      </c>
      <c r="F55" s="232">
        <v>66</v>
      </c>
      <c r="G55" s="311">
        <f t="shared" si="14"/>
        <v>-48</v>
      </c>
    </row>
    <row r="56" spans="1:7" ht="15.75" x14ac:dyDescent="0.2">
      <c r="A56" s="72" t="s">
        <v>312</v>
      </c>
      <c r="B56" s="384">
        <v>135</v>
      </c>
      <c r="C56" s="385">
        <v>203</v>
      </c>
      <c r="D56" s="385">
        <f t="shared" si="13"/>
        <v>-68</v>
      </c>
      <c r="E56" s="385">
        <v>31</v>
      </c>
      <c r="F56" s="385">
        <v>43</v>
      </c>
      <c r="G56" s="311">
        <f t="shared" si="14"/>
        <v>-12</v>
      </c>
    </row>
    <row r="57" spans="1:7" ht="15.75" x14ac:dyDescent="0.2">
      <c r="A57" s="72" t="s">
        <v>48</v>
      </c>
      <c r="B57" s="384">
        <v>96</v>
      </c>
      <c r="C57" s="385">
        <v>39</v>
      </c>
      <c r="D57" s="385">
        <f t="shared" si="13"/>
        <v>57</v>
      </c>
      <c r="E57" s="385">
        <v>30</v>
      </c>
      <c r="F57" s="385">
        <v>8</v>
      </c>
      <c r="G57" s="311">
        <f t="shared" si="14"/>
        <v>22</v>
      </c>
    </row>
    <row r="58" spans="1:7" ht="15.75" x14ac:dyDescent="0.2">
      <c r="A58" s="72" t="s">
        <v>50</v>
      </c>
      <c r="B58" s="384">
        <v>85</v>
      </c>
      <c r="C58" s="385">
        <v>55</v>
      </c>
      <c r="D58" s="385">
        <f t="shared" si="13"/>
        <v>30</v>
      </c>
      <c r="E58" s="385">
        <v>25</v>
      </c>
      <c r="F58" s="385">
        <v>13</v>
      </c>
      <c r="G58" s="311">
        <f t="shared" si="14"/>
        <v>12</v>
      </c>
    </row>
    <row r="59" spans="1:7" ht="15.75" x14ac:dyDescent="0.2">
      <c r="A59" s="72" t="s">
        <v>67</v>
      </c>
      <c r="B59" s="384">
        <v>62</v>
      </c>
      <c r="C59" s="385">
        <v>123</v>
      </c>
      <c r="D59" s="385">
        <f t="shared" si="13"/>
        <v>-61</v>
      </c>
      <c r="E59" s="385">
        <v>11</v>
      </c>
      <c r="F59" s="385">
        <v>34</v>
      </c>
      <c r="G59" s="311">
        <f t="shared" si="14"/>
        <v>-23</v>
      </c>
    </row>
    <row r="60" spans="1:7" ht="110.25" x14ac:dyDescent="0.2">
      <c r="A60" s="72" t="s">
        <v>322</v>
      </c>
      <c r="B60" s="384">
        <v>56</v>
      </c>
      <c r="C60" s="385">
        <v>98</v>
      </c>
      <c r="D60" s="385">
        <f t="shared" si="13"/>
        <v>-42</v>
      </c>
      <c r="E60" s="385">
        <v>11</v>
      </c>
      <c r="F60" s="385">
        <v>32</v>
      </c>
      <c r="G60" s="311">
        <f t="shared" si="14"/>
        <v>-21</v>
      </c>
    </row>
    <row r="61" spans="1:7" ht="15.75" x14ac:dyDescent="0.2">
      <c r="A61" s="72" t="s">
        <v>321</v>
      </c>
      <c r="B61" s="384">
        <v>26</v>
      </c>
      <c r="C61" s="385">
        <v>9</v>
      </c>
      <c r="D61" s="385">
        <f t="shared" si="13"/>
        <v>17</v>
      </c>
      <c r="E61" s="385">
        <v>4</v>
      </c>
      <c r="F61" s="385">
        <v>4</v>
      </c>
      <c r="G61" s="311">
        <f t="shared" si="14"/>
        <v>0</v>
      </c>
    </row>
    <row r="62" spans="1:7" ht="15.75" x14ac:dyDescent="0.2">
      <c r="A62" s="72" t="s">
        <v>86</v>
      </c>
      <c r="B62" s="231">
        <v>26</v>
      </c>
      <c r="C62" s="232">
        <v>60</v>
      </c>
      <c r="D62" s="385">
        <f t="shared" si="13"/>
        <v>-34</v>
      </c>
      <c r="E62" s="232">
        <v>4</v>
      </c>
      <c r="F62" s="232">
        <v>18</v>
      </c>
      <c r="G62" s="311">
        <f t="shared" si="14"/>
        <v>-14</v>
      </c>
    </row>
    <row r="63" spans="1:7" ht="18.75" x14ac:dyDescent="0.2">
      <c r="A63" s="579" t="s">
        <v>16</v>
      </c>
      <c r="B63" s="580"/>
      <c r="C63" s="580"/>
      <c r="D63" s="580"/>
      <c r="E63" s="580"/>
      <c r="F63" s="580"/>
      <c r="G63" s="581"/>
    </row>
    <row r="64" spans="1:7" ht="63" x14ac:dyDescent="0.2">
      <c r="A64" s="72" t="s">
        <v>351</v>
      </c>
      <c r="B64" s="289">
        <v>23</v>
      </c>
      <c r="C64" s="232">
        <v>10</v>
      </c>
      <c r="D64" s="232">
        <f>B64-C64</f>
        <v>13</v>
      </c>
      <c r="E64" s="232">
        <v>0</v>
      </c>
      <c r="F64" s="232">
        <v>1</v>
      </c>
      <c r="G64" s="311">
        <f>E64-F64</f>
        <v>-1</v>
      </c>
    </row>
    <row r="65" spans="1:7" ht="15.75" x14ac:dyDescent="0.2">
      <c r="A65" s="72" t="s">
        <v>89</v>
      </c>
      <c r="B65" s="231">
        <v>17</v>
      </c>
      <c r="C65" s="232">
        <v>15</v>
      </c>
      <c r="D65" s="396">
        <f t="shared" ref="D65:D72" si="15">B65-C65</f>
        <v>2</v>
      </c>
      <c r="E65" s="232">
        <v>0</v>
      </c>
      <c r="F65" s="232">
        <v>2</v>
      </c>
      <c r="G65" s="311">
        <f t="shared" ref="G65:G72" si="16">E65-F65</f>
        <v>-2</v>
      </c>
    </row>
    <row r="66" spans="1:7" ht="33.75" customHeight="1" x14ac:dyDescent="0.2">
      <c r="A66" s="72" t="s">
        <v>244</v>
      </c>
      <c r="B66" s="395">
        <v>15</v>
      </c>
      <c r="C66" s="396">
        <v>19</v>
      </c>
      <c r="D66" s="396">
        <f t="shared" si="15"/>
        <v>-4</v>
      </c>
      <c r="E66" s="396">
        <v>0</v>
      </c>
      <c r="F66" s="396">
        <v>1</v>
      </c>
      <c r="G66" s="311">
        <f t="shared" si="16"/>
        <v>-1</v>
      </c>
    </row>
    <row r="67" spans="1:7" ht="31.5" x14ac:dyDescent="0.2">
      <c r="A67" s="72" t="s">
        <v>350</v>
      </c>
      <c r="B67" s="395">
        <v>15</v>
      </c>
      <c r="C67" s="396">
        <v>13</v>
      </c>
      <c r="D67" s="396">
        <f t="shared" si="15"/>
        <v>2</v>
      </c>
      <c r="E67" s="396">
        <v>0</v>
      </c>
      <c r="F67" s="396">
        <v>2</v>
      </c>
      <c r="G67" s="311">
        <f t="shared" si="16"/>
        <v>-2</v>
      </c>
    </row>
    <row r="68" spans="1:7" ht="15.75" x14ac:dyDescent="0.2">
      <c r="A68" s="72" t="s">
        <v>88</v>
      </c>
      <c r="B68" s="395">
        <v>13</v>
      </c>
      <c r="C68" s="396">
        <v>10</v>
      </c>
      <c r="D68" s="396">
        <f t="shared" si="15"/>
        <v>3</v>
      </c>
      <c r="E68" s="396">
        <v>1</v>
      </c>
      <c r="F68" s="396">
        <v>0</v>
      </c>
      <c r="G68" s="311">
        <f t="shared" si="16"/>
        <v>1</v>
      </c>
    </row>
    <row r="69" spans="1:7" ht="31.5" x14ac:dyDescent="0.2">
      <c r="A69" s="72" t="s">
        <v>167</v>
      </c>
      <c r="B69" s="395">
        <v>12</v>
      </c>
      <c r="C69" s="396">
        <v>8</v>
      </c>
      <c r="D69" s="396">
        <f t="shared" si="15"/>
        <v>4</v>
      </c>
      <c r="E69" s="396">
        <v>2</v>
      </c>
      <c r="F69" s="396">
        <v>2</v>
      </c>
      <c r="G69" s="311">
        <f t="shared" si="16"/>
        <v>0</v>
      </c>
    </row>
    <row r="70" spans="1:7" ht="15.75" x14ac:dyDescent="0.2">
      <c r="A70" s="72" t="s">
        <v>166</v>
      </c>
      <c r="B70" s="395">
        <v>9</v>
      </c>
      <c r="C70" s="396">
        <v>4</v>
      </c>
      <c r="D70" s="396">
        <f t="shared" si="15"/>
        <v>5</v>
      </c>
      <c r="E70" s="396">
        <v>4</v>
      </c>
      <c r="F70" s="396">
        <v>1</v>
      </c>
      <c r="G70" s="311">
        <f t="shared" si="16"/>
        <v>3</v>
      </c>
    </row>
    <row r="71" spans="1:7" ht="15.75" x14ac:dyDescent="0.2">
      <c r="A71" s="72" t="s">
        <v>454</v>
      </c>
      <c r="B71" s="395">
        <v>9</v>
      </c>
      <c r="C71" s="396">
        <v>7</v>
      </c>
      <c r="D71" s="396">
        <f t="shared" si="15"/>
        <v>2</v>
      </c>
      <c r="E71" s="396">
        <v>0</v>
      </c>
      <c r="F71" s="396">
        <v>0</v>
      </c>
      <c r="G71" s="311">
        <f t="shared" si="16"/>
        <v>0</v>
      </c>
    </row>
    <row r="72" spans="1:7" ht="15.75" x14ac:dyDescent="0.2">
      <c r="A72" s="72" t="s">
        <v>165</v>
      </c>
      <c r="B72" s="491">
        <v>9</v>
      </c>
      <c r="C72" s="492">
        <v>7</v>
      </c>
      <c r="D72" s="492">
        <f t="shared" si="15"/>
        <v>2</v>
      </c>
      <c r="E72" s="492">
        <v>2</v>
      </c>
      <c r="F72" s="492">
        <v>2</v>
      </c>
      <c r="G72" s="311">
        <f t="shared" si="16"/>
        <v>0</v>
      </c>
    </row>
    <row r="73" spans="1:7" ht="18.75" x14ac:dyDescent="0.2">
      <c r="A73" s="579" t="s">
        <v>17</v>
      </c>
      <c r="B73" s="580"/>
      <c r="C73" s="580"/>
      <c r="D73" s="580"/>
      <c r="E73" s="580"/>
      <c r="F73" s="580"/>
      <c r="G73" s="581"/>
    </row>
    <row r="74" spans="1:7" ht="15" customHeight="1" x14ac:dyDescent="0.2">
      <c r="A74" s="72" t="s">
        <v>49</v>
      </c>
      <c r="B74" s="301">
        <v>103</v>
      </c>
      <c r="C74" s="302">
        <v>54</v>
      </c>
      <c r="D74" s="302">
        <f>B74-C74</f>
        <v>49</v>
      </c>
      <c r="E74" s="302">
        <v>19</v>
      </c>
      <c r="F74" s="302">
        <v>18</v>
      </c>
      <c r="G74" s="311">
        <f>E74-F74</f>
        <v>1</v>
      </c>
    </row>
    <row r="75" spans="1:7" ht="19.5" customHeight="1" x14ac:dyDescent="0.2">
      <c r="A75" s="72" t="s">
        <v>501</v>
      </c>
      <c r="B75" s="301">
        <v>71</v>
      </c>
      <c r="C75" s="302">
        <v>0</v>
      </c>
      <c r="D75" s="322">
        <f t="shared" ref="D75:D83" si="17">B75-C75</f>
        <v>71</v>
      </c>
      <c r="E75" s="302">
        <v>35</v>
      </c>
      <c r="F75" s="302">
        <v>0</v>
      </c>
      <c r="G75" s="311">
        <f t="shared" ref="G75:G83" si="18">E75-F75</f>
        <v>35</v>
      </c>
    </row>
    <row r="76" spans="1:7" s="73" customFormat="1" ht="15" customHeight="1" x14ac:dyDescent="0.25">
      <c r="A76" s="72" t="s">
        <v>62</v>
      </c>
      <c r="B76" s="301">
        <v>51</v>
      </c>
      <c r="C76" s="302">
        <v>28</v>
      </c>
      <c r="D76" s="322">
        <f t="shared" si="17"/>
        <v>23</v>
      </c>
      <c r="E76" s="302">
        <v>13</v>
      </c>
      <c r="F76" s="302">
        <v>2</v>
      </c>
      <c r="G76" s="311">
        <f t="shared" si="18"/>
        <v>11</v>
      </c>
    </row>
    <row r="77" spans="1:7" ht="31.5" customHeight="1" x14ac:dyDescent="0.2">
      <c r="A77" s="72" t="s">
        <v>315</v>
      </c>
      <c r="B77" s="321">
        <v>46</v>
      </c>
      <c r="C77" s="322">
        <v>18</v>
      </c>
      <c r="D77" s="322">
        <f t="shared" si="17"/>
        <v>28</v>
      </c>
      <c r="E77" s="322">
        <v>14</v>
      </c>
      <c r="F77" s="322">
        <v>4</v>
      </c>
      <c r="G77" s="311">
        <f t="shared" si="18"/>
        <v>10</v>
      </c>
    </row>
    <row r="78" spans="1:7" ht="29.25" customHeight="1" x14ac:dyDescent="0.2">
      <c r="A78" s="72" t="s">
        <v>91</v>
      </c>
      <c r="B78" s="321">
        <v>42</v>
      </c>
      <c r="C78" s="322">
        <v>31</v>
      </c>
      <c r="D78" s="322">
        <f t="shared" si="17"/>
        <v>11</v>
      </c>
      <c r="E78" s="322">
        <v>3</v>
      </c>
      <c r="F78" s="322">
        <v>11</v>
      </c>
      <c r="G78" s="311">
        <f t="shared" si="18"/>
        <v>-8</v>
      </c>
    </row>
    <row r="79" spans="1:7" s="73" customFormat="1" ht="27.75" customHeight="1" x14ac:dyDescent="0.25">
      <c r="A79" s="72" t="s">
        <v>66</v>
      </c>
      <c r="B79" s="321">
        <v>36</v>
      </c>
      <c r="C79" s="322">
        <v>42</v>
      </c>
      <c r="D79" s="322">
        <f t="shared" si="17"/>
        <v>-6</v>
      </c>
      <c r="E79" s="322">
        <v>9</v>
      </c>
      <c r="F79" s="322">
        <v>9</v>
      </c>
      <c r="G79" s="311">
        <f t="shared" si="18"/>
        <v>0</v>
      </c>
    </row>
    <row r="80" spans="1:7" ht="31.5" x14ac:dyDescent="0.2">
      <c r="A80" s="72" t="s">
        <v>502</v>
      </c>
      <c r="B80" s="321">
        <v>35</v>
      </c>
      <c r="C80" s="322">
        <v>0</v>
      </c>
      <c r="D80" s="322">
        <f t="shared" si="17"/>
        <v>35</v>
      </c>
      <c r="E80" s="322">
        <v>35</v>
      </c>
      <c r="F80" s="322">
        <v>0</v>
      </c>
      <c r="G80" s="311">
        <f t="shared" si="18"/>
        <v>35</v>
      </c>
    </row>
    <row r="81" spans="1:7" ht="47.25" x14ac:dyDescent="0.2">
      <c r="A81" s="72" t="s">
        <v>61</v>
      </c>
      <c r="B81" s="321">
        <v>35</v>
      </c>
      <c r="C81" s="322">
        <v>17</v>
      </c>
      <c r="D81" s="322">
        <f t="shared" si="17"/>
        <v>18</v>
      </c>
      <c r="E81" s="322">
        <v>10</v>
      </c>
      <c r="F81" s="322">
        <v>4</v>
      </c>
      <c r="G81" s="311">
        <f t="shared" si="18"/>
        <v>6</v>
      </c>
    </row>
    <row r="82" spans="1:7" ht="15.75" x14ac:dyDescent="0.2">
      <c r="A82" s="72" t="s">
        <v>337</v>
      </c>
      <c r="B82" s="321">
        <v>32</v>
      </c>
      <c r="C82" s="322">
        <v>17</v>
      </c>
      <c r="D82" s="322">
        <f t="shared" si="17"/>
        <v>15</v>
      </c>
      <c r="E82" s="322">
        <v>25</v>
      </c>
      <c r="F82" s="322">
        <v>3</v>
      </c>
      <c r="G82" s="311">
        <f t="shared" si="18"/>
        <v>22</v>
      </c>
    </row>
    <row r="83" spans="1:7" ht="15.75" x14ac:dyDescent="0.2">
      <c r="A83" s="72" t="s">
        <v>52</v>
      </c>
      <c r="B83" s="301">
        <v>32</v>
      </c>
      <c r="C83" s="302">
        <v>31</v>
      </c>
      <c r="D83" s="322">
        <f t="shared" si="17"/>
        <v>1</v>
      </c>
      <c r="E83" s="302">
        <v>7</v>
      </c>
      <c r="F83" s="302">
        <v>11</v>
      </c>
      <c r="G83" s="311">
        <f t="shared" si="18"/>
        <v>-4</v>
      </c>
    </row>
    <row r="84" spans="1:7" ht="39.75" customHeight="1" x14ac:dyDescent="0.2">
      <c r="A84" s="579" t="s">
        <v>18</v>
      </c>
      <c r="B84" s="580"/>
      <c r="C84" s="580"/>
      <c r="D84" s="580"/>
      <c r="E84" s="580"/>
      <c r="F84" s="580"/>
      <c r="G84" s="581"/>
    </row>
    <row r="85" spans="1:7" ht="15.75" x14ac:dyDescent="0.2">
      <c r="A85" s="72" t="s">
        <v>38</v>
      </c>
      <c r="B85" s="301">
        <v>631</v>
      </c>
      <c r="C85" s="302">
        <v>63</v>
      </c>
      <c r="D85" s="302">
        <f>B85-C85</f>
        <v>568</v>
      </c>
      <c r="E85" s="302">
        <v>206</v>
      </c>
      <c r="F85" s="302">
        <v>24</v>
      </c>
      <c r="G85" s="311">
        <f>E85-F85</f>
        <v>182</v>
      </c>
    </row>
    <row r="86" spans="1:7" ht="31.5" x14ac:dyDescent="0.2">
      <c r="A86" s="72" t="s">
        <v>39</v>
      </c>
      <c r="B86" s="301">
        <v>526</v>
      </c>
      <c r="C86" s="302">
        <v>216</v>
      </c>
      <c r="D86" s="302">
        <f t="shared" ref="D86:D91" si="19">B86-C86</f>
        <v>310</v>
      </c>
      <c r="E86" s="302">
        <v>84</v>
      </c>
      <c r="F86" s="302">
        <v>55</v>
      </c>
      <c r="G86" s="311">
        <f t="shared" ref="G86:G91" si="20">E86-F86</f>
        <v>29</v>
      </c>
    </row>
    <row r="87" spans="1:7" ht="63" x14ac:dyDescent="0.2">
      <c r="A87" s="72" t="s">
        <v>330</v>
      </c>
      <c r="B87" s="301">
        <v>73</v>
      </c>
      <c r="C87" s="302">
        <v>29</v>
      </c>
      <c r="D87" s="302">
        <f t="shared" si="19"/>
        <v>44</v>
      </c>
      <c r="E87" s="302">
        <v>5</v>
      </c>
      <c r="F87" s="302">
        <v>3</v>
      </c>
      <c r="G87" s="311">
        <f t="shared" si="20"/>
        <v>2</v>
      </c>
    </row>
    <row r="88" spans="1:7" ht="15.75" x14ac:dyDescent="0.2">
      <c r="A88" s="72" t="s">
        <v>63</v>
      </c>
      <c r="B88" s="301">
        <v>51</v>
      </c>
      <c r="C88" s="302">
        <v>18</v>
      </c>
      <c r="D88" s="302">
        <f t="shared" si="19"/>
        <v>33</v>
      </c>
      <c r="E88" s="302">
        <v>9</v>
      </c>
      <c r="F88" s="302">
        <v>4</v>
      </c>
      <c r="G88" s="311">
        <f t="shared" si="20"/>
        <v>5</v>
      </c>
    </row>
    <row r="89" spans="1:7" ht="17.25" customHeight="1" x14ac:dyDescent="0.2">
      <c r="A89" s="72" t="s">
        <v>51</v>
      </c>
      <c r="B89" s="301">
        <v>38</v>
      </c>
      <c r="C89" s="302">
        <v>380</v>
      </c>
      <c r="D89" s="302">
        <f t="shared" si="19"/>
        <v>-342</v>
      </c>
      <c r="E89" s="302">
        <v>1</v>
      </c>
      <c r="F89" s="302">
        <v>296</v>
      </c>
      <c r="G89" s="311">
        <f t="shared" si="20"/>
        <v>-295</v>
      </c>
    </row>
    <row r="90" spans="1:7" s="73" customFormat="1" ht="46.5" customHeight="1" x14ac:dyDescent="0.25">
      <c r="A90" s="72" t="s">
        <v>373</v>
      </c>
      <c r="B90" s="301">
        <v>20</v>
      </c>
      <c r="C90" s="302">
        <v>4</v>
      </c>
      <c r="D90" s="302">
        <f t="shared" si="19"/>
        <v>16</v>
      </c>
      <c r="E90" s="302">
        <v>5</v>
      </c>
      <c r="F90" s="302">
        <v>1</v>
      </c>
      <c r="G90" s="311">
        <f t="shared" si="20"/>
        <v>4</v>
      </c>
    </row>
    <row r="91" spans="1:7" ht="16.5" customHeight="1" x14ac:dyDescent="0.2">
      <c r="A91" s="72" t="s">
        <v>505</v>
      </c>
      <c r="B91" s="301">
        <v>16</v>
      </c>
      <c r="C91" s="302">
        <v>4</v>
      </c>
      <c r="D91" s="302">
        <f t="shared" si="19"/>
        <v>12</v>
      </c>
      <c r="E91" s="302">
        <v>10</v>
      </c>
      <c r="F91" s="302">
        <v>1</v>
      </c>
      <c r="G91" s="311">
        <f t="shared" si="20"/>
        <v>9</v>
      </c>
    </row>
    <row r="92" spans="1:7" ht="17.25" customHeight="1" x14ac:dyDescent="0.2">
      <c r="A92" s="72" t="s">
        <v>170</v>
      </c>
      <c r="B92" s="384">
        <v>15</v>
      </c>
      <c r="C92" s="385">
        <v>12</v>
      </c>
      <c r="D92" s="385">
        <f t="shared" ref="D92:D94" si="21">B92-C92</f>
        <v>3</v>
      </c>
      <c r="E92" s="385">
        <v>1</v>
      </c>
      <c r="F92" s="385">
        <v>5</v>
      </c>
      <c r="G92" s="311">
        <f t="shared" ref="G92:G94" si="22">E92-F92</f>
        <v>-4</v>
      </c>
    </row>
    <row r="93" spans="1:7" ht="30" customHeight="1" x14ac:dyDescent="0.2">
      <c r="A93" s="72" t="s">
        <v>506</v>
      </c>
      <c r="B93" s="384">
        <v>14</v>
      </c>
      <c r="C93" s="385">
        <v>14</v>
      </c>
      <c r="D93" s="385">
        <f t="shared" si="21"/>
        <v>0</v>
      </c>
      <c r="E93" s="385">
        <v>10</v>
      </c>
      <c r="F93" s="385">
        <v>3</v>
      </c>
      <c r="G93" s="311">
        <f t="shared" si="22"/>
        <v>7</v>
      </c>
    </row>
    <row r="94" spans="1:7" ht="30.75" customHeight="1" x14ac:dyDescent="0.2">
      <c r="A94" s="72" t="s">
        <v>237</v>
      </c>
      <c r="B94" s="384">
        <v>14</v>
      </c>
      <c r="C94" s="385">
        <v>14</v>
      </c>
      <c r="D94" s="385">
        <f t="shared" si="21"/>
        <v>0</v>
      </c>
      <c r="E94" s="385">
        <v>5</v>
      </c>
      <c r="F94" s="385">
        <v>6</v>
      </c>
      <c r="G94" s="311">
        <f t="shared" si="22"/>
        <v>-1</v>
      </c>
    </row>
    <row r="95" spans="1:7" ht="30.75" customHeight="1" x14ac:dyDescent="0.2">
      <c r="A95" s="579" t="s">
        <v>94</v>
      </c>
      <c r="B95" s="580"/>
      <c r="C95" s="580"/>
      <c r="D95" s="580"/>
      <c r="E95" s="580"/>
      <c r="F95" s="580"/>
      <c r="G95" s="581"/>
    </row>
    <row r="96" spans="1:7" ht="15.75" x14ac:dyDescent="0.2">
      <c r="A96" s="72" t="s">
        <v>44</v>
      </c>
      <c r="B96" s="61">
        <v>412</v>
      </c>
      <c r="C96" s="302">
        <v>349</v>
      </c>
      <c r="D96" s="302">
        <f>B96-C96</f>
        <v>63</v>
      </c>
      <c r="E96" s="302">
        <v>60</v>
      </c>
      <c r="F96" s="302">
        <v>110</v>
      </c>
      <c r="G96" s="311">
        <f>E96-F96</f>
        <v>-50</v>
      </c>
    </row>
    <row r="97" spans="1:7" ht="31.5" x14ac:dyDescent="0.2">
      <c r="A97" s="72" t="s">
        <v>41</v>
      </c>
      <c r="B97" s="61">
        <v>400</v>
      </c>
      <c r="C97" s="302">
        <v>202</v>
      </c>
      <c r="D97" s="302">
        <f t="shared" ref="D97:D105" si="23">B97-C97</f>
        <v>198</v>
      </c>
      <c r="E97" s="302">
        <v>83</v>
      </c>
      <c r="F97" s="302">
        <v>65</v>
      </c>
      <c r="G97" s="311">
        <f t="shared" ref="G97:G105" si="24">E97-F97</f>
        <v>18</v>
      </c>
    </row>
    <row r="98" spans="1:7" ht="15.75" x14ac:dyDescent="0.2">
      <c r="A98" s="72" t="s">
        <v>56</v>
      </c>
      <c r="B98" s="61">
        <v>85</v>
      </c>
      <c r="C98" s="302">
        <v>68</v>
      </c>
      <c r="D98" s="302">
        <f t="shared" si="23"/>
        <v>17</v>
      </c>
      <c r="E98" s="302">
        <v>21</v>
      </c>
      <c r="F98" s="302">
        <v>11</v>
      </c>
      <c r="G98" s="311">
        <f t="shared" si="24"/>
        <v>10</v>
      </c>
    </row>
    <row r="99" spans="1:7" ht="15.75" x14ac:dyDescent="0.2">
      <c r="A99" s="72" t="s">
        <v>64</v>
      </c>
      <c r="B99" s="61">
        <v>80</v>
      </c>
      <c r="C99" s="302">
        <v>43</v>
      </c>
      <c r="D99" s="302">
        <f t="shared" si="23"/>
        <v>37</v>
      </c>
      <c r="E99" s="302">
        <v>9</v>
      </c>
      <c r="F99" s="302">
        <v>16</v>
      </c>
      <c r="G99" s="311">
        <f t="shared" si="24"/>
        <v>-7</v>
      </c>
    </row>
    <row r="100" spans="1:7" ht="15.75" x14ac:dyDescent="0.2">
      <c r="A100" s="72" t="s">
        <v>99</v>
      </c>
      <c r="B100" s="61">
        <v>69</v>
      </c>
      <c r="C100" s="301">
        <v>110</v>
      </c>
      <c r="D100" s="302">
        <f t="shared" si="23"/>
        <v>-41</v>
      </c>
      <c r="E100" s="301">
        <v>9</v>
      </c>
      <c r="F100" s="302">
        <v>31</v>
      </c>
      <c r="G100" s="311">
        <f t="shared" si="24"/>
        <v>-22</v>
      </c>
    </row>
    <row r="101" spans="1:7" s="73" customFormat="1" ht="20.25" customHeight="1" x14ac:dyDescent="0.25">
      <c r="A101" s="72" t="s">
        <v>95</v>
      </c>
      <c r="B101" s="61">
        <v>57</v>
      </c>
      <c r="C101" s="302">
        <v>66</v>
      </c>
      <c r="D101" s="302">
        <f t="shared" si="23"/>
        <v>-9</v>
      </c>
      <c r="E101" s="302">
        <v>7</v>
      </c>
      <c r="F101" s="302">
        <v>34</v>
      </c>
      <c r="G101" s="311">
        <f t="shared" si="24"/>
        <v>-27</v>
      </c>
    </row>
    <row r="102" spans="1:7" ht="15.75" x14ac:dyDescent="0.2">
      <c r="A102" s="72" t="s">
        <v>68</v>
      </c>
      <c r="B102" s="61">
        <v>42</v>
      </c>
      <c r="C102" s="302">
        <v>76</v>
      </c>
      <c r="D102" s="302">
        <f t="shared" si="23"/>
        <v>-34</v>
      </c>
      <c r="E102" s="302">
        <v>5</v>
      </c>
      <c r="F102" s="302">
        <v>25</v>
      </c>
      <c r="G102" s="311">
        <f t="shared" si="24"/>
        <v>-20</v>
      </c>
    </row>
    <row r="103" spans="1:7" ht="15.75" x14ac:dyDescent="0.2">
      <c r="A103" s="72" t="s">
        <v>112</v>
      </c>
      <c r="B103" s="61">
        <v>36</v>
      </c>
      <c r="C103" s="302">
        <v>92</v>
      </c>
      <c r="D103" s="302">
        <f t="shared" si="23"/>
        <v>-56</v>
      </c>
      <c r="E103" s="302">
        <v>10</v>
      </c>
      <c r="F103" s="302">
        <v>35</v>
      </c>
      <c r="G103" s="311">
        <f t="shared" si="24"/>
        <v>-25</v>
      </c>
    </row>
    <row r="104" spans="1:7" ht="15.75" x14ac:dyDescent="0.2">
      <c r="A104" s="72" t="s">
        <v>241</v>
      </c>
      <c r="B104" s="61">
        <v>34</v>
      </c>
      <c r="C104" s="302">
        <v>23</v>
      </c>
      <c r="D104" s="302">
        <f t="shared" si="23"/>
        <v>11</v>
      </c>
      <c r="E104" s="302">
        <v>6</v>
      </c>
      <c r="F104" s="302">
        <v>12</v>
      </c>
      <c r="G104" s="311">
        <f t="shared" si="24"/>
        <v>-6</v>
      </c>
    </row>
    <row r="105" spans="1:7" ht="15.75" x14ac:dyDescent="0.2">
      <c r="A105" s="72" t="s">
        <v>100</v>
      </c>
      <c r="B105" s="61">
        <v>29</v>
      </c>
      <c r="C105" s="302">
        <v>18</v>
      </c>
      <c r="D105" s="302">
        <f t="shared" si="23"/>
        <v>11</v>
      </c>
      <c r="E105" s="302">
        <v>8</v>
      </c>
      <c r="F105" s="302">
        <v>5</v>
      </c>
      <c r="G105" s="311">
        <f t="shared" si="24"/>
        <v>3</v>
      </c>
    </row>
  </sheetData>
  <mergeCells count="20">
    <mergeCell ref="E5:E6"/>
    <mergeCell ref="A1:G1"/>
    <mergeCell ref="A2:G2"/>
    <mergeCell ref="A95:G95"/>
    <mergeCell ref="G5:G6"/>
    <mergeCell ref="E4:G4"/>
    <mergeCell ref="A8:G8"/>
    <mergeCell ref="A19:G19"/>
    <mergeCell ref="F5:F6"/>
    <mergeCell ref="A30:G30"/>
    <mergeCell ref="A41:G41"/>
    <mergeCell ref="A52:G52"/>
    <mergeCell ref="A63:G63"/>
    <mergeCell ref="A73:G73"/>
    <mergeCell ref="A84:G84"/>
    <mergeCell ref="A4:A6"/>
    <mergeCell ref="B4:D4"/>
    <mergeCell ref="B5:B6"/>
    <mergeCell ref="C5:C6"/>
    <mergeCell ref="D5:D6"/>
  </mergeCells>
  <pageMargins left="0.35433070866141736" right="0.23622047244094491" top="0.31496062992125984" bottom="0.47" header="0.31496062992125984" footer="0.52"/>
  <pageSetup paperSize="9" scale="85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/>
  <dimension ref="A1:R28"/>
  <sheetViews>
    <sheetView zoomScale="78" zoomScaleNormal="78" zoomScaleSheetLayoutView="73" workbookViewId="0">
      <selection activeCell="J14" sqref="J14"/>
    </sheetView>
  </sheetViews>
  <sheetFormatPr defaultColWidth="13" defaultRowHeight="18.75" x14ac:dyDescent="0.3"/>
  <cols>
    <col min="1" max="1" width="40.7109375" style="30" customWidth="1"/>
    <col min="2" max="2" width="11.5703125" style="30" customWidth="1"/>
    <col min="3" max="3" width="11.28515625" style="30" customWidth="1"/>
    <col min="4" max="4" width="13.5703125" style="30" customWidth="1"/>
    <col min="5" max="5" width="14.5703125" style="30" customWidth="1"/>
    <col min="6" max="6" width="13" style="30" customWidth="1"/>
    <col min="7" max="7" width="13.5703125" style="30" customWidth="1"/>
    <col min="8" max="8" width="12.7109375" style="30" customWidth="1"/>
    <col min="9" max="9" width="13" style="74"/>
    <col min="10" max="16384" width="13" style="30"/>
  </cols>
  <sheetData>
    <row r="1" spans="1:18" s="1" customFormat="1" ht="53.25" customHeight="1" x14ac:dyDescent="0.3">
      <c r="A1" s="517" t="s">
        <v>426</v>
      </c>
      <c r="B1" s="517"/>
      <c r="C1" s="517"/>
      <c r="D1" s="517"/>
      <c r="E1" s="517"/>
      <c r="F1" s="517"/>
      <c r="G1" s="517"/>
      <c r="I1" s="75"/>
    </row>
    <row r="2" spans="1:18" s="1" customFormat="1" x14ac:dyDescent="0.3">
      <c r="A2" s="585" t="s">
        <v>101</v>
      </c>
      <c r="B2" s="585"/>
      <c r="C2" s="585"/>
      <c r="D2" s="585"/>
      <c r="E2" s="585"/>
      <c r="F2" s="585"/>
      <c r="G2" s="585"/>
      <c r="I2" s="75"/>
    </row>
    <row r="3" spans="1:18" s="3" customFormat="1" ht="19.5" thickBot="1" x14ac:dyDescent="0.35">
      <c r="A3" s="2"/>
      <c r="B3" s="2"/>
      <c r="C3" s="2"/>
      <c r="D3" s="2"/>
      <c r="E3" s="2"/>
      <c r="G3" s="90" t="s">
        <v>102</v>
      </c>
      <c r="I3" s="74"/>
    </row>
    <row r="4" spans="1:18" s="3" customFormat="1" x14ac:dyDescent="0.3">
      <c r="A4" s="586"/>
      <c r="B4" s="556" t="s">
        <v>460</v>
      </c>
      <c r="C4" s="558" t="s">
        <v>461</v>
      </c>
      <c r="D4" s="588" t="s">
        <v>32</v>
      </c>
      <c r="E4" s="560" t="s">
        <v>462</v>
      </c>
      <c r="F4" s="562" t="s">
        <v>463</v>
      </c>
      <c r="G4" s="564" t="s">
        <v>32</v>
      </c>
      <c r="I4" s="74"/>
    </row>
    <row r="5" spans="1:18" s="3" customFormat="1" ht="29.25" customHeight="1" x14ac:dyDescent="0.3">
      <c r="A5" s="587"/>
      <c r="B5" s="557"/>
      <c r="C5" s="559"/>
      <c r="D5" s="589"/>
      <c r="E5" s="561"/>
      <c r="F5" s="563"/>
      <c r="G5" s="565"/>
      <c r="I5" s="74"/>
    </row>
    <row r="6" spans="1:18" s="3" customFormat="1" ht="21" customHeight="1" x14ac:dyDescent="0.3">
      <c r="A6" s="49" t="s">
        <v>9</v>
      </c>
      <c r="B6" s="331">
        <v>17806</v>
      </c>
      <c r="C6" s="331">
        <v>9297</v>
      </c>
      <c r="D6" s="76">
        <f>ROUND(C6/B6*100,1)</f>
        <v>52.2</v>
      </c>
      <c r="E6" s="331">
        <v>7588</v>
      </c>
      <c r="F6" s="331">
        <v>2863</v>
      </c>
      <c r="G6" s="77">
        <f>ROUND(F6/E6*100,1)</f>
        <v>37.700000000000003</v>
      </c>
      <c r="I6" s="74"/>
    </row>
    <row r="7" spans="1:18" s="8" customFormat="1" ht="26.25" customHeight="1" x14ac:dyDescent="0.3">
      <c r="A7" s="277" t="s">
        <v>103</v>
      </c>
      <c r="B7" s="78">
        <f>SUM(B9:B27)</f>
        <v>15688</v>
      </c>
      <c r="C7" s="78">
        <f>SUM(C9:C27)</f>
        <v>7790</v>
      </c>
      <c r="D7" s="76">
        <f>ROUND(C7/B7*100,1)</f>
        <v>49.7</v>
      </c>
      <c r="E7" s="78">
        <f>SUM(E9:E27)</f>
        <v>6962</v>
      </c>
      <c r="F7" s="78">
        <f>SUM(F9:F27)</f>
        <v>2429</v>
      </c>
      <c r="G7" s="77">
        <f>ROUND(F7/E7*100,1)</f>
        <v>34.9</v>
      </c>
      <c r="I7" s="74"/>
      <c r="J7" s="79"/>
    </row>
    <row r="8" spans="1:18" s="8" customFormat="1" ht="30" x14ac:dyDescent="0.3">
      <c r="A8" s="80" t="s">
        <v>104</v>
      </c>
      <c r="B8" s="249"/>
      <c r="C8" s="250"/>
      <c r="D8" s="251"/>
      <c r="E8" s="248"/>
      <c r="F8" s="250"/>
      <c r="G8" s="81"/>
      <c r="I8" s="74"/>
      <c r="J8" s="79"/>
    </row>
    <row r="9" spans="1:18" x14ac:dyDescent="0.3">
      <c r="A9" s="82" t="s">
        <v>271</v>
      </c>
      <c r="B9" s="332">
        <v>1456</v>
      </c>
      <c r="C9" s="333">
        <v>647</v>
      </c>
      <c r="D9" s="334">
        <f t="shared" ref="D9:D27" si="0">ROUND(C9/B9*100,1)</f>
        <v>44.4</v>
      </c>
      <c r="E9" s="335">
        <v>403</v>
      </c>
      <c r="F9" s="336">
        <v>162</v>
      </c>
      <c r="G9" s="83">
        <f t="shared" ref="G9:G27" si="1">ROUND(F9/E9*100,1)</f>
        <v>40.200000000000003</v>
      </c>
      <c r="H9" s="84"/>
      <c r="I9" s="85"/>
      <c r="J9" s="79"/>
    </row>
    <row r="10" spans="1:18" x14ac:dyDescent="0.3">
      <c r="A10" s="45" t="s">
        <v>302</v>
      </c>
      <c r="B10" s="332">
        <v>74</v>
      </c>
      <c r="C10" s="333">
        <v>35</v>
      </c>
      <c r="D10" s="334">
        <f t="shared" si="0"/>
        <v>47.3</v>
      </c>
      <c r="E10" s="332">
        <v>25</v>
      </c>
      <c r="F10" s="336">
        <v>13</v>
      </c>
      <c r="G10" s="77">
        <f t="shared" si="1"/>
        <v>52</v>
      </c>
      <c r="I10" s="85"/>
      <c r="J10" s="79"/>
      <c r="Q10" s="86"/>
      <c r="R10" s="86"/>
    </row>
    <row r="11" spans="1:18" s="6" customFormat="1" ht="21.75" customHeight="1" x14ac:dyDescent="0.3">
      <c r="A11" s="45" t="s">
        <v>146</v>
      </c>
      <c r="B11" s="337">
        <v>2355</v>
      </c>
      <c r="C11" s="333">
        <v>1276</v>
      </c>
      <c r="D11" s="334">
        <f t="shared" si="0"/>
        <v>54.2</v>
      </c>
      <c r="E11" s="337">
        <v>956</v>
      </c>
      <c r="F11" s="336">
        <v>320</v>
      </c>
      <c r="G11" s="77">
        <f t="shared" si="1"/>
        <v>33.5</v>
      </c>
      <c r="I11" s="85"/>
      <c r="J11" s="79"/>
      <c r="K11" s="30"/>
      <c r="P11" s="30"/>
      <c r="Q11" s="87"/>
      <c r="R11" s="87"/>
    </row>
    <row r="12" spans="1:18" x14ac:dyDescent="0.3">
      <c r="A12" s="45" t="s">
        <v>311</v>
      </c>
      <c r="B12" s="337">
        <v>390</v>
      </c>
      <c r="C12" s="333">
        <v>166</v>
      </c>
      <c r="D12" s="334">
        <f t="shared" si="0"/>
        <v>42.6</v>
      </c>
      <c r="E12" s="337">
        <v>281</v>
      </c>
      <c r="F12" s="336">
        <v>76</v>
      </c>
      <c r="G12" s="77">
        <f t="shared" si="1"/>
        <v>27</v>
      </c>
      <c r="I12" s="88"/>
      <c r="J12" s="79"/>
      <c r="Q12" s="86"/>
      <c r="R12" s="86"/>
    </row>
    <row r="13" spans="1:18" x14ac:dyDescent="0.3">
      <c r="A13" s="45" t="s">
        <v>303</v>
      </c>
      <c r="B13" s="337">
        <v>129</v>
      </c>
      <c r="C13" s="333">
        <v>64</v>
      </c>
      <c r="D13" s="334">
        <f t="shared" si="0"/>
        <v>49.6</v>
      </c>
      <c r="E13" s="337">
        <v>62</v>
      </c>
      <c r="F13" s="336">
        <v>22</v>
      </c>
      <c r="G13" s="77">
        <f t="shared" si="1"/>
        <v>35.5</v>
      </c>
      <c r="I13" s="85"/>
      <c r="J13" s="79"/>
      <c r="Q13" s="86"/>
      <c r="R13" s="86"/>
    </row>
    <row r="14" spans="1:18" x14ac:dyDescent="0.3">
      <c r="A14" s="45" t="s">
        <v>149</v>
      </c>
      <c r="B14" s="337">
        <v>498</v>
      </c>
      <c r="C14" s="333">
        <v>174</v>
      </c>
      <c r="D14" s="334">
        <f t="shared" si="0"/>
        <v>34.9</v>
      </c>
      <c r="E14" s="337">
        <v>250</v>
      </c>
      <c r="F14" s="336">
        <v>45</v>
      </c>
      <c r="G14" s="77">
        <f t="shared" si="1"/>
        <v>18</v>
      </c>
      <c r="I14" s="85"/>
      <c r="J14" s="79"/>
      <c r="Q14" s="86"/>
      <c r="R14" s="86"/>
    </row>
    <row r="15" spans="1:18" ht="18.75" customHeight="1" x14ac:dyDescent="0.3">
      <c r="A15" s="45" t="s">
        <v>304</v>
      </c>
      <c r="B15" s="337">
        <v>3301</v>
      </c>
      <c r="C15" s="333">
        <v>1697</v>
      </c>
      <c r="D15" s="334">
        <f t="shared" si="0"/>
        <v>51.4</v>
      </c>
      <c r="E15" s="337">
        <v>1351</v>
      </c>
      <c r="F15" s="336">
        <v>409</v>
      </c>
      <c r="G15" s="77">
        <f t="shared" si="1"/>
        <v>30.3</v>
      </c>
      <c r="I15" s="85"/>
      <c r="J15" s="79"/>
    </row>
    <row r="16" spans="1:18" x14ac:dyDescent="0.3">
      <c r="A16" s="45" t="s">
        <v>305</v>
      </c>
      <c r="B16" s="337">
        <v>1095</v>
      </c>
      <c r="C16" s="333">
        <v>474</v>
      </c>
      <c r="D16" s="334">
        <f t="shared" si="0"/>
        <v>43.3</v>
      </c>
      <c r="E16" s="337">
        <v>555</v>
      </c>
      <c r="F16" s="336">
        <v>111</v>
      </c>
      <c r="G16" s="77">
        <f t="shared" si="1"/>
        <v>20</v>
      </c>
      <c r="I16" s="85"/>
      <c r="J16" s="79"/>
    </row>
    <row r="17" spans="1:10" ht="31.5" x14ac:dyDescent="0.3">
      <c r="A17" s="45" t="s">
        <v>150</v>
      </c>
      <c r="B17" s="337">
        <v>646</v>
      </c>
      <c r="C17" s="333">
        <v>296</v>
      </c>
      <c r="D17" s="334">
        <f t="shared" si="0"/>
        <v>45.8</v>
      </c>
      <c r="E17" s="337">
        <v>324</v>
      </c>
      <c r="F17" s="336">
        <v>99</v>
      </c>
      <c r="G17" s="77">
        <f t="shared" si="1"/>
        <v>30.6</v>
      </c>
      <c r="I17" s="85"/>
      <c r="J17" s="79"/>
    </row>
    <row r="18" spans="1:10" ht="21" customHeight="1" x14ac:dyDescent="0.3">
      <c r="A18" s="45" t="s">
        <v>151</v>
      </c>
      <c r="B18" s="337">
        <v>171</v>
      </c>
      <c r="C18" s="333">
        <v>96</v>
      </c>
      <c r="D18" s="334">
        <f t="shared" si="0"/>
        <v>56.1</v>
      </c>
      <c r="E18" s="337">
        <v>81</v>
      </c>
      <c r="F18" s="336">
        <v>28</v>
      </c>
      <c r="G18" s="77">
        <f t="shared" si="1"/>
        <v>34.6</v>
      </c>
      <c r="I18" s="85"/>
      <c r="J18" s="79"/>
    </row>
    <row r="19" spans="1:10" ht="19.5" customHeight="1" x14ac:dyDescent="0.3">
      <c r="A19" s="45" t="s">
        <v>152</v>
      </c>
      <c r="B19" s="337">
        <v>267</v>
      </c>
      <c r="C19" s="333">
        <v>159</v>
      </c>
      <c r="D19" s="334">
        <f t="shared" si="0"/>
        <v>59.6</v>
      </c>
      <c r="E19" s="337">
        <v>121</v>
      </c>
      <c r="F19" s="336">
        <v>38</v>
      </c>
      <c r="G19" s="77">
        <f t="shared" si="1"/>
        <v>31.4</v>
      </c>
      <c r="I19" s="85"/>
      <c r="J19" s="79"/>
    </row>
    <row r="20" spans="1:10" ht="23.25" customHeight="1" x14ac:dyDescent="0.3">
      <c r="A20" s="45" t="s">
        <v>153</v>
      </c>
      <c r="B20" s="337">
        <v>133</v>
      </c>
      <c r="C20" s="333">
        <v>53</v>
      </c>
      <c r="D20" s="334">
        <f t="shared" si="0"/>
        <v>39.799999999999997</v>
      </c>
      <c r="E20" s="337">
        <v>47</v>
      </c>
      <c r="F20" s="336">
        <v>18</v>
      </c>
      <c r="G20" s="77">
        <f t="shared" si="1"/>
        <v>38.299999999999997</v>
      </c>
      <c r="I20" s="85"/>
      <c r="J20" s="79"/>
    </row>
    <row r="21" spans="1:10" ht="31.5" x14ac:dyDescent="0.3">
      <c r="A21" s="45" t="s">
        <v>154</v>
      </c>
      <c r="B21" s="337">
        <v>214</v>
      </c>
      <c r="C21" s="333">
        <v>102</v>
      </c>
      <c r="D21" s="334">
        <f t="shared" si="0"/>
        <v>47.7</v>
      </c>
      <c r="E21" s="337">
        <v>112</v>
      </c>
      <c r="F21" s="336">
        <v>30</v>
      </c>
      <c r="G21" s="77">
        <f t="shared" si="1"/>
        <v>26.8</v>
      </c>
      <c r="I21" s="85"/>
      <c r="J21" s="79"/>
    </row>
    <row r="22" spans="1:10" x14ac:dyDescent="0.3">
      <c r="A22" s="45" t="s">
        <v>301</v>
      </c>
      <c r="B22" s="337">
        <v>260</v>
      </c>
      <c r="C22" s="333">
        <v>163</v>
      </c>
      <c r="D22" s="334">
        <f t="shared" si="0"/>
        <v>62.7</v>
      </c>
      <c r="E22" s="337">
        <v>119</v>
      </c>
      <c r="F22" s="336">
        <v>36</v>
      </c>
      <c r="G22" s="77">
        <f t="shared" si="1"/>
        <v>30.3</v>
      </c>
      <c r="I22" s="85"/>
      <c r="J22" s="79"/>
    </row>
    <row r="23" spans="1:10" x14ac:dyDescent="0.3">
      <c r="A23" s="45" t="s">
        <v>306</v>
      </c>
      <c r="B23" s="337">
        <v>2967</v>
      </c>
      <c r="C23" s="333">
        <v>1530</v>
      </c>
      <c r="D23" s="334">
        <f t="shared" si="0"/>
        <v>51.6</v>
      </c>
      <c r="E23" s="337">
        <v>1409</v>
      </c>
      <c r="F23" s="336">
        <v>728</v>
      </c>
      <c r="G23" s="77">
        <f t="shared" si="1"/>
        <v>51.7</v>
      </c>
      <c r="I23" s="85"/>
      <c r="J23" s="79"/>
    </row>
    <row r="24" spans="1:10" x14ac:dyDescent="0.3">
      <c r="A24" s="45" t="s">
        <v>155</v>
      </c>
      <c r="B24" s="337">
        <v>527</v>
      </c>
      <c r="C24" s="333">
        <v>305</v>
      </c>
      <c r="D24" s="334">
        <f t="shared" si="0"/>
        <v>57.9</v>
      </c>
      <c r="E24" s="337">
        <v>299</v>
      </c>
      <c r="F24" s="336">
        <v>116</v>
      </c>
      <c r="G24" s="77">
        <f t="shared" si="1"/>
        <v>38.799999999999997</v>
      </c>
      <c r="I24" s="85"/>
      <c r="J24" s="79"/>
    </row>
    <row r="25" spans="1:10" x14ac:dyDescent="0.3">
      <c r="A25" s="45" t="s">
        <v>307</v>
      </c>
      <c r="B25" s="337">
        <v>918</v>
      </c>
      <c r="C25" s="333">
        <v>430</v>
      </c>
      <c r="D25" s="334">
        <f t="shared" si="0"/>
        <v>46.8</v>
      </c>
      <c r="E25" s="337">
        <v>422</v>
      </c>
      <c r="F25" s="336">
        <v>146</v>
      </c>
      <c r="G25" s="77">
        <f t="shared" si="1"/>
        <v>34.6</v>
      </c>
      <c r="I25" s="85"/>
      <c r="J25" s="79"/>
    </row>
    <row r="26" spans="1:10" ht="20.25" customHeight="1" x14ac:dyDescent="0.3">
      <c r="A26" s="45" t="s">
        <v>308</v>
      </c>
      <c r="B26" s="337">
        <v>99</v>
      </c>
      <c r="C26" s="333">
        <v>43</v>
      </c>
      <c r="D26" s="334">
        <f t="shared" si="0"/>
        <v>43.4</v>
      </c>
      <c r="E26" s="337">
        <v>57</v>
      </c>
      <c r="F26" s="336">
        <v>10</v>
      </c>
      <c r="G26" s="77">
        <f t="shared" si="1"/>
        <v>17.5</v>
      </c>
      <c r="I26" s="85"/>
      <c r="J26" s="79"/>
    </row>
    <row r="27" spans="1:10" ht="21.75" customHeight="1" thickBot="1" x14ac:dyDescent="0.35">
      <c r="A27" s="39" t="s">
        <v>156</v>
      </c>
      <c r="B27" s="338">
        <v>188</v>
      </c>
      <c r="C27" s="339">
        <v>80</v>
      </c>
      <c r="D27" s="340">
        <f t="shared" si="0"/>
        <v>42.6</v>
      </c>
      <c r="E27" s="338">
        <v>88</v>
      </c>
      <c r="F27" s="341">
        <v>22</v>
      </c>
      <c r="G27" s="89">
        <f t="shared" si="1"/>
        <v>25</v>
      </c>
      <c r="I27" s="85"/>
      <c r="J27" s="79"/>
    </row>
    <row r="28" spans="1:10" x14ac:dyDescent="0.3">
      <c r="B28" s="84"/>
      <c r="E28" s="342"/>
    </row>
  </sheetData>
  <mergeCells count="9">
    <mergeCell ref="A1:G1"/>
    <mergeCell ref="A2:G2"/>
    <mergeCell ref="A4:A5"/>
    <mergeCell ref="B4:B5"/>
    <mergeCell ref="C4:C5"/>
    <mergeCell ref="D4:D5"/>
    <mergeCell ref="E4:E5"/>
    <mergeCell ref="F4:F5"/>
    <mergeCell ref="G4:G5"/>
  </mergeCells>
  <printOptions horizontalCentered="1"/>
  <pageMargins left="0.31496062992125984" right="0.23622047244094491" top="0.74803149606299213" bottom="0.74803149606299213" header="0.31496062992125984" footer="0.31496062992125984"/>
  <pageSetup paperSize="9" scale="75" orientation="portrait" verticalDpi="0" r:id="rId1"/>
  <colBreaks count="1" manualBreakCount="1">
    <brk id="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35</vt:i4>
      </vt:variant>
      <vt:variant>
        <vt:lpstr>Именованные диапазоны</vt:lpstr>
      </vt:variant>
      <vt:variant>
        <vt:i4>24</vt:i4>
      </vt:variant>
    </vt:vector>
  </HeadingPairs>
  <TitlesOfParts>
    <vt:vector size="59" baseType="lpstr">
      <vt:lpstr>1</vt:lpstr>
      <vt:lpstr>2</vt:lpstr>
      <vt:lpstr>4</vt:lpstr>
      <vt:lpstr>3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  <vt:lpstr>25</vt:lpstr>
      <vt:lpstr>26</vt:lpstr>
      <vt:lpstr>27</vt:lpstr>
      <vt:lpstr>28</vt:lpstr>
      <vt:lpstr>29</vt:lpstr>
      <vt:lpstr>30</vt:lpstr>
      <vt:lpstr>31</vt:lpstr>
      <vt:lpstr>32</vt:lpstr>
      <vt:lpstr>33</vt:lpstr>
      <vt:lpstr>34</vt:lpstr>
      <vt:lpstr>35</vt:lpstr>
      <vt:lpstr>'1'!Заголовки_для_печати</vt:lpstr>
      <vt:lpstr>'2'!Заголовки_для_печати</vt:lpstr>
      <vt:lpstr>'28'!Заголовки_для_печати</vt:lpstr>
      <vt:lpstr>'3'!Заголовки_для_печати</vt:lpstr>
      <vt:lpstr>'4'!Заголовки_для_печати</vt:lpstr>
      <vt:lpstr>'1'!Область_печати</vt:lpstr>
      <vt:lpstr>'10'!Область_печати</vt:lpstr>
      <vt:lpstr>'11'!Область_печати</vt:lpstr>
      <vt:lpstr>'12'!Область_печати</vt:lpstr>
      <vt:lpstr>'14'!Область_печати</vt:lpstr>
      <vt:lpstr>'2'!Область_печати</vt:lpstr>
      <vt:lpstr>'20'!Область_печати</vt:lpstr>
      <vt:lpstr>'22'!Область_печати</vt:lpstr>
      <vt:lpstr>'23'!Область_печати</vt:lpstr>
      <vt:lpstr>'24'!Область_печати</vt:lpstr>
      <vt:lpstr>'26'!Область_печати</vt:lpstr>
      <vt:lpstr>'27'!Область_печати</vt:lpstr>
      <vt:lpstr>'28'!Область_печати</vt:lpstr>
      <vt:lpstr>'3'!Область_печати</vt:lpstr>
      <vt:lpstr>'4'!Область_печати</vt:lpstr>
      <vt:lpstr>'5'!Область_печати</vt:lpstr>
      <vt:lpstr>'6'!Область_печати</vt:lpstr>
      <vt:lpstr>'7'!Область_печати</vt:lpstr>
      <vt:lpstr>'9'!Область_печати</vt:lpstr>
    </vt:vector>
  </TitlesOfParts>
  <Company>Krokoz™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Виногородський Рустам</dc:creator>
  <cp:lastModifiedBy>User</cp:lastModifiedBy>
  <cp:lastPrinted>2023-07-06T13:57:03Z</cp:lastPrinted>
  <dcterms:created xsi:type="dcterms:W3CDTF">2017-11-17T08:56:41Z</dcterms:created>
  <dcterms:modified xsi:type="dcterms:W3CDTF">2023-08-11T07:45:30Z</dcterms:modified>
</cp:coreProperties>
</file>