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СЕРПЕНЬ 2022\"/>
    </mc:Choice>
  </mc:AlternateContent>
  <bookViews>
    <workbookView xWindow="0" yWindow="0" windowWidth="19200" windowHeight="10560" tabRatio="834" activeTab="14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'20'!$A$1:$D$53</definedName>
    <definedName name="_xlnm.Print_Area" localSheetId="21">'22'!$A$1:$D$53</definedName>
    <definedName name="_xlnm.Print_Area" localSheetId="22">'23'!$A$1:$C$138</definedName>
    <definedName name="_xlnm.Print_Area" localSheetId="23">'24'!$A$1:$D$28</definedName>
    <definedName name="_xlnm.Print_Area" localSheetId="25">'26'!$A$1:$E$15</definedName>
    <definedName name="_xlnm.Print_Area" localSheetId="26">'27'!$A$1:$E$30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F5" i="52" l="1"/>
  <c r="C6" i="29" l="1"/>
  <c r="B7" i="51" l="1"/>
  <c r="F7" i="51"/>
  <c r="H7" i="51"/>
  <c r="G73" i="31" l="1"/>
  <c r="G74" i="31"/>
  <c r="G75" i="31"/>
  <c r="G76" i="31"/>
  <c r="G77" i="31"/>
  <c r="G78" i="31"/>
  <c r="G79" i="31"/>
  <c r="G80" i="31"/>
  <c r="G81" i="31"/>
  <c r="D73" i="31"/>
  <c r="D74" i="31"/>
  <c r="D75" i="31"/>
  <c r="D76" i="31"/>
  <c r="D77" i="31"/>
  <c r="D78" i="31"/>
  <c r="D79" i="31"/>
  <c r="D80" i="31"/>
  <c r="D81" i="31"/>
  <c r="G48" i="31"/>
  <c r="G49" i="31"/>
  <c r="G50" i="31"/>
  <c r="D48" i="31"/>
  <c r="D49" i="31"/>
  <c r="D50" i="31"/>
  <c r="G27" i="31"/>
  <c r="G28" i="31"/>
  <c r="G29" i="31"/>
  <c r="D27" i="31"/>
  <c r="D28" i="31"/>
  <c r="D29" i="31"/>
  <c r="D9" i="65" l="1"/>
  <c r="D8" i="33"/>
  <c r="G120" i="35" l="1"/>
  <c r="G121" i="35"/>
  <c r="G122" i="35"/>
  <c r="G123" i="35"/>
  <c r="G124" i="35"/>
  <c r="G125" i="35"/>
  <c r="G126" i="35"/>
  <c r="G127" i="35"/>
  <c r="G128" i="35"/>
  <c r="G129" i="35"/>
  <c r="G130" i="35"/>
  <c r="G131" i="35"/>
  <c r="G132" i="35"/>
  <c r="G133" i="35"/>
  <c r="G119" i="35"/>
  <c r="D129" i="35"/>
  <c r="D130" i="35"/>
  <c r="D131" i="35"/>
  <c r="D132" i="35"/>
  <c r="D13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03" i="35"/>
  <c r="D109" i="35"/>
  <c r="D108" i="35"/>
  <c r="D107" i="35"/>
  <c r="D106" i="35"/>
  <c r="D105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87" i="35"/>
  <c r="D99" i="35"/>
  <c r="D98" i="35"/>
  <c r="D97" i="35"/>
  <c r="D96" i="35"/>
  <c r="D95" i="35"/>
  <c r="G83" i="35"/>
  <c r="G84" i="35"/>
  <c r="G85" i="35"/>
  <c r="G82" i="35"/>
  <c r="D82" i="35"/>
  <c r="D83" i="35"/>
  <c r="D84" i="35"/>
  <c r="D85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66" i="35"/>
  <c r="D78" i="35"/>
  <c r="D77" i="35"/>
  <c r="D76" i="35"/>
  <c r="D75" i="35"/>
  <c r="D74" i="35"/>
  <c r="G56" i="35"/>
  <c r="G57" i="35"/>
  <c r="G58" i="35"/>
  <c r="G59" i="35"/>
  <c r="G60" i="35"/>
  <c r="G61" i="35"/>
  <c r="G62" i="35"/>
  <c r="G63" i="35"/>
  <c r="G64" i="35"/>
  <c r="D64" i="35"/>
  <c r="D63" i="35"/>
  <c r="D62" i="35"/>
  <c r="D61" i="35"/>
  <c r="D6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40" i="35"/>
  <c r="D49" i="35"/>
  <c r="D48" i="35"/>
  <c r="D47" i="35"/>
  <c r="D46" i="35"/>
  <c r="D45" i="35"/>
  <c r="D33" i="35"/>
  <c r="D32" i="35"/>
  <c r="D31" i="35"/>
  <c r="D30" i="35"/>
  <c r="D29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8" i="35"/>
  <c r="D19" i="35"/>
  <c r="D18" i="35"/>
  <c r="D17" i="35"/>
  <c r="D20" i="35"/>
  <c r="D16" i="35"/>
  <c r="D8" i="35"/>
  <c r="G95" i="31" l="1"/>
  <c r="G96" i="31"/>
  <c r="G97" i="31"/>
  <c r="G98" i="31"/>
  <c r="G99" i="31"/>
  <c r="G100" i="31"/>
  <c r="G101" i="31"/>
  <c r="G102" i="31"/>
  <c r="G103" i="31"/>
  <c r="G94" i="31"/>
  <c r="G84" i="31"/>
  <c r="G85" i="31"/>
  <c r="G86" i="31"/>
  <c r="G87" i="31"/>
  <c r="G88" i="31"/>
  <c r="G89" i="31"/>
  <c r="G90" i="31"/>
  <c r="G91" i="31"/>
  <c r="G92" i="31"/>
  <c r="G83" i="31"/>
  <c r="G72" i="31"/>
  <c r="G64" i="31"/>
  <c r="G65" i="31"/>
  <c r="G66" i="31"/>
  <c r="G67" i="31"/>
  <c r="G68" i="31"/>
  <c r="G69" i="31"/>
  <c r="G70" i="31"/>
  <c r="G63" i="31"/>
  <c r="G53" i="31"/>
  <c r="G54" i="31"/>
  <c r="G55" i="31"/>
  <c r="G56" i="31"/>
  <c r="G57" i="31"/>
  <c r="G58" i="31"/>
  <c r="G59" i="31"/>
  <c r="G60" i="31"/>
  <c r="G61" i="31"/>
  <c r="G52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40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30" i="64" l="1"/>
  <c r="D11" i="36"/>
  <c r="D12" i="36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10" i="36"/>
  <c r="D8" i="52" l="1"/>
  <c r="C5" i="52"/>
  <c r="B5" i="52"/>
  <c r="E5" i="52"/>
  <c r="D7" i="51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7" i="50"/>
  <c r="G23" i="50"/>
  <c r="G16" i="50"/>
  <c r="G12" i="50"/>
  <c r="G8" i="50"/>
  <c r="G9" i="48"/>
  <c r="D26" i="11"/>
  <c r="D27" i="11"/>
  <c r="D24" i="11"/>
  <c r="D22" i="11"/>
  <c r="D20" i="11"/>
  <c r="D16" i="11"/>
  <c r="D14" i="11"/>
  <c r="D11" i="11"/>
  <c r="D12" i="11"/>
  <c r="D9" i="11"/>
  <c r="E9" i="11"/>
  <c r="E25" i="10"/>
  <c r="E18" i="10"/>
  <c r="E19" i="10"/>
  <c r="E20" i="10"/>
  <c r="E21" i="10"/>
  <c r="E22" i="10"/>
  <c r="E23" i="10"/>
  <c r="E14" i="10"/>
  <c r="E15" i="10"/>
  <c r="E11" i="10"/>
  <c r="E12" i="10"/>
  <c r="E8" i="10"/>
  <c r="E9" i="10"/>
  <c r="D26" i="31" l="1"/>
  <c r="D69" i="31" l="1"/>
  <c r="D70" i="31"/>
  <c r="D8" i="37" l="1"/>
  <c r="D9" i="37"/>
  <c r="D10" i="37"/>
  <c r="D11" i="37"/>
  <c r="D12" i="37"/>
  <c r="D13" i="37"/>
  <c r="D14" i="37"/>
  <c r="D15" i="37"/>
  <c r="D7" i="37"/>
  <c r="D29" i="64"/>
  <c r="D8" i="64"/>
  <c r="D11" i="64"/>
  <c r="D12" i="64"/>
  <c r="D13" i="64"/>
  <c r="D14" i="64"/>
  <c r="D15" i="64"/>
  <c r="D18" i="64"/>
  <c r="D20" i="64"/>
  <c r="D21" i="64"/>
  <c r="D22" i="64"/>
  <c r="D23" i="64"/>
  <c r="D26" i="64"/>
  <c r="D27" i="64"/>
  <c r="D31" i="64"/>
  <c r="D38" i="35" l="1"/>
  <c r="D54" i="35"/>
  <c r="D117" i="35"/>
  <c r="D57" i="35"/>
  <c r="D58" i="35"/>
  <c r="D59" i="35"/>
  <c r="D7" i="52" l="1"/>
  <c r="G7" i="52"/>
  <c r="D9" i="12" l="1"/>
  <c r="E9" i="12"/>
  <c r="D67" i="35" l="1"/>
  <c r="D68" i="35"/>
  <c r="D69" i="35"/>
  <c r="D70" i="35"/>
  <c r="D71" i="35"/>
  <c r="D72" i="35"/>
  <c r="D73" i="35"/>
  <c r="D79" i="35"/>
  <c r="D80" i="35"/>
  <c r="D9" i="35"/>
  <c r="D10" i="35"/>
  <c r="D11" i="35"/>
  <c r="D12" i="35"/>
  <c r="D13" i="35"/>
  <c r="D14" i="35"/>
  <c r="D15" i="35"/>
  <c r="D21" i="35"/>
  <c r="D22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40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64" i="31" l="1"/>
  <c r="D65" i="31"/>
  <c r="D66" i="31"/>
  <c r="D67" i="31"/>
  <c r="D68" i="31"/>
  <c r="D23" i="11" l="1"/>
  <c r="D25" i="11"/>
  <c r="E10" i="10"/>
  <c r="E13" i="10"/>
  <c r="E16" i="10"/>
  <c r="E17" i="10"/>
  <c r="E24" i="10"/>
  <c r="C7" i="64" l="1"/>
  <c r="B7" i="64"/>
  <c r="D7" i="64" l="1"/>
  <c r="D8" i="29"/>
  <c r="D8" i="48" l="1"/>
  <c r="G8" i="48"/>
  <c r="B6" i="36" l="1"/>
  <c r="E7" i="32" l="1"/>
  <c r="D6" i="36" l="1"/>
  <c r="D24" i="35" l="1"/>
  <c r="D25" i="35"/>
  <c r="D26" i="35"/>
  <c r="D27" i="35"/>
  <c r="D28" i="35"/>
  <c r="D34" i="35"/>
  <c r="D35" i="35"/>
  <c r="D36" i="35"/>
  <c r="D37" i="35"/>
  <c r="F8" i="10" l="1"/>
  <c r="E6" i="48" l="1"/>
  <c r="D7" i="10" l="1"/>
  <c r="E13" i="65" l="1"/>
  <c r="D41" i="35" l="1"/>
  <c r="D42" i="35"/>
  <c r="D43" i="35"/>
  <c r="D44" i="35"/>
  <c r="D50" i="35"/>
  <c r="D51" i="35"/>
  <c r="D52" i="35"/>
  <c r="D53" i="35"/>
  <c r="D40" i="35"/>
  <c r="D53" i="31"/>
  <c r="D54" i="31"/>
  <c r="D55" i="31"/>
  <c r="D56" i="31"/>
  <c r="D57" i="31"/>
  <c r="D58" i="31"/>
  <c r="D59" i="31"/>
  <c r="D60" i="31"/>
  <c r="D61" i="31"/>
  <c r="D52" i="31"/>
  <c r="D42" i="31"/>
  <c r="D31" i="31"/>
  <c r="D20" i="31"/>
  <c r="D9" i="31"/>
  <c r="G12" i="48" l="1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B6" i="50"/>
  <c r="F6" i="50"/>
  <c r="D6" i="50" l="1"/>
  <c r="G6" i="50"/>
  <c r="D5" i="52"/>
  <c r="C6" i="50"/>
  <c r="C7" i="32" l="1"/>
  <c r="F7" i="32"/>
  <c r="B7" i="32"/>
  <c r="D7" i="32" l="1"/>
  <c r="D5" i="37"/>
  <c r="H6" i="53"/>
  <c r="F6" i="53"/>
  <c r="D6" i="53"/>
  <c r="B6" i="53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8" i="65"/>
  <c r="D7" i="65"/>
  <c r="E6" i="65"/>
  <c r="D6" i="65"/>
  <c r="E16" i="65"/>
  <c r="D16" i="65"/>
  <c r="C6" i="33" l="1"/>
  <c r="G5" i="52" l="1"/>
  <c r="C7" i="36" l="1"/>
  <c r="D128" i="35"/>
  <c r="D127" i="35"/>
  <c r="D126" i="35"/>
  <c r="D125" i="35"/>
  <c r="D124" i="35"/>
  <c r="D123" i="35"/>
  <c r="D122" i="35"/>
  <c r="D121" i="35"/>
  <c r="D120" i="35"/>
  <c r="D119" i="35"/>
  <c r="D116" i="35"/>
  <c r="D115" i="35"/>
  <c r="D114" i="35"/>
  <c r="D113" i="35"/>
  <c r="D112" i="35"/>
  <c r="D111" i="35"/>
  <c r="D110" i="35"/>
  <c r="D104" i="35"/>
  <c r="D103" i="35"/>
  <c r="D101" i="35"/>
  <c r="D100" i="35"/>
  <c r="D94" i="35"/>
  <c r="D93" i="35"/>
  <c r="D92" i="35"/>
  <c r="D91" i="35"/>
  <c r="D90" i="35"/>
  <c r="D89" i="35"/>
  <c r="D88" i="35"/>
  <c r="D87" i="35"/>
  <c r="D66" i="35"/>
  <c r="D56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103" i="31"/>
  <c r="D102" i="31"/>
  <c r="D101" i="31"/>
  <c r="D100" i="31"/>
  <c r="D99" i="31"/>
  <c r="D98" i="31"/>
  <c r="D97" i="31"/>
  <c r="D96" i="31"/>
  <c r="D95" i="31"/>
  <c r="D94" i="31"/>
  <c r="D92" i="31"/>
  <c r="D91" i="31"/>
  <c r="D90" i="31"/>
  <c r="D89" i="31"/>
  <c r="D88" i="31"/>
  <c r="D87" i="31"/>
  <c r="D86" i="31"/>
  <c r="D85" i="31"/>
  <c r="D84" i="31"/>
  <c r="D83" i="31"/>
  <c r="D72" i="31"/>
  <c r="D63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<sst xmlns="http://schemas.openxmlformats.org/spreadsheetml/2006/main" count="1975" uniqueCount="608">
  <si>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</si>
  <si>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</si>
  <si>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</si>
  <si>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</si>
  <si>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</si>
  <si>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</si>
  <si>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</si>
  <si>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</si>
  <si>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</si>
  <si>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</si>
  <si>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</si>
  <si>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</si>
  <si>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</si>
  <si>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</si>
  <si>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</si>
  <si>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</si>
  <si>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</si>
  <si>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</si>
  <si>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</si>
  <si>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</si>
  <si>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</si>
  <si>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</si>
  <si>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</si>
  <si>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</si>
  <si>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</si>
  <si>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</si>
  <si>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</si>
  <si>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</si>
  <si>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</si>
  <si>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</si>
  <si>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</si>
  <si>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</si>
  <si>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</si>
  <si>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</si>
  <si>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</si>
  <si>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</si>
  <si>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</si>
  <si>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</si>
  <si>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</si>
  <si>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</si>
  <si>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</si>
  <si>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</si>
  <si>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</si>
  <si>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</si>
  <si>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</si>
  <si>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ваучер на навчання, осіб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</si>
  <si>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</si>
  <si>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</si>
  <si>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</si>
  <si>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</si>
  <si>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</si>
  <si>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</si>
  <si>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</si>
  <si>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</si>
  <si>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</si>
  <si>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</si>
  <si>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</si>
  <si>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</si>
  <si>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</si>
  <si>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</si>
  <si>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</si>
  <si>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</si>
  <si>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</si>
  <si>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</si>
  <si>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</si>
  <si>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</si>
  <si>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</si>
  <si>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</si>
  <si>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</si>
  <si>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</si>
  <si>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</si>
  <si>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</si>
  <si>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</si>
  <si>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</si>
  <si>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</si>
  <si>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</si>
  <si>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</si>
  <si>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</si>
  <si>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</si>
  <si>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</si>
  <si>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</si>
  <si>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</si>
  <si>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</si>
  <si>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</si>
  <si>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</si>
  <si>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</si>
  <si>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</si>
  <si>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</si>
  <si>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</si>
  <si>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</si>
  <si>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</si>
  <si>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</si>
  <si>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</si>
  <si>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</si>
  <si>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</si>
  <si>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</si>
  <si>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</si>
  <si>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</si>
  <si>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</si>
  <si>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</si>
  <si>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</si>
  <si>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</si>
  <si>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</si>
  <si>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</si>
  <si>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</si>
  <si>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</si>
  <si>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</si>
  <si>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</si>
  <si>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</si>
  <si>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Начальник відділу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</si>
  <si>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</si>
  <si>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</si>
  <si>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</si>
  <si>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</si>
  <si>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</si>
  <si>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</si>
  <si>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</si>
  <si>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</si>
  <si>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</si>
  <si>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інженер-конструктор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</si>
  <si>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</si>
  <si>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</si>
  <si>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</si>
  <si>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</si>
  <si>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</si>
  <si>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</si>
  <si>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</si>
  <si>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</si>
  <si>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</si>
  <si>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</si>
  <si>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</si>
  <si>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</si>
  <si>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</si>
  <si>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Робітник на лісокультурних (лісогосподарських) роботах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</si>
  <si>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</si>
  <si>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</si>
  <si>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</si>
  <si>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</si>
  <si>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</si>
  <si>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оператор котельні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</si>
  <si>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</si>
  <si>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</si>
  <si>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</si>
  <si>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</si>
  <si>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</si>
  <si>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</si>
  <si>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</si>
  <si>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</si>
  <si>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</si>
  <si>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</si>
  <si>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</si>
  <si>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</si>
  <si>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</si>
  <si>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</si>
  <si>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</si>
  <si>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</si>
  <si>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</si>
  <si>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</si>
  <si>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</si>
  <si>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</si>
  <si>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</si>
  <si>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</si>
  <si>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військовослужбовець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</si>
  <si>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</si>
  <si>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</si>
  <si>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</si>
  <si>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</si>
  <si>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</si>
  <si>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</si>
  <si>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</si>
  <si>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 xml:space="preserve"> Кількість працевлаштованих безробітних, осіб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</si>
  <si>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</si>
  <si>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</si>
  <si>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</si>
  <si>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</si>
  <si>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</si>
  <si>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</si>
  <si>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</si>
  <si>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</si>
  <si>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</si>
  <si>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</si>
  <si>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</si>
  <si>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</si>
  <si>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</si>
  <si>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</si>
  <si>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</si>
  <si>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</si>
  <si>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</si>
  <si>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</si>
  <si>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</si>
  <si>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</si>
  <si>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</si>
  <si>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</si>
  <si>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</si>
  <si>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</si>
  <si>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</si>
  <si>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</si>
  <si>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</si>
  <si>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</si>
  <si>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</si>
  <si>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</si>
  <si>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</si>
  <si>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</si>
  <si>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</si>
  <si>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</si>
  <si>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</si>
  <si>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</si>
  <si>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</si>
  <si>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</si>
  <si>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</si>
  <si>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</si>
  <si>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</si>
  <si>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</si>
  <si>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</si>
  <si>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</si>
  <si>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</si>
  <si>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</si>
  <si>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</si>
  <si>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</si>
  <si>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</si>
  <si>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</si>
  <si>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</si>
  <si>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</si>
  <si>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</si>
  <si>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</si>
  <si>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</si>
  <si>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</si>
  <si>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</si>
  <si>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</si>
  <si>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контролер-касир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</si>
  <si>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</si>
  <si>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</si>
  <si>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</si>
  <si>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</si>
  <si>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</si>
  <si>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</si>
  <si>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</si>
  <si>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Інспектор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</si>
  <si>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</si>
  <si>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</si>
  <si>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</si>
  <si>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</si>
  <si>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</si>
  <si>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</si>
  <si>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</si>
  <si>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</si>
  <si>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 них, мали статус протягом періоду,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</si>
  <si>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</si>
  <si>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</si>
  <si>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</si>
  <si>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</si>
  <si>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</si>
  <si>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</si>
  <si>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</si>
  <si>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</si>
  <si>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</si>
  <si>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</si>
  <si>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</si>
  <si>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</si>
  <si>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</si>
  <si>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</si>
  <si>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</si>
  <si>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</si>
  <si>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</si>
  <si>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</si>
  <si>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</si>
  <si>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</si>
  <si>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</si>
  <si>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</si>
  <si>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</si>
  <si>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</si>
  <si>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</si>
  <si>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</si>
  <si>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</si>
  <si>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</si>
  <si>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</si>
  <si>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</si>
  <si>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</si>
  <si>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</si>
  <si>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</si>
  <si>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</si>
  <si>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</si>
  <si>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</si>
  <si>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</si>
  <si>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</si>
  <si>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</si>
  <si>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</si>
  <si>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</si>
  <si>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</si>
  <si>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</si>
  <si>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</si>
  <si>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</si>
  <si>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</si>
  <si>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</si>
  <si>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</si>
  <si>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</si>
  <si>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</si>
  <si>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</si>
  <si>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</si>
  <si>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</si>
  <si>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</si>
  <si>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</si>
  <si>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</si>
  <si>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</si>
  <si>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</si>
  <si>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</si>
  <si>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</si>
  <si>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</si>
  <si>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</si>
  <si>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</si>
  <si>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</si>
  <si>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</si>
  <si>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</si>
  <si>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</si>
  <si>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</si>
  <si>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</si>
  <si>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</si>
  <si>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</si>
  <si>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</si>
  <si>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</si>
  <si>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</si>
  <si>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</si>
  <si>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</si>
  <si>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</si>
  <si>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</si>
  <si>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</si>
  <si>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</si>
  <si>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</si>
  <si>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</si>
  <si>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</si>
  <si>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</si>
  <si>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</si>
  <si>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</si>
  <si>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</si>
  <si>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</si>
  <si>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</si>
  <si>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</si>
  <si>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</si>
  <si>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</si>
  <si>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</si>
  <si>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</si>
  <si>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</si>
  <si>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</si>
  <si>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</si>
  <si>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</si>
  <si>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</si>
  <si>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</si>
  <si>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</si>
  <si>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Стоматологічна практика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</si>
  <si>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</si>
  <si>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</si>
  <si>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</si>
  <si>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садчик</t>
  </si>
  <si>
    <t>Діяльність у сфері проводового електрозв'язку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</si>
  <si>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</si>
  <si>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</si>
  <si>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апаратник оброблення зерна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</si>
  <si>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</si>
  <si>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</si>
  <si>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</si>
  <si>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</si>
  <si>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</si>
  <si>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>Змішане сільське господарство</t>
  </si>
  <si>
    <t xml:space="preserve"> інженер-програміст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</si>
  <si>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</si>
  <si>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>Розподілення електроенергії</t>
  </si>
  <si>
    <t xml:space="preserve"> головний інженер</t>
  </si>
  <si>
    <t xml:space="preserve"> верстатник спеціальних деревообробних верстатів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</si>
  <si>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</si>
  <si>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</si>
  <si>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</si>
  <si>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</si>
  <si>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</si>
  <si>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</si>
  <si>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</si>
  <si>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</si>
  <si>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</si>
  <si>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Комплексне обслуговування об'єктів</t>
  </si>
  <si>
    <t>Кількість вакансій, зареєстрованих в службі зайнятості                                                 Волинської області</t>
  </si>
  <si>
    <t xml:space="preserve"> лікар-стоматолог</t>
  </si>
  <si>
    <t>Пасажирський залізничний транспорт міжміського сполучення</t>
  </si>
  <si>
    <t xml:space="preserve">Виробництво бетонних розчинів, готових для використання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</si>
  <si>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</si>
  <si>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у сфері обов'язкового  соціального страхування</t>
  </si>
  <si>
    <t xml:space="preserve">Роздрібна торгівля пальним </t>
  </si>
  <si>
    <t>Функціювання ботанічних садів, зоопарків і природних заповідників</t>
  </si>
  <si>
    <t xml:space="preserve"> знімач-укладальник у виробництві стінових та в'яжучих матеріалів</t>
  </si>
  <si>
    <t xml:space="preserve"> інженер-землевпорядник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</si>
  <si>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</si>
  <si>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</si>
  <si>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</si>
  <si>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</si>
  <si>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</si>
  <si>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завантажувач-вивантажувач харчової продукції</t>
  </si>
  <si>
    <t xml:space="preserve"> лаборант (біологічні дослідження)</t>
  </si>
  <si>
    <t xml:space="preserve"> кравець</t>
  </si>
  <si>
    <t>Чисельність працевлаштованих безробітних за направленням СЗ та самостійно, осіб</t>
  </si>
  <si>
    <t>Прац самостійно</t>
  </si>
  <si>
    <t>Зняті</t>
  </si>
  <si>
    <t>Працевлаштування безробітних (в т.ч. самос, за направ, ЦПХ)</t>
  </si>
  <si>
    <t>на початок 2021 року</t>
  </si>
  <si>
    <t>на початок 2020 року</t>
  </si>
  <si>
    <t>Роздрібна торгівля іншими невживаними товарами в спеціалізованих магазинах</t>
  </si>
  <si>
    <t xml:space="preserve"> електрик дільниці</t>
  </si>
  <si>
    <t>Інша допоміжна діяльність у сфері транспорту</t>
  </si>
  <si>
    <t xml:space="preserve"> шеф-кухар</t>
  </si>
  <si>
    <t xml:space="preserve"> завідувач виробництва</t>
  </si>
  <si>
    <t xml:space="preserve"> приймальник замовлень</t>
  </si>
  <si>
    <t xml:space="preserve"> флорист</t>
  </si>
  <si>
    <t xml:space="preserve"> оператор лінії у виробництві харчової продукції (хлібопекарно-макаронне та кон- дитерське виро</t>
  </si>
  <si>
    <t xml:space="preserve"> інженер з комп'ютерних систем</t>
  </si>
  <si>
    <t xml:space="preserve"> агент торговельний</t>
  </si>
  <si>
    <t xml:space="preserve"> робітник з благоустрою</t>
  </si>
  <si>
    <r>
      <t xml:space="preserve">Кількість претендентів                              на 1 вакансію, </t>
    </r>
    <r>
      <rPr>
        <i/>
        <sz val="14"/>
        <rFont val="Times New Roman Cyr"/>
        <charset val="204"/>
      </rPr>
      <t>осіб</t>
    </r>
  </si>
  <si>
    <t xml:space="preserve"> слюсар з ремонту сільськогосподарських машин та устаткування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</si>
  <si>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</si>
  <si>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Будівництво мостів і тунелів </t>
  </si>
  <si>
    <t xml:space="preserve"> лісоруб</t>
  </si>
  <si>
    <t xml:space="preserve"> керівник гуртка</t>
  </si>
  <si>
    <t xml:space="preserve"> оператор із штучного осіменіння тварин та птиці</t>
  </si>
  <si>
    <t xml:space="preserve"> свинар</t>
  </si>
  <si>
    <t xml:space="preserve"> робітник фермерського господарства</t>
  </si>
  <si>
    <t xml:space="preserve"> квітникар</t>
  </si>
  <si>
    <t xml:space="preserve"> бджоляр</t>
  </si>
  <si>
    <t xml:space="preserve"> цукерник</t>
  </si>
  <si>
    <t xml:space="preserve"> формувальник тіста</t>
  </si>
  <si>
    <t xml:space="preserve"> апаратник хімводоочищення</t>
  </si>
  <si>
    <t xml:space="preserve"> машиніст із прання та ремонту спецодягу</t>
  </si>
  <si>
    <t xml:space="preserve"> оператор електронно-обчислювальних та обчислювальних машин</t>
  </si>
  <si>
    <t xml:space="preserve"> приймальник товарів</t>
  </si>
  <si>
    <t>Волинська</t>
  </si>
  <si>
    <t>Допоміжне обслуговування наземного транспорту</t>
  </si>
  <si>
    <t>Надання іншої соціальної допомоги без забезпечення проживання, н.в.і.у.</t>
  </si>
  <si>
    <t>Виробництво спіднього одягу</t>
  </si>
  <si>
    <t>Лиття сталі</t>
  </si>
  <si>
    <t>Регулювання у сферах охорони здоров'я, освіти, культури та інших соціальних сферах, крім обов'язкового соціаль</t>
  </si>
  <si>
    <t>Інші види кредитування</t>
  </si>
  <si>
    <t>Роздрібна торгівля з лотків і на ринках харчовими продуктами, напоями та тютюновими виробами</t>
  </si>
  <si>
    <t>Оптова торгівля напоями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</si>
  <si>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</si>
  <si>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</si>
  <si>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реєстратор медичний</t>
  </si>
  <si>
    <t xml:space="preserve"> кондитер</t>
  </si>
  <si>
    <t xml:space="preserve"> контролер у ливарному виробництві</t>
  </si>
  <si>
    <t xml:space="preserve"> гардеробник</t>
  </si>
  <si>
    <t xml:space="preserve"> робітник з комплексного прибирання та утримання будинків з прилеглими територіями</t>
  </si>
  <si>
    <t>Вирощування овочів і баштанних культур, коренеплодів і бульбоплодів</t>
  </si>
  <si>
    <t>Виробництво прянощів і приправ</t>
  </si>
  <si>
    <t>Роздрібна торгівля деталями та приладдям для автотранспортних засобів</t>
  </si>
  <si>
    <t>Виробництво повітряних і космічних літальних апаратів, супутнього устатковання</t>
  </si>
  <si>
    <t xml:space="preserve"> слюсар з ремонту рухомого складу</t>
  </si>
  <si>
    <t>Роздрібна торгівля залізними виробами, будівельними матеріалами та санітарно-технічними виробами в спеціалізов</t>
  </si>
  <si>
    <t>Добування кам'яного вугілля</t>
  </si>
  <si>
    <t xml:space="preserve"> Менеджер (управитель) із надання кредитів</t>
  </si>
  <si>
    <t xml:space="preserve"> в'язальник</t>
  </si>
  <si>
    <t xml:space="preserve"> сортувальник поштових відправлень та виробів друку</t>
  </si>
  <si>
    <t xml:space="preserve"> комплектувальник товарів</t>
  </si>
  <si>
    <t xml:space="preserve"> транспортувальник (обслуговування механізмів)</t>
  </si>
  <si>
    <t>у 4 р.</t>
  </si>
  <si>
    <t xml:space="preserve">  + 598 грн</t>
  </si>
  <si>
    <t>Діяльність готелів і подібних засобів тимчасового розміщування</t>
  </si>
  <si>
    <t>Виробництво панчішно-шкарпеткових виробів</t>
  </si>
  <si>
    <t>Діяльність пожежних служб</t>
  </si>
  <si>
    <t xml:space="preserve"> оператор в'язально-прошивного устаткування</t>
  </si>
  <si>
    <t>Роздрібна торгівля уживаними товарами в магазинах</t>
  </si>
  <si>
    <t>Регулювання та сприяння ефективному веденню економічної діяльності</t>
  </si>
  <si>
    <t>Діяльність приватних охоронних служб</t>
  </si>
  <si>
    <t xml:space="preserve"> + 2 особи</t>
  </si>
  <si>
    <t>Всього отримували послуги, осіб*</t>
  </si>
  <si>
    <t xml:space="preserve"> з них,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</si>
  <si>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</si>
  <si>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</si>
  <si>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</si>
  <si>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</si>
  <si>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</si>
  <si>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</si>
  <si>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</si>
  <si>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</si>
  <si>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</si>
  <si>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</si>
  <si>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Кількість вакансій по формі 3-ПН,  одиниць</t>
  </si>
  <si>
    <t>Виробництво електронних компонентів</t>
  </si>
  <si>
    <t>Виробництво какао, шоколаду та цукрових кондитерських виробів</t>
  </si>
  <si>
    <t>"Виробництво інших виробів з деревини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</si>
  <si>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</si>
  <si>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</si>
  <si>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Професії, по яких чисельність безробітних є найбільшою                                                             у Волинській області                                                                                                          </t>
  </si>
  <si>
    <t xml:space="preserve"> плодоовочівник</t>
  </si>
  <si>
    <t xml:space="preserve"> тістороб</t>
  </si>
  <si>
    <t xml:space="preserve"> оператор очисного устаткування</t>
  </si>
  <si>
    <t xml:space="preserve"> укладальник хлібобулочних виробів</t>
  </si>
  <si>
    <t xml:space="preserve"> кур'єр</t>
  </si>
  <si>
    <t xml:space="preserve"> доглядач</t>
  </si>
  <si>
    <t xml:space="preserve"> оператор сушильних установок</t>
  </si>
  <si>
    <t xml:space="preserve"> машиніст насіннєочисних машин</t>
  </si>
  <si>
    <t xml:space="preserve"> слюсар з контрольно-вимірювальних приладів та автоматики (електромеханіка)</t>
  </si>
  <si>
    <t xml:space="preserve">                                                                                                                                                                                                </t>
  </si>
  <si>
    <t>Станом на 01.09.2021 р.</t>
  </si>
  <si>
    <t>Станом на 01.09.2022 р.</t>
  </si>
  <si>
    <t>Станом на 1вересня 2022 р.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</si>
  <si>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</si>
  <si>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</si>
  <si>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</si>
  <si>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</si>
  <si>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</si>
  <si>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колісних транспортних засобів</t>
  </si>
  <si>
    <t xml:space="preserve"> Електрогазозварник</t>
  </si>
  <si>
    <t xml:space="preserve"> Листоноша (поштар)</t>
  </si>
  <si>
    <t xml:space="preserve"> Електрослюсар підземний</t>
  </si>
  <si>
    <t xml:space="preserve"> Спеціаліст державної служби (місцевого самоврядування)</t>
  </si>
  <si>
    <t xml:space="preserve"> Менеджер (управитель)</t>
  </si>
  <si>
    <t xml:space="preserve"> Менеджер (управитель) із зовнішньоекономічної діяльності</t>
  </si>
  <si>
    <t xml:space="preserve"> Менеджер (управитель) з адміністративної діяльності</t>
  </si>
  <si>
    <t xml:space="preserve"> майстер будівельних та монтажних робіт</t>
  </si>
  <si>
    <t xml:space="preserve"> Логіст</t>
  </si>
  <si>
    <t xml:space="preserve"> Юрист</t>
  </si>
  <si>
    <t xml:space="preserve"> викладач (методи навчання)</t>
  </si>
  <si>
    <t xml:space="preserve"> Асистент вчителя</t>
  </si>
  <si>
    <t xml:space="preserve"> Сестра медична (брат медичний) зі стоматології</t>
  </si>
  <si>
    <t xml:space="preserve"> Адміністратор (господар) залу</t>
  </si>
  <si>
    <t xml:space="preserve"> Оператор з уведення даних в ЕОМ (ОМ)</t>
  </si>
  <si>
    <t xml:space="preserve"> Офіс-адміністратор</t>
  </si>
  <si>
    <t xml:space="preserve"> секретар керівника (організації, підприємства, установи)</t>
  </si>
  <si>
    <t xml:space="preserve"> Машиніст висікально-пакувального агрегата</t>
  </si>
  <si>
    <t xml:space="preserve"> машиніст екскаватора</t>
  </si>
  <si>
    <t>"Виробництво сухарів і сухого печивA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</si>
  <si>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</si>
  <si>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</si>
  <si>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</si>
  <si>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>Назва</t>
  </si>
  <si>
    <t>Станом 01.09.2022 р.</t>
  </si>
  <si>
    <t xml:space="preserve"> Вчитель початкових класів закладу загальної середньої освіти</t>
  </si>
  <si>
    <t xml:space="preserve"> Менеджер (управитель) з логістики</t>
  </si>
  <si>
    <t xml:space="preserve"> Менеджер (управитель) в оптовій торговлі</t>
  </si>
  <si>
    <t xml:space="preserve"> Вихователь закладу дошкільної освіти</t>
  </si>
  <si>
    <t xml:space="preserve"> Фармацевт</t>
  </si>
  <si>
    <t xml:space="preserve"> інженер-технолог</t>
  </si>
  <si>
    <t xml:space="preserve"> Сестра медична (брат медичний) стаціонару</t>
  </si>
  <si>
    <t xml:space="preserve"> Технік-землевпорядник</t>
  </si>
  <si>
    <t xml:space="preserve"> диспетчер</t>
  </si>
  <si>
    <t xml:space="preserve"> Лаборант (освіта)</t>
  </si>
  <si>
    <t xml:space="preserve"> технолог</t>
  </si>
  <si>
    <t xml:space="preserve"> Бариста</t>
  </si>
  <si>
    <t xml:space="preserve"> Манікюрник</t>
  </si>
  <si>
    <t xml:space="preserve"> виробник харчових напівфабрикатів</t>
  </si>
  <si>
    <t xml:space="preserve"> Маляр</t>
  </si>
  <si>
    <t xml:space="preserve"> Штукатур</t>
  </si>
  <si>
    <t xml:space="preserve"> машиніст насосних установок</t>
  </si>
  <si>
    <t xml:space="preserve"> контролер енергонагляду</t>
  </si>
  <si>
    <t xml:space="preserve"> прасувальник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</si>
  <si>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</si>
  <si>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</si>
  <si>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Соціальний працівник</t>
  </si>
  <si>
    <t xml:space="preserve"> Практичний психолог</t>
  </si>
  <si>
    <t xml:space="preserve"> Викладач закладу вищої освіти</t>
  </si>
  <si>
    <t xml:space="preserve"> Мерчендайзер</t>
  </si>
  <si>
    <t xml:space="preserve"> Помічник члена комісії</t>
  </si>
  <si>
    <t xml:space="preserve"> Касир-операціоніст</t>
  </si>
  <si>
    <t xml:space="preserve"> Обліковець</t>
  </si>
  <si>
    <t xml:space="preserve"> Оператор свинарських комплексів і механізованих ферм</t>
  </si>
  <si>
    <t xml:space="preserve"> Сушильник харчової продукції (виробництво цукру)</t>
  </si>
  <si>
    <t xml:space="preserve"> Майстер лісу</t>
  </si>
  <si>
    <t xml:space="preserve"> Електрозварник ручного зварювання</t>
  </si>
  <si>
    <t xml:space="preserve"> Інспектор прикордонної служби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</si>
  <si>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</si>
  <si>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</si>
  <si>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Інженер-будівельник</t>
  </si>
  <si>
    <t xml:space="preserve"> адміністратор системи</t>
  </si>
  <si>
    <t xml:space="preserve"> Оперуповноважений</t>
  </si>
  <si>
    <t xml:space="preserve"> технік</t>
  </si>
  <si>
    <t xml:space="preserve"> Інкасатор-водій автотранспортних засобів</t>
  </si>
  <si>
    <t xml:space="preserve"> Оператор копіювальних та розмножувальних машин</t>
  </si>
  <si>
    <t xml:space="preserve"> оператор з оброблення перевізних документів</t>
  </si>
  <si>
    <t xml:space="preserve"> черговий пульта керування</t>
  </si>
  <si>
    <t xml:space="preserve"> Поліцейський патрульної служби</t>
  </si>
  <si>
    <t xml:space="preserve"> транспортувальник шихти</t>
  </si>
  <si>
    <t>станом на 1 вересня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</si>
  <si>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вересня 2022 року</t>
  </si>
  <si>
    <t>на             01.09.2021</t>
  </si>
  <si>
    <t>на 01.09.2022</t>
  </si>
  <si>
    <t>у січні-серпні 2021 - 2022 рр.</t>
  </si>
  <si>
    <t>у 2,2 р.</t>
  </si>
  <si>
    <t>у 3 р.</t>
  </si>
  <si>
    <t>у 29 р.</t>
  </si>
  <si>
    <t>у 2,4 р.</t>
  </si>
  <si>
    <t>Професійно-технічна освіта на рівні вищого професійно-технічного навчального закладу</t>
  </si>
  <si>
    <t xml:space="preserve">Діяльність посередників у торгівлі сільськогосподарською сировиною, живими тваринами, текстильною сировиною </t>
  </si>
  <si>
    <t>Розподілення газоподібного палива через місцеві (локальні) трубопроводи</t>
  </si>
  <si>
    <t>Професії, по яких кількість працевлаштованих безробітних чоловіків є найбільшою у січні-серпні 2022 р.</t>
  </si>
  <si>
    <t>Січень-серпень 2021 р.</t>
  </si>
  <si>
    <t>Січень- серпень   2022 р.</t>
  </si>
  <si>
    <t>Січень-серпень 2022 року</t>
  </si>
  <si>
    <t>Січень-серпень 2022 р.</t>
  </si>
  <si>
    <t>Січень- серпень  2022 р.</t>
  </si>
  <si>
    <t>Січень-серпень                       2022 р.</t>
  </si>
  <si>
    <t>Станом на                              01.09.2022 р.</t>
  </si>
  <si>
    <t>у січні-серпні 2022 рр.</t>
  </si>
  <si>
    <t xml:space="preserve"> Кількість працевлаштованих безробітних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</si>
  <si>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січні-серпні 2022 р.</t>
  </si>
  <si>
    <t xml:space="preserve"> у січні-серпні 2022 р.</t>
  </si>
  <si>
    <t>Станом на 01.09. 2022 р.</t>
  </si>
  <si>
    <t>Кількість вакансій та чисельність безробітних у Волинській області                                                                                        станом на 1 вересня 2022 року</t>
  </si>
  <si>
    <t xml:space="preserve"> Найбільша чисельність працевлаштованих безробітних за видами економічної діяльності підприємств,                                                                  на які вони працевлаштовані у січні-серпні 2022 р.</t>
  </si>
  <si>
    <t xml:space="preserve"> Найбільша чисельність працевлаштованих безробітних жінок за видами економічної діяльності підприємств,                                                                                   на які вони працевлаштовані у січні-серпні 2022 р.</t>
  </si>
  <si>
    <t xml:space="preserve"> Найбільша чисельність працевлаштованих безробітних чоловіків за видами економічної діяльності підприємств,                                                     на які вони працевлаштовані у січні-серпні 2022 р.</t>
  </si>
  <si>
    <t>Професії, по яких кількість працевлаштованих безробітних жінок                 є найбільшою у січні-серпні 2022 р.</t>
  </si>
  <si>
    <t xml:space="preserve"> Найбільша чисельність безробітних чоловіків за видами економічної діяльності підприємств, на яких вони раніше працювали                                       у Волинській області</t>
  </si>
  <si>
    <t>Чисельність працевлаштованих з компенсацією витрат роботодавцю єдиного внеску, 
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</si>
</sst>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/>
    <xf numFmtId="0" fontId="1" fillId="0" borderId="0"/>
    <xf numFmtId="0" fontId="12" fillId="0" borderId="0"/>
    <xf numFmtId="0" fontId="29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0" fillId="0" borderId="0"/>
    <xf numFmtId="0" fontId="6" fillId="0" borderId="0"/>
  </cellStyleXfs>
  <cellXfs count="701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1" fontId="13" fillId="0" borderId="0" xfId="10" applyNumberFormat="1" applyFont="1" applyFill="1" applyBorder="1" applyProtection="1">
      <protection locked="0"/>
    </xf>
    <xf numFmtId="0" fontId="16" fillId="0" borderId="0" xfId="14" applyFont="1" applyFill="1"/>
    <xf numFmtId="0" fontId="18" fillId="0" borderId="0" xfId="14" applyFont="1" applyFill="1" applyBorder="1" applyAlignment="1">
      <alignment horizontal="center"/>
    </xf>
    <xf numFmtId="0" fontId="18" fillId="0" borderId="0" xfId="14" applyFont="1" applyFill="1"/>
    <xf numFmtId="0" fontId="20" fillId="0" borderId="0" xfId="14" applyFont="1" applyFill="1" applyAlignment="1">
      <alignment vertical="center"/>
    </xf>
    <xf numFmtId="0" fontId="21" fillId="0" borderId="0" xfId="14" applyFont="1" applyFill="1"/>
    <xf numFmtId="0" fontId="21" fillId="0" borderId="0" xfId="14" applyFont="1" applyFill="1" applyAlignment="1">
      <alignment vertical="center"/>
    </xf>
    <xf numFmtId="0" fontId="21" fillId="0" borderId="0" xfId="14" applyFont="1" applyFill="1" applyAlignment="1">
      <alignment wrapText="1"/>
    </xf>
    <xf numFmtId="0" fontId="18" fillId="0" borderId="0" xfId="14" applyFont="1" applyFill="1" applyAlignment="1">
      <alignment vertical="center"/>
    </xf>
    <xf numFmtId="3" fontId="26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7" fillId="0" borderId="0" xfId="13" applyFont="1" applyFill="1" applyAlignment="1">
      <alignment horizontal="center" vertical="top" wrapText="1"/>
    </xf>
    <xf numFmtId="0" fontId="28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14" fontId="19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3" fillId="0" borderId="0" xfId="9" applyFont="1" applyAlignment="1"/>
    <xf numFmtId="3" fontId="39" fillId="2" borderId="2" xfId="6" applyNumberFormat="1" applyFont="1" applyFill="1" applyBorder="1" applyAlignment="1">
      <alignment horizontal="center" vertical="center"/>
    </xf>
    <xf numFmtId="165" fontId="39" fillId="2" borderId="2" xfId="6" applyNumberFormat="1" applyFont="1" applyFill="1" applyBorder="1" applyAlignment="1">
      <alignment horizontal="center" vertical="center"/>
    </xf>
    <xf numFmtId="1" fontId="40" fillId="2" borderId="2" xfId="10" applyNumberFormat="1" applyFont="1" applyFill="1" applyBorder="1" applyProtection="1">
      <protection locked="0"/>
    </xf>
    <xf numFmtId="0" fontId="40" fillId="0" borderId="2" xfId="13" applyFont="1" applyBorder="1" applyAlignment="1">
      <alignment horizontal="center"/>
    </xf>
    <xf numFmtId="3" fontId="40" fillId="2" borderId="2" xfId="6" applyNumberFormat="1" applyFont="1" applyFill="1" applyBorder="1" applyAlignment="1">
      <alignment horizontal="center" vertical="center"/>
    </xf>
    <xf numFmtId="165" fontId="40" fillId="2" borderId="2" xfId="6" applyNumberFormat="1" applyFont="1" applyFill="1" applyBorder="1" applyAlignment="1">
      <alignment horizontal="center" vertical="center"/>
    </xf>
    <xf numFmtId="1" fontId="40" fillId="2" borderId="2" xfId="10" applyNumberFormat="1" applyFont="1" applyFill="1" applyBorder="1" applyAlignment="1" applyProtection="1">
      <alignment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6" fillId="0" borderId="0" xfId="14" applyFont="1" applyFill="1"/>
    <xf numFmtId="0" fontId="1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4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7" fillId="0" borderId="0" xfId="13" applyFont="1" applyFill="1" applyAlignment="1">
      <alignment horizontal="center" vertical="top" wrapText="1"/>
    </xf>
    <xf numFmtId="0" fontId="21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2" xfId="13" applyFont="1" applyBorder="1" applyAlignment="1">
      <alignment horizontal="center" vertical="center" wrapText="1"/>
    </xf>
    <xf numFmtId="1" fontId="21" fillId="0" borderId="0" xfId="14" applyNumberFormat="1" applyFont="1" applyFill="1" applyAlignment="1">
      <alignment horizontal="center" vertical="center"/>
    </xf>
    <xf numFmtId="165" fontId="16" fillId="0" borderId="19" xfId="14" applyNumberFormat="1" applyFont="1" applyFill="1" applyBorder="1" applyAlignment="1">
      <alignment horizontal="center" vertical="center" wrapText="1"/>
    </xf>
    <xf numFmtId="1" fontId="44" fillId="0" borderId="20" xfId="14" applyNumberFormat="1" applyFont="1" applyFill="1" applyBorder="1" applyAlignment="1">
      <alignment horizontal="center" vertical="center"/>
    </xf>
    <xf numFmtId="3" fontId="48" fillId="0" borderId="20" xfId="1" applyNumberFormat="1" applyFont="1" applyFill="1" applyBorder="1" applyAlignment="1">
      <alignment horizontal="center" vertical="center" wrapText="1"/>
    </xf>
    <xf numFmtId="165" fontId="16" fillId="0" borderId="20" xfId="14" applyNumberFormat="1" applyFont="1" applyFill="1" applyBorder="1" applyAlignment="1">
      <alignment horizontal="center" vertical="center" wrapText="1"/>
    </xf>
    <xf numFmtId="3" fontId="44" fillId="0" borderId="20" xfId="14" applyNumberFormat="1" applyFont="1" applyFill="1" applyBorder="1" applyAlignment="1">
      <alignment horizontal="center" vertical="center"/>
    </xf>
    <xf numFmtId="0" fontId="20" fillId="0" borderId="21" xfId="14" applyFont="1" applyFill="1" applyBorder="1" applyAlignment="1">
      <alignment horizontal="left" vertical="center" wrapText="1"/>
    </xf>
    <xf numFmtId="165" fontId="16" fillId="0" borderId="22" xfId="14" applyNumberFormat="1" applyFont="1" applyFill="1" applyBorder="1" applyAlignment="1">
      <alignment horizontal="center" vertical="center" wrapText="1"/>
    </xf>
    <xf numFmtId="1" fontId="44" fillId="0" borderId="2" xfId="14" applyNumberFormat="1" applyFont="1" applyFill="1" applyBorder="1" applyAlignment="1">
      <alignment horizontal="center" vertical="center"/>
    </xf>
    <xf numFmtId="3" fontId="48" fillId="0" borderId="2" xfId="1" applyNumberFormat="1" applyFont="1" applyFill="1" applyBorder="1" applyAlignment="1">
      <alignment horizontal="center" vertical="center" wrapText="1"/>
    </xf>
    <xf numFmtId="165" fontId="16" fillId="0" borderId="2" xfId="14" applyNumberFormat="1" applyFont="1" applyFill="1" applyBorder="1" applyAlignment="1">
      <alignment horizontal="center" vertical="center" wrapText="1"/>
    </xf>
    <xf numFmtId="3" fontId="44" fillId="0" borderId="2" xfId="14" applyNumberFormat="1" applyFont="1" applyFill="1" applyBorder="1" applyAlignment="1">
      <alignment horizontal="center" vertical="center"/>
    </xf>
    <xf numFmtId="0" fontId="20" fillId="0" borderId="23" xfId="14" applyFont="1" applyFill="1" applyBorder="1" applyAlignment="1">
      <alignment horizontal="left" vertical="center" wrapText="1"/>
    </xf>
    <xf numFmtId="0" fontId="21" fillId="0" borderId="0" xfId="14" applyFont="1" applyFill="1" applyAlignment="1">
      <alignment horizontal="center"/>
    </xf>
    <xf numFmtId="0" fontId="44" fillId="0" borderId="0" xfId="14" applyFont="1" applyFill="1" applyAlignment="1">
      <alignment vertical="center"/>
    </xf>
    <xf numFmtId="3" fontId="16" fillId="0" borderId="2" xfId="14" applyNumberFormat="1" applyFont="1" applyFill="1" applyBorder="1" applyAlignment="1">
      <alignment horizontal="center" vertical="center"/>
    </xf>
    <xf numFmtId="0" fontId="16" fillId="0" borderId="23" xfId="14" applyFont="1" applyFill="1" applyBorder="1" applyAlignment="1">
      <alignment horizontal="center" vertical="center" wrapText="1"/>
    </xf>
    <xf numFmtId="0" fontId="25" fillId="0" borderId="23" xfId="14" applyFont="1" applyFill="1" applyBorder="1" applyAlignment="1">
      <alignment horizontal="center" vertical="center" wrapText="1"/>
    </xf>
    <xf numFmtId="0" fontId="14" fillId="0" borderId="23" xfId="11" applyFont="1" applyFill="1" applyBorder="1" applyAlignment="1">
      <alignment vertical="center" wrapText="1"/>
    </xf>
    <xf numFmtId="3" fontId="24" fillId="0" borderId="2" xfId="14" applyNumberFormat="1" applyFont="1" applyFill="1" applyBorder="1" applyAlignment="1">
      <alignment horizontal="center" vertical="center" wrapText="1"/>
    </xf>
    <xf numFmtId="3" fontId="45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8" fillId="0" borderId="0" xfId="3" applyFont="1" applyFill="1" applyAlignment="1">
      <alignment horizontal="center" vertical="center" wrapText="1"/>
    </xf>
    <xf numFmtId="0" fontId="14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6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21" fillId="2" borderId="0" xfId="14" applyFont="1" applyFill="1"/>
    <xf numFmtId="0" fontId="45" fillId="0" borderId="0" xfId="14" applyFont="1" applyFill="1"/>
    <xf numFmtId="0" fontId="19" fillId="0" borderId="0" xfId="14" applyFont="1" applyFill="1"/>
    <xf numFmtId="165" fontId="16" fillId="0" borderId="2" xfId="1" applyNumberFormat="1" applyFont="1" applyFill="1" applyBorder="1" applyAlignment="1">
      <alignment horizontal="center" vertical="center" wrapText="1"/>
    </xf>
    <xf numFmtId="164" fontId="16" fillId="0" borderId="22" xfId="1" applyNumberFormat="1" applyFont="1" applyFill="1" applyBorder="1" applyAlignment="1">
      <alignment horizontal="center" vertical="center" wrapText="1"/>
    </xf>
    <xf numFmtId="3" fontId="16" fillId="0" borderId="2" xfId="14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 applyAlignment="1">
      <alignment vertical="center"/>
    </xf>
    <xf numFmtId="0" fontId="54" fillId="0" borderId="32" xfId="14" applyFont="1" applyFill="1" applyBorder="1" applyAlignment="1">
      <alignment horizontal="center" vertical="center" wrapText="1"/>
    </xf>
    <xf numFmtId="164" fontId="16" fillId="0" borderId="33" xfId="1" applyNumberFormat="1" applyFont="1" applyFill="1" applyBorder="1" applyAlignment="1">
      <alignment horizontal="center" vertical="center" wrapText="1"/>
    </xf>
    <xf numFmtId="0" fontId="20" fillId="0" borderId="34" xfId="14" applyFont="1" applyFill="1" applyBorder="1" applyAlignment="1">
      <alignment horizontal="left" vertical="center" wrapText="1"/>
    </xf>
    <xf numFmtId="166" fontId="8" fillId="2" borderId="3" xfId="1" applyNumberFormat="1" applyFont="1" applyFill="1" applyBorder="1" applyAlignment="1">
      <alignment horizontal="center" vertical="center"/>
    </xf>
    <xf numFmtId="3" fontId="44" fillId="2" borderId="1" xfId="14" applyNumberFormat="1" applyFont="1" applyFill="1" applyBorder="1" applyAlignment="1">
      <alignment horizontal="center" vertical="center"/>
    </xf>
    <xf numFmtId="165" fontId="16" fillId="2" borderId="6" xfId="1" applyNumberFormat="1" applyFont="1" applyFill="1" applyBorder="1" applyAlignment="1">
      <alignment horizontal="center" vertical="center" wrapText="1"/>
    </xf>
    <xf numFmtId="166" fontId="8" fillId="2" borderId="6" xfId="1" applyNumberFormat="1" applyFont="1" applyFill="1" applyBorder="1" applyAlignment="1">
      <alignment horizontal="center" vertical="center"/>
    </xf>
    <xf numFmtId="3" fontId="44" fillId="2" borderId="10" xfId="14" applyNumberFormat="1" applyFont="1" applyFill="1" applyBorder="1" applyAlignment="1">
      <alignment horizontal="center" vertical="center"/>
    </xf>
    <xf numFmtId="164" fontId="16" fillId="0" borderId="35" xfId="1" applyNumberFormat="1" applyFont="1" applyFill="1" applyBorder="1" applyAlignment="1">
      <alignment horizontal="center" vertical="center" wrapText="1"/>
    </xf>
    <xf numFmtId="3" fontId="21" fillId="0" borderId="0" xfId="14" applyNumberFormat="1" applyFont="1" applyFill="1"/>
    <xf numFmtId="165" fontId="45" fillId="0" borderId="0" xfId="14" applyNumberFormat="1" applyFont="1" applyFill="1"/>
    <xf numFmtId="0" fontId="21" fillId="0" borderId="0" xfId="14" applyFont="1" applyFill="1" applyBorder="1"/>
    <xf numFmtId="166" fontId="8" fillId="2" borderId="2" xfId="1" applyNumberFormat="1" applyFont="1" applyFill="1" applyBorder="1" applyAlignment="1">
      <alignment horizontal="center" vertical="center"/>
    </xf>
    <xf numFmtId="0" fontId="21" fillId="0" borderId="0" xfId="14" applyFont="1" applyFill="1" applyBorder="1" applyAlignment="1">
      <alignment vertical="center"/>
    </xf>
    <xf numFmtId="165" fontId="45" fillId="2" borderId="0" xfId="14" applyNumberFormat="1" applyFont="1" applyFill="1"/>
    <xf numFmtId="166" fontId="8" fillId="2" borderId="20" xfId="1" applyNumberFormat="1" applyFont="1" applyFill="1" applyBorder="1" applyAlignment="1">
      <alignment horizontal="center" vertical="center"/>
    </xf>
    <xf numFmtId="3" fontId="44" fillId="2" borderId="36" xfId="14" applyNumberFormat="1" applyFont="1" applyFill="1" applyBorder="1" applyAlignment="1">
      <alignment horizontal="center" vertical="center"/>
    </xf>
    <xf numFmtId="165" fontId="16" fillId="2" borderId="20" xfId="1" applyNumberFormat="1" applyFont="1" applyFill="1" applyBorder="1" applyAlignment="1">
      <alignment horizontal="center" vertical="center" wrapText="1"/>
    </xf>
    <xf numFmtId="3" fontId="44" fillId="2" borderId="37" xfId="14" applyNumberFormat="1" applyFont="1" applyFill="1" applyBorder="1" applyAlignment="1">
      <alignment horizontal="center" vertical="center"/>
    </xf>
    <xf numFmtId="164" fontId="16" fillId="0" borderId="19" xfId="1" applyNumberFormat="1" applyFont="1" applyFill="1" applyBorder="1" applyAlignment="1">
      <alignment horizontal="center" vertical="center" wrapText="1"/>
    </xf>
    <xf numFmtId="3" fontId="21" fillId="2" borderId="0" xfId="14" applyNumberFormat="1" applyFont="1" applyFill="1"/>
    <xf numFmtId="166" fontId="21" fillId="2" borderId="0" xfId="14" applyNumberFormat="1" applyFont="1" applyFill="1"/>
    <xf numFmtId="0" fontId="46" fillId="0" borderId="0" xfId="14" applyFont="1" applyFill="1" applyAlignment="1">
      <alignment horizontal="right"/>
    </xf>
    <xf numFmtId="165" fontId="16" fillId="0" borderId="22" xfId="14" applyNumberFormat="1" applyFont="1" applyFill="1" applyBorder="1" applyAlignment="1">
      <alignment horizontal="center" vertical="center"/>
    </xf>
    <xf numFmtId="3" fontId="18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4" fillId="0" borderId="0" xfId="14" applyNumberFormat="1" applyFont="1" applyFill="1" applyAlignment="1">
      <alignment vertical="center"/>
    </xf>
    <xf numFmtId="164" fontId="24" fillId="0" borderId="0" xfId="14" applyNumberFormat="1" applyFont="1" applyFill="1" applyAlignment="1">
      <alignment vertical="center"/>
    </xf>
    <xf numFmtId="3" fontId="44" fillId="0" borderId="2" xfId="14" applyNumberFormat="1" applyFont="1" applyFill="1" applyBorder="1" applyAlignment="1">
      <alignment horizontal="center" vertical="center" wrapText="1"/>
    </xf>
    <xf numFmtId="3" fontId="44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6" fillId="0" borderId="19" xfId="14" applyNumberFormat="1" applyFont="1" applyFill="1" applyBorder="1" applyAlignment="1">
      <alignment horizontal="center" vertical="center"/>
    </xf>
    <xf numFmtId="0" fontId="55" fillId="0" borderId="0" xfId="14" applyFont="1" applyFill="1"/>
    <xf numFmtId="165" fontId="20" fillId="0" borderId="0" xfId="14" applyNumberFormat="1" applyFont="1" applyFill="1"/>
    <xf numFmtId="164" fontId="21" fillId="0" borderId="0" xfId="14" applyNumberFormat="1" applyFont="1" applyFill="1"/>
    <xf numFmtId="164" fontId="20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8" fillId="0" borderId="2" xfId="1" applyNumberFormat="1" applyFont="1" applyBorder="1" applyAlignment="1">
      <alignment horizontal="center" vertical="center" wrapText="1"/>
    </xf>
    <xf numFmtId="1" fontId="21" fillId="0" borderId="0" xfId="14" applyNumberFormat="1" applyFont="1" applyFill="1"/>
    <xf numFmtId="0" fontId="20" fillId="0" borderId="0" xfId="14" applyFont="1" applyFill="1" applyAlignment="1">
      <alignment vertical="center" wrapText="1"/>
    </xf>
    <xf numFmtId="0" fontId="16" fillId="0" borderId="0" xfId="14" applyFont="1" applyFill="1" applyAlignment="1">
      <alignment vertical="center" wrapText="1"/>
    </xf>
    <xf numFmtId="0" fontId="20" fillId="0" borderId="0" xfId="14" applyFont="1" applyFill="1" applyAlignment="1">
      <alignment horizontal="center" vertical="top" wrapText="1"/>
    </xf>
    <xf numFmtId="0" fontId="14" fillId="0" borderId="23" xfId="11" applyFont="1" applyBorder="1" applyAlignment="1">
      <alignment vertical="center" wrapText="1"/>
    </xf>
    <xf numFmtId="165" fontId="21" fillId="0" borderId="0" xfId="14" applyNumberFormat="1" applyFont="1" applyFill="1"/>
    <xf numFmtId="3" fontId="21" fillId="0" borderId="0" xfId="14" applyNumberFormat="1" applyFont="1" applyFill="1" applyAlignment="1">
      <alignment wrapText="1"/>
    </xf>
    <xf numFmtId="0" fontId="25" fillId="0" borderId="39" xfId="14" applyFont="1" applyFill="1" applyBorder="1" applyAlignment="1">
      <alignment horizontal="center" vertical="center" wrapText="1"/>
    </xf>
    <xf numFmtId="0" fontId="52" fillId="0" borderId="31" xfId="14" applyFont="1" applyFill="1" applyBorder="1" applyAlignment="1">
      <alignment horizontal="center" vertical="center" wrapText="1"/>
    </xf>
    <xf numFmtId="0" fontId="14" fillId="0" borderId="0" xfId="3" applyFont="1"/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3" fillId="0" borderId="22" xfId="14" applyNumberFormat="1" applyFont="1" applyFill="1" applyBorder="1" applyAlignment="1">
      <alignment horizontal="center" vertical="center"/>
    </xf>
    <xf numFmtId="3" fontId="20" fillId="0" borderId="2" xfId="14" applyNumberFormat="1" applyFont="1" applyFill="1" applyBorder="1" applyAlignment="1">
      <alignment horizontal="center" vertical="center" wrapText="1"/>
    </xf>
    <xf numFmtId="3" fontId="20" fillId="0" borderId="2" xfId="14" applyNumberFormat="1" applyFont="1" applyFill="1" applyBorder="1" applyAlignment="1">
      <alignment horizontal="center" vertical="center"/>
    </xf>
    <xf numFmtId="3" fontId="20" fillId="0" borderId="20" xfId="14" applyNumberFormat="1" applyFont="1" applyFill="1" applyBorder="1" applyAlignment="1">
      <alignment horizontal="center" vertical="center" wrapText="1"/>
    </xf>
    <xf numFmtId="3" fontId="20" fillId="0" borderId="20" xfId="14" applyNumberFormat="1" applyFont="1" applyFill="1" applyBorder="1" applyAlignment="1">
      <alignment horizontal="center" vertical="center"/>
    </xf>
    <xf numFmtId="165" fontId="53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1" fillId="2" borderId="2" xfId="6" applyNumberFormat="1" applyFont="1" applyFill="1" applyBorder="1" applyAlignment="1">
      <alignment horizontal="center" vertical="center"/>
    </xf>
    <xf numFmtId="3" fontId="41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14" applyFont="1" applyFill="1" applyBorder="1" applyAlignment="1">
      <alignment horizontal="left" vertical="center" wrapText="1"/>
    </xf>
    <xf numFmtId="0" fontId="46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3" fontId="53" fillId="0" borderId="3" xfId="14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3" fillId="0" borderId="1" xfId="14" applyFont="1" applyFill="1" applyBorder="1" applyAlignment="1">
      <alignment horizontal="center" vertical="center" wrapText="1"/>
    </xf>
    <xf numFmtId="0" fontId="44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6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6" fillId="0" borderId="3" xfId="14" applyNumberFormat="1" applyFont="1" applyFill="1" applyBorder="1" applyAlignment="1">
      <alignment horizontal="center" vertical="center"/>
    </xf>
    <xf numFmtId="0" fontId="16" fillId="0" borderId="39" xfId="14" applyFont="1" applyFill="1" applyBorder="1" applyAlignment="1">
      <alignment horizontal="center" vertical="center" wrapText="1"/>
    </xf>
    <xf numFmtId="165" fontId="16" fillId="0" borderId="9" xfId="14" applyNumberFormat="1" applyFont="1" applyFill="1" applyBorder="1" applyAlignment="1">
      <alignment horizontal="center" vertical="center" wrapText="1"/>
    </xf>
    <xf numFmtId="165" fontId="16" fillId="0" borderId="3" xfId="14" applyNumberFormat="1" applyFont="1" applyFill="1" applyBorder="1" applyAlignment="1">
      <alignment horizontal="center" vertical="center" wrapText="1"/>
    </xf>
    <xf numFmtId="3" fontId="49" fillId="0" borderId="3" xfId="14" applyNumberFormat="1" applyFont="1" applyFill="1" applyBorder="1" applyAlignment="1">
      <alignment horizontal="center" vertical="center"/>
    </xf>
    <xf numFmtId="165" fontId="16" fillId="0" borderId="33" xfId="14" applyNumberFormat="1" applyFont="1" applyFill="1" applyBorder="1" applyAlignment="1">
      <alignment horizontal="center" vertical="center" wrapText="1"/>
    </xf>
    <xf numFmtId="165" fontId="16" fillId="0" borderId="24" xfId="14" applyNumberFormat="1" applyFont="1" applyFill="1" applyBorder="1" applyAlignment="1">
      <alignment horizontal="center" vertical="center" wrapText="1"/>
    </xf>
    <xf numFmtId="0" fontId="54" fillId="0" borderId="3" xfId="14" applyFont="1" applyFill="1" applyBorder="1" applyAlignment="1">
      <alignment horizontal="center" vertical="center"/>
    </xf>
    <xf numFmtId="0" fontId="47" fillId="0" borderId="3" xfId="13" applyFont="1" applyFill="1" applyBorder="1" applyAlignment="1">
      <alignment horizontal="center" vertical="center"/>
    </xf>
    <xf numFmtId="165" fontId="53" fillId="0" borderId="9" xfId="14" applyNumberFormat="1" applyFont="1" applyFill="1" applyBorder="1" applyAlignment="1">
      <alignment horizontal="center" vertical="center" wrapText="1"/>
    </xf>
    <xf numFmtId="165" fontId="53" fillId="0" borderId="3" xfId="14" applyNumberFormat="1" applyFont="1" applyFill="1" applyBorder="1" applyAlignment="1">
      <alignment horizontal="center" vertical="center" wrapText="1"/>
    </xf>
    <xf numFmtId="165" fontId="53" fillId="0" borderId="33" xfId="14" applyNumberFormat="1" applyFont="1" applyFill="1" applyBorder="1" applyAlignment="1">
      <alignment horizontal="center" vertical="center"/>
    </xf>
    <xf numFmtId="165" fontId="53" fillId="0" borderId="24" xfId="14" applyNumberFormat="1" applyFont="1" applyFill="1" applyBorder="1" applyAlignment="1">
      <alignment horizontal="center" vertical="center"/>
    </xf>
    <xf numFmtId="0" fontId="52" fillId="0" borderId="3" xfId="14" applyFont="1" applyFill="1" applyBorder="1" applyAlignment="1">
      <alignment horizontal="center" vertical="center" wrapText="1"/>
    </xf>
    <xf numFmtId="3" fontId="16" fillId="0" borderId="3" xfId="1" applyNumberFormat="1" applyFont="1" applyFill="1" applyBorder="1" applyAlignment="1">
      <alignment horizontal="center" vertical="center" wrapText="1"/>
    </xf>
    <xf numFmtId="165" fontId="16" fillId="0" borderId="33" xfId="14" applyNumberFormat="1" applyFont="1" applyFill="1" applyBorder="1" applyAlignment="1">
      <alignment horizontal="center" vertical="center"/>
    </xf>
    <xf numFmtId="165" fontId="16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58" fillId="0" borderId="2" xfId="0" applyFont="1" applyBorder="1" applyAlignment="1">
      <alignment vertical="center" wrapText="1"/>
    </xf>
    <xf numFmtId="0" fontId="22" fillId="0" borderId="0" xfId="14" applyFont="1" applyFill="1" applyAlignment="1"/>
    <xf numFmtId="0" fontId="52" fillId="0" borderId="0" xfId="14" applyFont="1" applyFill="1" applyAlignment="1"/>
    <xf numFmtId="0" fontId="18" fillId="0" borderId="0" xfId="14" applyFont="1" applyFill="1" applyBorder="1" applyAlignment="1">
      <alignment horizontal="center" vertical="center"/>
    </xf>
    <xf numFmtId="0" fontId="46" fillId="0" borderId="0" xfId="14" applyFont="1" applyFill="1" applyBorder="1" applyAlignment="1">
      <alignment horizontal="right" vertical="center"/>
    </xf>
    <xf numFmtId="1" fontId="44" fillId="0" borderId="2" xfId="1" applyNumberFormat="1" applyFont="1" applyFill="1" applyBorder="1" applyAlignment="1">
      <alignment horizontal="center" vertical="center" wrapText="1"/>
    </xf>
    <xf numFmtId="164" fontId="60" fillId="0" borderId="2" xfId="14" applyNumberFormat="1" applyFont="1" applyFill="1" applyBorder="1" applyAlignment="1">
      <alignment horizontal="center" vertical="center"/>
    </xf>
    <xf numFmtId="164" fontId="61" fillId="0" borderId="2" xfId="14" applyNumberFormat="1" applyFont="1" applyFill="1" applyBorder="1" applyAlignment="1">
      <alignment horizontal="center" vertical="center"/>
    </xf>
    <xf numFmtId="0" fontId="54" fillId="0" borderId="9" xfId="14" applyFont="1" applyFill="1" applyBorder="1" applyAlignment="1">
      <alignment horizontal="left" vertical="center"/>
    </xf>
    <xf numFmtId="164" fontId="60" fillId="0" borderId="9" xfId="14" applyNumberFormat="1" applyFont="1" applyFill="1" applyBorder="1" applyAlignment="1">
      <alignment horizontal="center" vertical="center"/>
    </xf>
    <xf numFmtId="164" fontId="61" fillId="0" borderId="9" xfId="14" applyNumberFormat="1" applyFont="1" applyFill="1" applyBorder="1" applyAlignment="1">
      <alignment horizontal="center" vertical="center"/>
    </xf>
    <xf numFmtId="3" fontId="62" fillId="0" borderId="9" xfId="14" applyNumberFormat="1" applyFont="1" applyFill="1" applyBorder="1" applyAlignment="1">
      <alignment horizontal="center" vertical="center"/>
    </xf>
    <xf numFmtId="164" fontId="62" fillId="0" borderId="9" xfId="14" applyNumberFormat="1" applyFont="1" applyFill="1" applyBorder="1" applyAlignment="1">
      <alignment horizontal="center" vertical="center"/>
    </xf>
    <xf numFmtId="3" fontId="48" fillId="0" borderId="3" xfId="1" applyNumberFormat="1" applyFont="1" applyFill="1" applyBorder="1" applyAlignment="1">
      <alignment horizontal="center" vertical="center" wrapText="1"/>
    </xf>
    <xf numFmtId="3" fontId="44" fillId="0" borderId="3" xfId="14" applyNumberFormat="1" applyFont="1" applyFill="1" applyBorder="1" applyAlignment="1">
      <alignment horizontal="center" vertical="center"/>
    </xf>
    <xf numFmtId="164" fontId="46" fillId="0" borderId="3" xfId="14" applyNumberFormat="1" applyFont="1" applyFill="1" applyBorder="1" applyAlignment="1">
      <alignment horizontal="center" vertical="center"/>
    </xf>
    <xf numFmtId="164" fontId="48" fillId="0" borderId="3" xfId="1" applyNumberFormat="1" applyFont="1" applyFill="1" applyBorder="1" applyAlignment="1">
      <alignment horizontal="center" vertical="center" wrapText="1"/>
    </xf>
    <xf numFmtId="164" fontId="46" fillId="0" borderId="2" xfId="14" applyNumberFormat="1" applyFont="1" applyFill="1" applyBorder="1" applyAlignment="1">
      <alignment horizontal="center" vertical="center"/>
    </xf>
    <xf numFmtId="164" fontId="48" fillId="0" borderId="2" xfId="1" applyNumberFormat="1" applyFont="1" applyFill="1" applyBorder="1" applyAlignment="1">
      <alignment horizontal="center" vertical="center" wrapText="1"/>
    </xf>
    <xf numFmtId="0" fontId="21" fillId="0" borderId="0" xfId="14" applyFont="1" applyFill="1" applyAlignment="1">
      <alignment horizontal="center" vertical="center" wrapText="1"/>
    </xf>
    <xf numFmtId="3" fontId="21" fillId="0" borderId="0" xfId="14" applyNumberFormat="1" applyFont="1" applyFill="1" applyAlignment="1">
      <alignment horizontal="center" vertical="center" wrapText="1"/>
    </xf>
    <xf numFmtId="0" fontId="21" fillId="0" borderId="0" xfId="14" applyFont="1" applyFill="1" applyAlignment="1">
      <alignment horizontal="center" vertical="center"/>
    </xf>
    <xf numFmtId="0" fontId="58" fillId="0" borderId="2" xfId="0" applyFont="1" applyFill="1" applyBorder="1" applyAlignment="1">
      <alignment vertical="center" wrapText="1"/>
    </xf>
    <xf numFmtId="164" fontId="60" fillId="0" borderId="3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18" fillId="0" borderId="2" xfId="14" applyFont="1" applyFill="1" applyBorder="1" applyAlignment="1">
      <alignment wrapText="1"/>
    </xf>
    <xf numFmtId="0" fontId="16" fillId="0" borderId="2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8" fillId="0" borderId="2" xfId="0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 wrapText="1"/>
    </xf>
    <xf numFmtId="164" fontId="63" fillId="0" borderId="2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 applyAlignment="1">
      <alignment vertical="center"/>
    </xf>
    <xf numFmtId="3" fontId="20" fillId="0" borderId="3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/>
    </xf>
    <xf numFmtId="1" fontId="21" fillId="0" borderId="15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48" fillId="0" borderId="2" xfId="0" applyFont="1" applyBorder="1" applyAlignment="1">
      <alignment vertical="center" wrapText="1"/>
    </xf>
    <xf numFmtId="0" fontId="25" fillId="0" borderId="9" xfId="14" applyFont="1" applyFill="1" applyBorder="1" applyAlignment="1">
      <alignment horizontal="center" vertical="center"/>
    </xf>
    <xf numFmtId="0" fontId="52" fillId="0" borderId="9" xfId="14" applyFont="1" applyFill="1" applyBorder="1" applyAlignment="1">
      <alignment horizontal="center" vertical="center" wrapText="1"/>
    </xf>
    <xf numFmtId="0" fontId="38" fillId="0" borderId="3" xfId="11" applyFont="1" applyFill="1" applyBorder="1" applyAlignment="1">
      <alignment vertical="center" wrapText="1"/>
    </xf>
    <xf numFmtId="3" fontId="18" fillId="0" borderId="0" xfId="14" applyNumberFormat="1" applyFont="1" applyFill="1" applyAlignment="1">
      <alignment vertical="center"/>
    </xf>
    <xf numFmtId="0" fontId="38" fillId="0" borderId="2" xfId="11" applyFont="1" applyFill="1" applyBorder="1" applyAlignment="1">
      <alignment vertical="center" wrapText="1"/>
    </xf>
    <xf numFmtId="3" fontId="64" fillId="0" borderId="2" xfId="14" applyNumberFormat="1" applyFont="1" applyFill="1" applyBorder="1" applyAlignment="1">
      <alignment horizontal="center" vertical="center"/>
    </xf>
    <xf numFmtId="3" fontId="65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19" fillId="0" borderId="3" xfId="14" applyNumberFormat="1" applyFont="1" applyFill="1" applyBorder="1" applyAlignment="1">
      <alignment horizontal="center" vertical="center" wrapText="1"/>
    </xf>
    <xf numFmtId="0" fontId="45" fillId="0" borderId="0" xfId="14" applyFont="1" applyFill="1" applyAlignment="1">
      <alignment vertical="center"/>
    </xf>
    <xf numFmtId="165" fontId="8" fillId="0" borderId="0" xfId="9" applyNumberFormat="1" applyFont="1"/>
    <xf numFmtId="3" fontId="47" fillId="0" borderId="18" xfId="9" applyNumberFormat="1" applyFont="1" applyFill="1" applyBorder="1" applyAlignment="1">
      <alignment horizontal="center" vertical="center"/>
    </xf>
    <xf numFmtId="165" fontId="47" fillId="0" borderId="6" xfId="9" applyNumberFormat="1" applyFont="1" applyFill="1" applyBorder="1" applyAlignment="1">
      <alignment horizontal="center" vertical="center"/>
    </xf>
    <xf numFmtId="1" fontId="47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" fillId="0" borderId="0" xfId="10" applyNumberFormat="1" applyFont="1" applyFill="1" applyProtection="1"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3" fillId="0" borderId="0" xfId="10" applyNumberFormat="1" applyFont="1" applyFill="1" applyBorder="1" applyProtection="1">
      <protection locked="0"/>
    </xf>
    <xf numFmtId="1" fontId="67" fillId="0" borderId="0" xfId="10" applyNumberFormat="1" applyFont="1" applyFill="1" applyBorder="1" applyProtection="1">
      <protection locked="0"/>
    </xf>
    <xf numFmtId="3" fontId="67" fillId="0" borderId="0" xfId="10" applyNumberFormat="1" applyFont="1" applyFill="1" applyBorder="1" applyProtection="1">
      <protection locked="0"/>
    </xf>
    <xf numFmtId="3" fontId="13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3" fillId="0" borderId="7" xfId="9" applyFont="1" applyFill="1" applyBorder="1" applyAlignment="1">
      <alignment vertical="center" wrapText="1"/>
    </xf>
    <xf numFmtId="0" fontId="36" fillId="0" borderId="5" xfId="9" applyFont="1" applyFill="1" applyBorder="1" applyAlignment="1">
      <alignment vertical="center" wrapText="1"/>
    </xf>
    <xf numFmtId="0" fontId="36" fillId="0" borderId="6" xfId="9" applyFont="1" applyFill="1" applyBorder="1" applyAlignment="1">
      <alignment vertical="center" wrapText="1"/>
    </xf>
    <xf numFmtId="0" fontId="47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68" fillId="0" borderId="9" xfId="14" applyNumberFormat="1" applyFont="1" applyFill="1" applyBorder="1" applyAlignment="1">
      <alignment horizontal="center" vertical="center" wrapText="1"/>
    </xf>
    <xf numFmtId="165" fontId="68" fillId="0" borderId="33" xfId="14" applyNumberFormat="1" applyFont="1" applyFill="1" applyBorder="1" applyAlignment="1">
      <alignment horizontal="center" vertical="center" wrapText="1"/>
    </xf>
    <xf numFmtId="3" fontId="70" fillId="0" borderId="2" xfId="1" applyNumberFormat="1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/>
    </xf>
    <xf numFmtId="3" fontId="71" fillId="0" borderId="2" xfId="0" applyNumberFormat="1" applyFont="1" applyFill="1" applyBorder="1" applyAlignment="1">
      <alignment horizontal="center" vertical="center"/>
    </xf>
    <xf numFmtId="3" fontId="71" fillId="0" borderId="3" xfId="0" applyNumberFormat="1" applyFont="1" applyFill="1" applyBorder="1" applyAlignment="1">
      <alignment horizontal="center" vertical="center"/>
    </xf>
    <xf numFmtId="0" fontId="43" fillId="0" borderId="3" xfId="14" applyFont="1" applyFill="1" applyBorder="1" applyAlignment="1">
      <alignment horizontal="center" vertical="center" wrapText="1"/>
    </xf>
    <xf numFmtId="0" fontId="43" fillId="0" borderId="2" xfId="14" applyFont="1" applyFill="1" applyBorder="1" applyAlignment="1">
      <alignment horizontal="center" vertical="center" wrapText="1"/>
    </xf>
    <xf numFmtId="0" fontId="43" fillId="0" borderId="2" xfId="14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8" fillId="0" borderId="23" xfId="11" applyFont="1" applyFill="1" applyBorder="1" applyAlignment="1">
      <alignment vertical="center" wrapText="1"/>
    </xf>
    <xf numFmtId="0" fontId="38" fillId="0" borderId="21" xfId="11" applyFont="1" applyFill="1" applyBorder="1" applyAlignment="1">
      <alignment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39" fillId="0" borderId="2" xfId="10" applyNumberFormat="1" applyFont="1" applyFill="1" applyBorder="1" applyAlignment="1" applyProtection="1">
      <alignment horizontal="left" vertical="center"/>
      <protection locked="0"/>
    </xf>
    <xf numFmtId="0" fontId="19" fillId="0" borderId="9" xfId="14" applyFont="1" applyFill="1" applyBorder="1" applyAlignment="1">
      <alignment horizontal="center" vertical="center" wrapText="1"/>
    </xf>
    <xf numFmtId="0" fontId="53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wrapText="1"/>
    </xf>
    <xf numFmtId="165" fontId="68" fillId="0" borderId="22" xfId="14" applyNumberFormat="1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61" fillId="0" borderId="3" xfId="14" applyNumberFormat="1" applyFont="1" applyFill="1" applyBorder="1" applyAlignment="1">
      <alignment horizontal="center" vertical="center"/>
    </xf>
    <xf numFmtId="1" fontId="21" fillId="0" borderId="2" xfId="14" applyNumberFormat="1" applyFont="1" applyFill="1" applyBorder="1" applyAlignment="1">
      <alignment horizontal="center" vertical="center"/>
    </xf>
    <xf numFmtId="3" fontId="72" fillId="0" borderId="2" xfId="1" applyNumberFormat="1" applyFont="1" applyFill="1" applyBorder="1" applyAlignment="1">
      <alignment horizontal="center" vertical="center" wrapText="1"/>
    </xf>
    <xf numFmtId="3" fontId="61" fillId="0" borderId="2" xfId="14" applyNumberFormat="1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3" fontId="16" fillId="0" borderId="9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7" fillId="0" borderId="2" xfId="9" applyFont="1" applyFill="1" applyBorder="1" applyAlignment="1">
      <alignment horizontal="left" vertical="top" wrapText="1" indent="1"/>
    </xf>
    <xf numFmtId="2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6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3" fontId="49" fillId="0" borderId="2" xfId="14" applyNumberFormat="1" applyFont="1" applyFill="1" applyBorder="1" applyAlignment="1">
      <alignment horizontal="center" vertical="center"/>
    </xf>
    <xf numFmtId="3" fontId="47" fillId="0" borderId="5" xfId="9" applyNumberFormat="1" applyFont="1" applyFill="1" applyBorder="1" applyAlignment="1">
      <alignment horizontal="center" vertical="center" wrapText="1"/>
    </xf>
    <xf numFmtId="3" fontId="47" fillId="0" borderId="6" xfId="9" applyNumberFormat="1" applyFont="1" applyFill="1" applyBorder="1" applyAlignment="1">
      <alignment horizontal="center" vertical="center" wrapText="1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47" fillId="0" borderId="3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7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6" fillId="0" borderId="0" xfId="10" applyNumberFormat="1" applyFont="1" applyFill="1" applyAlignment="1" applyProtection="1">
      <alignment vertical="center"/>
      <protection locked="0"/>
    </xf>
    <xf numFmtId="1" fontId="76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53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7" fillId="0" borderId="0" xfId="10" applyNumberFormat="1" applyFont="1" applyFill="1" applyAlignment="1" applyProtection="1">
      <protection locked="0"/>
    </xf>
    <xf numFmtId="1" fontId="27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79" fillId="0" borderId="2" xfId="10" applyNumberFormat="1" applyFont="1" applyFill="1" applyBorder="1" applyAlignment="1" applyProtection="1">
      <alignment horizontal="center" vertical="center"/>
      <protection locked="0"/>
    </xf>
    <xf numFmtId="1" fontId="79" fillId="0" borderId="8" xfId="10" applyNumberFormat="1" applyFont="1" applyFill="1" applyBorder="1" applyAlignment="1" applyProtection="1">
      <alignment horizontal="center" vertical="center"/>
      <protection locked="0"/>
    </xf>
    <xf numFmtId="1" fontId="79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" fontId="80" fillId="0" borderId="2" xfId="10" applyNumberFormat="1" applyFont="1" applyFill="1" applyBorder="1" applyAlignment="1" applyProtection="1">
      <alignment horizontal="center" vertical="center"/>
      <protection locked="0"/>
    </xf>
    <xf numFmtId="1" fontId="80" fillId="0" borderId="8" xfId="10" applyNumberFormat="1" applyFont="1" applyFill="1" applyBorder="1" applyAlignment="1" applyProtection="1">
      <alignment horizontal="center" vertical="center"/>
      <protection locked="0"/>
    </xf>
    <xf numFmtId="1" fontId="80" fillId="0" borderId="40" xfId="10" applyNumberFormat="1" applyFont="1" applyFill="1" applyBorder="1" applyAlignment="1" applyProtection="1">
      <alignment horizontal="center" vertical="center"/>
      <protection locked="0"/>
    </xf>
    <xf numFmtId="1" fontId="71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0" fontId="75" fillId="0" borderId="2" xfId="0" applyFont="1" applyFill="1" applyBorder="1" applyAlignment="1">
      <alignment vertical="center" wrapText="1"/>
    </xf>
    <xf numFmtId="0" fontId="59" fillId="0" borderId="2" xfId="14" applyFont="1" applyFill="1" applyBorder="1" applyAlignment="1">
      <alignment horizontal="center" vertical="center" wrapText="1"/>
    </xf>
    <xf numFmtId="0" fontId="53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20" fillId="0" borderId="17" xfId="14" applyFont="1" applyFill="1" applyBorder="1"/>
    <xf numFmtId="3" fontId="53" fillId="0" borderId="9" xfId="14" applyNumberFormat="1" applyFont="1" applyFill="1" applyBorder="1" applyAlignment="1">
      <alignment horizontal="center" vertical="center"/>
    </xf>
    <xf numFmtId="0" fontId="19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5" fillId="0" borderId="2" xfId="14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vertical="top" wrapText="1"/>
    </xf>
    <xf numFmtId="0" fontId="59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39" fillId="0" borderId="2" xfId="6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left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9" fillId="0" borderId="9" xfId="14" applyNumberFormat="1" applyFont="1" applyFill="1" applyBorder="1" applyAlignment="1">
      <alignment horizontal="center" vertical="center"/>
    </xf>
    <xf numFmtId="3" fontId="68" fillId="0" borderId="9" xfId="14" applyNumberFormat="1" applyFont="1" applyFill="1" applyBorder="1" applyAlignment="1">
      <alignment horizontal="center" vertical="center"/>
    </xf>
    <xf numFmtId="3" fontId="69" fillId="0" borderId="9" xfId="14" applyNumberFormat="1" applyFont="1" applyFill="1" applyBorder="1" applyAlignment="1">
      <alignment horizontal="center" vertical="center"/>
    </xf>
    <xf numFmtId="164" fontId="44" fillId="0" borderId="2" xfId="14" applyNumberFormat="1" applyFont="1" applyFill="1" applyBorder="1" applyAlignment="1">
      <alignment horizontal="center" vertical="center"/>
    </xf>
    <xf numFmtId="3" fontId="16" fillId="0" borderId="9" xfId="1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0" fontId="25" fillId="0" borderId="3" xfId="14" applyFont="1" applyFill="1" applyBorder="1" applyAlignment="1">
      <alignment horizontal="left" vertical="top" wrapText="1"/>
    </xf>
    <xf numFmtId="165" fontId="68" fillId="0" borderId="2" xfId="14" applyNumberFormat="1" applyFont="1" applyFill="1" applyBorder="1" applyAlignment="1">
      <alignment horizontal="center" vertical="center" wrapText="1"/>
    </xf>
    <xf numFmtId="165" fontId="44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4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0" fontId="8" fillId="0" borderId="2" xfId="3" applyFont="1" applyFill="1" applyBorder="1"/>
    <xf numFmtId="3" fontId="8" fillId="0" borderId="40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78" fillId="2" borderId="2" xfId="3" applyFont="1" applyFill="1" applyBorder="1" applyAlignment="1">
      <alignment horizontal="center"/>
    </xf>
    <xf numFmtId="2" fontId="78" fillId="0" borderId="2" xfId="3" applyNumberFormat="1" applyFont="1" applyFill="1" applyBorder="1" applyAlignment="1">
      <alignment horizontal="center" vertical="center" wrapText="1"/>
    </xf>
    <xf numFmtId="0" fontId="78" fillId="0" borderId="2" xfId="3" applyFont="1" applyFill="1" applyBorder="1" applyAlignment="1">
      <alignment horizontal="center" vertical="center" wrapText="1"/>
    </xf>
    <xf numFmtId="0" fontId="78" fillId="0" borderId="2" xfId="3" applyFont="1" applyFill="1" applyBorder="1" applyAlignment="1">
      <alignment horizontal="center" vertical="center"/>
    </xf>
    <xf numFmtId="0" fontId="78" fillId="0" borderId="0" xfId="3" applyFont="1" applyFill="1"/>
    <xf numFmtId="1" fontId="16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0" fontId="2" fillId="0" borderId="2" xfId="3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3" fontId="62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10" applyNumberFormat="1" applyFont="1" applyFill="1" applyBorder="1" applyAlignment="1" applyProtection="1">
      <alignment horizontal="center" vertical="center"/>
      <protection locked="0"/>
    </xf>
    <xf numFmtId="164" fontId="9" fillId="0" borderId="2" xfId="10" applyNumberFormat="1" applyFont="1" applyFill="1" applyBorder="1" applyAlignment="1" applyProtection="1">
      <alignment horizontal="center" vertical="center"/>
      <protection locked="0"/>
    </xf>
    <xf numFmtId="165" fontId="9" fillId="0" borderId="2" xfId="10" applyNumberFormat="1" applyFont="1" applyFill="1" applyBorder="1" applyAlignment="1" applyProtection="1">
      <alignment horizontal="center" vertical="center"/>
      <protection locked="0"/>
    </xf>
    <xf numFmtId="165" fontId="71" fillId="0" borderId="2" xfId="10" applyNumberFormat="1" applyFont="1" applyFill="1" applyBorder="1" applyAlignment="1" applyProtection="1">
      <alignment horizontal="center" vertical="center"/>
      <protection locked="0"/>
    </xf>
    <xf numFmtId="165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12" applyNumberFormat="1" applyFont="1" applyFill="1" applyBorder="1" applyAlignment="1">
      <alignment horizontal="center" vertical="center" wrapText="1"/>
    </xf>
    <xf numFmtId="1" fontId="9" fillId="0" borderId="2" xfId="12" applyNumberFormat="1" applyFont="1" applyFill="1" applyBorder="1" applyAlignment="1">
      <alignment horizontal="center" vertical="center" wrapText="1"/>
    </xf>
    <xf numFmtId="3" fontId="71" fillId="0" borderId="2" xfId="10" applyNumberFormat="1" applyFont="1" applyFill="1" applyBorder="1" applyAlignment="1" applyProtection="1">
      <alignment horizontal="center" vertical="center"/>
      <protection locked="0"/>
    </xf>
    <xf numFmtId="1" fontId="71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71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7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1" fillId="0" borderId="2" xfId="12" applyNumberFormat="1" applyFont="1" applyFill="1" applyBorder="1" applyAlignment="1">
      <alignment horizontal="center" vertical="center" wrapText="1"/>
    </xf>
    <xf numFmtId="1" fontId="71" fillId="0" borderId="2" xfId="12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8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2" fillId="0" borderId="9" xfId="14" applyNumberFormat="1" applyFont="1" applyFill="1" applyBorder="1" applyAlignment="1">
      <alignment horizontal="center" vertical="center"/>
    </xf>
    <xf numFmtId="3" fontId="32" fillId="0" borderId="3" xfId="14" applyNumberFormat="1" applyFont="1" applyFill="1" applyBorder="1" applyAlignment="1">
      <alignment horizontal="center" vertical="center"/>
    </xf>
    <xf numFmtId="165" fontId="39" fillId="2" borderId="9" xfId="6" applyNumberFormat="1" applyFont="1" applyFill="1" applyBorder="1" applyAlignment="1">
      <alignment horizontal="center" vertical="center"/>
    </xf>
    <xf numFmtId="165" fontId="39" fillId="2" borderId="3" xfId="6" applyNumberFormat="1" applyFont="1" applyFill="1" applyBorder="1" applyAlignment="1">
      <alignment horizontal="center" vertical="center"/>
    </xf>
    <xf numFmtId="3" fontId="39" fillId="2" borderId="9" xfId="6" applyNumberFormat="1" applyFont="1" applyFill="1" applyBorder="1" applyAlignment="1">
      <alignment horizontal="center" vertical="center"/>
    </xf>
    <xf numFmtId="3" fontId="39" fillId="2" borderId="3" xfId="6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horizontal="center" vertical="center" wrapText="1"/>
    </xf>
    <xf numFmtId="0" fontId="17" fillId="0" borderId="0" xfId="14" applyFont="1" applyFill="1" applyAlignment="1">
      <alignment horizontal="center"/>
    </xf>
    <xf numFmtId="0" fontId="24" fillId="0" borderId="9" xfId="14" applyFont="1" applyFill="1" applyBorder="1" applyAlignment="1">
      <alignment horizontal="center"/>
    </xf>
    <xf numFmtId="0" fontId="24" fillId="0" borderId="3" xfId="14" applyFont="1" applyFill="1" applyBorder="1" applyAlignment="1">
      <alignment horizontal="center"/>
    </xf>
    <xf numFmtId="14" fontId="19" fillId="0" borderId="2" xfId="1" applyNumberFormat="1" applyFont="1" applyBorder="1" applyAlignment="1">
      <alignment horizontal="center" vertical="center" wrapText="1"/>
    </xf>
    <xf numFmtId="0" fontId="44" fillId="0" borderId="0" xfId="14" applyFont="1" applyFill="1" applyBorder="1" applyAlignment="1">
      <alignment horizontal="center" vertical="center" wrapText="1"/>
    </xf>
    <xf numFmtId="0" fontId="43" fillId="0" borderId="0" xfId="14" applyFont="1" applyFill="1" applyBorder="1" applyAlignment="1">
      <alignment horizontal="center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3" fontId="53" fillId="0" borderId="3" xfId="14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wrapText="1"/>
    </xf>
    <xf numFmtId="0" fontId="18" fillId="0" borderId="2" xfId="14" applyFont="1" applyFill="1" applyBorder="1" applyAlignment="1">
      <alignment horizontal="center"/>
    </xf>
    <xf numFmtId="0" fontId="19" fillId="0" borderId="2" xfId="14" applyFont="1" applyFill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right" wrapText="1"/>
    </xf>
    <xf numFmtId="165" fontId="42" fillId="0" borderId="9" xfId="6" applyNumberFormat="1" applyFont="1" applyFill="1" applyBorder="1" applyAlignment="1">
      <alignment horizontal="center" vertical="center"/>
    </xf>
    <xf numFmtId="165" fontId="42" fillId="0" borderId="3" xfId="6" applyNumberFormat="1" applyFont="1" applyFill="1" applyBorder="1" applyAlignment="1">
      <alignment horizontal="center" vertical="center"/>
    </xf>
    <xf numFmtId="3" fontId="42" fillId="0" borderId="9" xfId="6" applyNumberFormat="1" applyFont="1" applyFill="1" applyBorder="1" applyAlignment="1">
      <alignment horizontal="center" vertical="center"/>
    </xf>
    <xf numFmtId="3" fontId="42" fillId="0" borderId="3" xfId="6" applyNumberFormat="1" applyFont="1" applyFill="1" applyBorder="1" applyAlignment="1">
      <alignment horizontal="center" vertical="center"/>
    </xf>
    <xf numFmtId="1" fontId="16" fillId="0" borderId="26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28" xfId="14" applyFont="1" applyFill="1" applyBorder="1" applyAlignment="1">
      <alignment horizontal="center"/>
    </xf>
    <xf numFmtId="0" fontId="18" fillId="0" borderId="23" xfId="14" applyFont="1" applyFill="1" applyBorder="1" applyAlignment="1">
      <alignment horizontal="center"/>
    </xf>
    <xf numFmtId="0" fontId="16" fillId="0" borderId="26" xfId="14" applyFont="1" applyFill="1" applyBorder="1" applyAlignment="1">
      <alignment horizontal="center" vertical="center" wrapText="1"/>
    </xf>
    <xf numFmtId="0" fontId="16" fillId="0" borderId="3" xfId="14" applyFont="1" applyFill="1" applyBorder="1" applyAlignment="1">
      <alignment horizontal="center" vertical="center" wrapText="1"/>
    </xf>
    <xf numFmtId="0" fontId="16" fillId="0" borderId="25" xfId="14" applyFont="1" applyFill="1" applyBorder="1" applyAlignment="1">
      <alignment horizontal="center" vertical="center" wrapText="1"/>
    </xf>
    <xf numFmtId="0" fontId="16" fillId="0" borderId="24" xfId="14" applyFont="1" applyFill="1" applyBorder="1" applyAlignment="1">
      <alignment horizontal="center" vertical="center" wrapText="1"/>
    </xf>
    <xf numFmtId="1" fontId="49" fillId="0" borderId="27" xfId="1" applyNumberFormat="1" applyFont="1" applyFill="1" applyBorder="1" applyAlignment="1">
      <alignment horizontal="center" vertical="center" wrapText="1"/>
    </xf>
    <xf numFmtId="1" fontId="49" fillId="0" borderId="4" xfId="1" applyNumberFormat="1" applyFont="1" applyFill="1" applyBorder="1" applyAlignment="1">
      <alignment horizontal="center" vertical="center" wrapText="1"/>
    </xf>
    <xf numFmtId="1" fontId="16" fillId="0" borderId="3" xfId="1" applyNumberFormat="1" applyFont="1" applyFill="1" applyBorder="1" applyAlignment="1">
      <alignment horizontal="center" vertical="center" wrapText="1"/>
    </xf>
    <xf numFmtId="1" fontId="16" fillId="0" borderId="27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Fill="1" applyBorder="1" applyAlignment="1">
      <alignment horizontal="center" vertical="center" wrapText="1"/>
    </xf>
    <xf numFmtId="0" fontId="15" fillId="0" borderId="0" xfId="14" applyFont="1" applyFill="1" applyAlignment="1">
      <alignment horizontal="center" wrapText="1"/>
    </xf>
    <xf numFmtId="0" fontId="23" fillId="0" borderId="0" xfId="14" applyFont="1" applyFill="1" applyAlignment="1">
      <alignment horizontal="center"/>
    </xf>
    <xf numFmtId="14" fontId="16" fillId="0" borderId="27" xfId="1" applyNumberFormat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 wrapText="1"/>
    </xf>
    <xf numFmtId="14" fontId="16" fillId="0" borderId="26" xfId="1" applyNumberFormat="1" applyFont="1" applyFill="1" applyBorder="1" applyAlignment="1">
      <alignment horizontal="center" vertical="center" wrapText="1"/>
    </xf>
    <xf numFmtId="14" fontId="16" fillId="0" borderId="3" xfId="1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7" fillId="0" borderId="0" xfId="3" applyFont="1" applyFill="1" applyAlignment="1">
      <alignment horizontal="right"/>
    </xf>
    <xf numFmtId="0" fontId="28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52" fillId="0" borderId="0" xfId="14" applyFont="1" applyFill="1" applyAlignment="1">
      <alignment horizontal="center"/>
    </xf>
    <xf numFmtId="0" fontId="18" fillId="0" borderId="29" xfId="14" applyFont="1" applyFill="1" applyBorder="1" applyAlignment="1">
      <alignment horizontal="center"/>
    </xf>
    <xf numFmtId="0" fontId="18" fillId="0" borderId="31" xfId="14" applyFont="1" applyFill="1" applyBorder="1" applyAlignment="1">
      <alignment horizontal="center"/>
    </xf>
    <xf numFmtId="1" fontId="16" fillId="0" borderId="30" xfId="1" applyNumberFormat="1" applyFont="1" applyFill="1" applyBorder="1" applyAlignment="1">
      <alignment horizontal="center" vertical="center" wrapText="1"/>
    </xf>
    <xf numFmtId="1" fontId="16" fillId="0" borderId="10" xfId="1" applyNumberFormat="1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/>
    </xf>
    <xf numFmtId="0" fontId="19" fillId="0" borderId="17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horizontal="center" vertical="center"/>
    </xf>
    <xf numFmtId="0" fontId="19" fillId="0" borderId="8" xfId="14" applyFont="1" applyFill="1" applyBorder="1" applyAlignment="1">
      <alignment horizontal="center" vertical="center" wrapText="1"/>
    </xf>
    <xf numFmtId="0" fontId="19" fillId="0" borderId="17" xfId="14" applyFont="1" applyFill="1" applyBorder="1" applyAlignment="1">
      <alignment horizontal="center" vertical="center" wrapText="1"/>
    </xf>
    <xf numFmtId="0" fontId="19" fillId="0" borderId="12" xfId="14" applyFont="1" applyFill="1" applyBorder="1" applyAlignment="1">
      <alignment horizontal="center" vertical="center" wrapText="1"/>
    </xf>
    <xf numFmtId="0" fontId="46" fillId="0" borderId="0" xfId="14" applyFont="1" applyFill="1" applyAlignment="1">
      <alignment horizontal="center"/>
    </xf>
    <xf numFmtId="0" fontId="28" fillId="0" borderId="0" xfId="3" applyFont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51" fillId="0" borderId="0" xfId="3" applyFont="1" applyAlignment="1">
      <alignment horizontal="center" vertical="center" wrapText="1"/>
    </xf>
    <xf numFmtId="0" fontId="46" fillId="0" borderId="38" xfId="14" applyFont="1" applyFill="1" applyBorder="1" applyAlignment="1">
      <alignment horizontal="center" vertical="center" wrapText="1"/>
    </xf>
    <xf numFmtId="0" fontId="46" fillId="0" borderId="11" xfId="14" applyFont="1" applyFill="1" applyBorder="1" applyAlignment="1">
      <alignment horizontal="center" vertical="center" wrapText="1"/>
    </xf>
    <xf numFmtId="0" fontId="46" fillId="0" borderId="14" xfId="14" applyFont="1" applyFill="1" applyBorder="1" applyAlignment="1">
      <alignment horizontal="center" vertical="center" wrapText="1"/>
    </xf>
    <xf numFmtId="0" fontId="46" fillId="0" borderId="34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center" vertical="center" wrapText="1"/>
    </xf>
    <xf numFmtId="0" fontId="46" fillId="0" borderId="10" xfId="14" applyFont="1" applyFill="1" applyBorder="1" applyAlignment="1">
      <alignment horizontal="center" vertical="center" wrapText="1"/>
    </xf>
    <xf numFmtId="0" fontId="56" fillId="0" borderId="0" xfId="14" applyFont="1" applyFill="1" applyBorder="1" applyAlignment="1">
      <alignment horizontal="center" vertical="center" wrapText="1"/>
    </xf>
    <xf numFmtId="2" fontId="45" fillId="0" borderId="2" xfId="14" applyNumberFormat="1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 wrapText="1"/>
    </xf>
    <xf numFmtId="14" fontId="20" fillId="0" borderId="2" xfId="1" applyNumberFormat="1" applyFont="1" applyBorder="1" applyAlignment="1">
      <alignment horizontal="center" vertical="center" wrapText="1"/>
    </xf>
    <xf numFmtId="14" fontId="24" fillId="0" borderId="2" xfId="1" applyNumberFormat="1" applyFont="1" applyFill="1" applyBorder="1" applyAlignment="1">
      <alignment horizontal="center" vertical="center" wrapText="1"/>
    </xf>
    <xf numFmtId="3" fontId="25" fillId="0" borderId="9" xfId="14" applyNumberFormat="1" applyFont="1" applyFill="1" applyBorder="1" applyAlignment="1">
      <alignment horizontal="center" vertical="top"/>
    </xf>
    <xf numFmtId="3" fontId="25" fillId="0" borderId="3" xfId="14" applyNumberFormat="1" applyFont="1" applyFill="1" applyBorder="1" applyAlignment="1">
      <alignment horizontal="center" vertical="top"/>
    </xf>
    <xf numFmtId="0" fontId="52" fillId="0" borderId="0" xfId="14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28" fillId="0" borderId="0" xfId="9" applyFont="1" applyFill="1" applyAlignment="1">
      <alignment horizontal="center"/>
    </xf>
    <xf numFmtId="0" fontId="28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4" fillId="0" borderId="13" xfId="9" applyFont="1" applyFill="1" applyBorder="1" applyAlignment="1">
      <alignment horizontal="center" vertical="center" wrapText="1"/>
    </xf>
    <xf numFmtId="0" fontId="34" fillId="0" borderId="11" xfId="9" applyFont="1" applyFill="1" applyBorder="1" applyAlignment="1">
      <alignment horizontal="center" vertical="center" wrapText="1"/>
    </xf>
    <xf numFmtId="0" fontId="34" fillId="0" borderId="14" xfId="9" applyFont="1" applyFill="1" applyBorder="1" applyAlignment="1">
      <alignment horizontal="center" vertical="center" wrapText="1"/>
    </xf>
    <xf numFmtId="0" fontId="34" fillId="0" borderId="4" xfId="9" applyFont="1" applyFill="1" applyBorder="1" applyAlignment="1">
      <alignment horizontal="center" vertical="center" wrapText="1"/>
    </xf>
    <xf numFmtId="0" fontId="34" fillId="0" borderId="1" xfId="9" applyFont="1" applyFill="1" applyBorder="1" applyAlignment="1">
      <alignment horizontal="center" vertical="center" wrapText="1"/>
    </xf>
    <xf numFmtId="0" fontId="34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1" fontId="7" fillId="0" borderId="0" xfId="10" applyNumberFormat="1" applyFont="1" applyFill="1" applyAlignment="1" applyProtection="1">
      <alignment horizontal="center"/>
      <protection locked="0"/>
    </xf>
    <xf numFmtId="1" fontId="66" fillId="0" borderId="13" xfId="10" applyNumberFormat="1" applyFont="1" applyFill="1" applyBorder="1" applyAlignment="1" applyProtection="1">
      <alignment horizontal="center" vertical="center" wrapText="1"/>
    </xf>
    <xf numFmtId="1" fontId="66" fillId="0" borderId="11" xfId="10" applyNumberFormat="1" applyFont="1" applyFill="1" applyBorder="1" applyAlignment="1" applyProtection="1">
      <alignment horizontal="center" vertical="center" wrapText="1"/>
    </xf>
    <xf numFmtId="1" fontId="66" fillId="0" borderId="14" xfId="10" applyNumberFormat="1" applyFont="1" applyFill="1" applyBorder="1" applyAlignment="1" applyProtection="1">
      <alignment horizontal="center" vertical="center" wrapText="1"/>
    </xf>
    <xf numFmtId="1" fontId="66" fillId="0" borderId="15" xfId="10" applyNumberFormat="1" applyFont="1" applyFill="1" applyBorder="1" applyAlignment="1" applyProtection="1">
      <alignment horizontal="center" vertical="center" wrapText="1"/>
    </xf>
    <xf numFmtId="1" fontId="66" fillId="0" borderId="0" xfId="10" applyNumberFormat="1" applyFont="1" applyFill="1" applyBorder="1" applyAlignment="1" applyProtection="1">
      <alignment horizontal="center" vertical="center" wrapText="1"/>
    </xf>
    <xf numFmtId="1" fontId="66" fillId="0" borderId="16" xfId="10" applyNumberFormat="1" applyFont="1" applyFill="1" applyBorder="1" applyAlignment="1" applyProtection="1">
      <alignment horizontal="center" vertical="center" wrapText="1"/>
    </xf>
    <xf numFmtId="1" fontId="66" fillId="0" borderId="4" xfId="10" applyNumberFormat="1" applyFont="1" applyFill="1" applyBorder="1" applyAlignment="1" applyProtection="1">
      <alignment horizontal="center" vertical="center" wrapText="1"/>
    </xf>
    <xf numFmtId="1" fontId="66" fillId="0" borderId="1" xfId="10" applyNumberFormat="1" applyFont="1" applyFill="1" applyBorder="1" applyAlignment="1" applyProtection="1">
      <alignment horizontal="center" vertical="center" wrapText="1"/>
    </xf>
    <xf numFmtId="1" fontId="66" fillId="0" borderId="10" xfId="10" applyNumberFormat="1" applyFont="1" applyFill="1" applyBorder="1" applyAlignment="1" applyProtection="1">
      <alignment horizontal="center" vertical="center" wrapText="1"/>
    </xf>
    <xf numFmtId="1" fontId="14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6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6" fillId="0" borderId="2" xfId="10" applyNumberFormat="1" applyFont="1" applyFill="1" applyBorder="1" applyAlignment="1" applyProtection="1">
      <alignment horizontal="center" vertical="center" wrapText="1"/>
    </xf>
    <xf numFmtId="1" fontId="14" fillId="0" borderId="9" xfId="10" applyNumberFormat="1" applyFont="1" applyFill="1" applyBorder="1" applyAlignment="1" applyProtection="1">
      <alignment horizontal="center" vertical="center" wrapText="1"/>
    </xf>
    <xf numFmtId="1" fontId="14" fillId="0" borderId="18" xfId="10" applyNumberFormat="1" applyFont="1" applyFill="1" applyBorder="1" applyAlignment="1" applyProtection="1">
      <alignment horizontal="center" vertical="center" wrapText="1"/>
    </xf>
    <xf numFmtId="1" fontId="14" fillId="0" borderId="3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6" fillId="0" borderId="9" xfId="10" applyNumberFormat="1" applyFont="1" applyFill="1" applyBorder="1" applyAlignment="1" applyProtection="1">
      <alignment horizontal="center" vertical="center" wrapText="1"/>
    </xf>
    <xf numFmtId="1" fontId="66" fillId="0" borderId="18" xfId="10" applyNumberFormat="1" applyFont="1" applyFill="1" applyBorder="1" applyAlignment="1" applyProtection="1">
      <alignment horizontal="center" vertical="center" wrapText="1"/>
    </xf>
    <xf numFmtId="1" fontId="66" fillId="0" borderId="3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76" fillId="0" borderId="0" xfId="10" applyNumberFormat="1" applyFont="1" applyFill="1" applyAlignment="1" applyProtection="1">
      <alignment horizontal="center" vertical="center"/>
      <protection locked="0"/>
    </xf>
    <xf numFmtId="1" fontId="76" fillId="0" borderId="1" xfId="10" applyNumberFormat="1" applyFont="1" applyFill="1" applyBorder="1" applyAlignment="1" applyProtection="1">
      <alignment horizontal="center" vertical="center"/>
      <protection locked="0"/>
    </xf>
    <xf numFmtId="1" fontId="14" fillId="0" borderId="13" xfId="10" applyNumberFormat="1" applyFont="1" applyFill="1" applyBorder="1" applyAlignment="1" applyProtection="1">
      <alignment horizontal="center" vertical="center" wrapText="1"/>
    </xf>
    <xf numFmtId="1" fontId="14" fillId="0" borderId="14" xfId="10" applyNumberFormat="1" applyFont="1" applyFill="1" applyBorder="1" applyAlignment="1" applyProtection="1">
      <alignment horizontal="center" vertical="center" wrapText="1"/>
    </xf>
    <xf numFmtId="1" fontId="14" fillId="0" borderId="15" xfId="10" applyNumberFormat="1" applyFont="1" applyFill="1" applyBorder="1" applyAlignment="1" applyProtection="1">
      <alignment horizontal="center" vertical="center" wrapText="1"/>
    </xf>
    <xf numFmtId="1" fontId="14" fillId="0" borderId="16" xfId="10" applyNumberFormat="1" applyFont="1" applyFill="1" applyBorder="1" applyAlignment="1" applyProtection="1">
      <alignment horizontal="center" vertical="center" wrapText="1"/>
    </xf>
    <xf numFmtId="1" fontId="14" fillId="0" borderId="4" xfId="10" applyNumberFormat="1" applyFont="1" applyFill="1" applyBorder="1" applyAlignment="1" applyProtection="1">
      <alignment horizontal="center" vertical="center" wrapText="1"/>
    </xf>
    <xf numFmtId="1" fontId="14" fillId="0" borderId="10" xfId="10" applyNumberFormat="1" applyFont="1" applyFill="1" applyBorder="1" applyAlignment="1" applyProtection="1">
      <alignment horizontal="center" vertical="center" wrapText="1"/>
    </xf>
    <xf numFmtId="1" fontId="14" fillId="0" borderId="11" xfId="10" applyNumberFormat="1" applyFont="1" applyFill="1" applyBorder="1" applyAlignment="1" applyProtection="1">
      <alignment horizontal="center" vertical="center" wrapText="1"/>
    </xf>
    <xf numFmtId="1" fontId="14" fillId="0" borderId="0" xfId="10" applyNumberFormat="1" applyFont="1" applyFill="1" applyBorder="1" applyAlignment="1" applyProtection="1">
      <alignment horizontal="center" vertical="center" wrapText="1"/>
    </xf>
    <xf numFmtId="1" fontId="14" fillId="0" borderId="1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7" fillId="0" borderId="0" xfId="3" applyFont="1" applyFill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8" sqref="C8"/>
    </sheetView>
  </sheetViews>
  <sheetFormatPr defaultRowHeight="12.75" x14ac:dyDescent="0.2"/>
  <cols>
    <col min="1" max="1" width="1.28515625" style="20" hidden="1" customWidth="1"/>
    <col min="2" max="2" width="49.7109375" style="20" customWidth="1"/>
    <col min="3" max="3" width="12" style="20" customWidth="1"/>
    <col min="4" max="4" width="11.28515625" style="20" customWidth="1"/>
    <col min="5" max="5" width="12" style="20" customWidth="1"/>
    <col min="6" max="6" width="13" style="20" customWidth="1"/>
    <col min="7" max="7" width="9.140625" style="20"/>
    <col min="8" max="10" width="9.140625" style="20" customWidth="1"/>
    <col min="11" max="16384" width="9.140625" style="20"/>
  </cols>
  <sheetData>
    <row r="1" spans="1:6" s="16" customFormat="1" ht="42" customHeight="1" x14ac:dyDescent="0.25">
      <c r="A1" s="516" t="s">
        <v>283</v>
      </c>
      <c r="B1" s="516"/>
      <c r="C1" s="516"/>
      <c r="D1" s="516"/>
      <c r="E1" s="516"/>
      <c r="F1" s="516"/>
    </row>
    <row r="2" spans="1:6" s="16" customFormat="1" ht="20.25" customHeight="1" x14ac:dyDescent="0.25">
      <c r="A2" s="17"/>
      <c r="B2" s="520" t="s">
        <v>66</v>
      </c>
      <c r="C2" s="520"/>
      <c r="D2" s="520"/>
      <c r="E2" s="520"/>
      <c r="F2" s="520"/>
    </row>
    <row r="3" spans="1:6" s="16" customFormat="1" ht="16.5" customHeight="1" x14ac:dyDescent="0.25">
      <c r="A3" s="17"/>
      <c r="B3" s="520" t="s">
        <v>67</v>
      </c>
      <c r="C3" s="521"/>
      <c r="D3" s="521"/>
      <c r="E3" s="521"/>
      <c r="F3" s="521"/>
    </row>
    <row r="4" spans="1:6" s="16" customFormat="1" ht="16.5" customHeight="1" x14ac:dyDescent="0.25">
      <c r="A4" s="48"/>
      <c r="B4" s="50"/>
      <c r="C4" s="51"/>
      <c r="D4" s="51"/>
      <c r="E4" s="51"/>
      <c r="F4" s="190" t="s">
        <v>174</v>
      </c>
    </row>
    <row r="5" spans="1:6" s="16" customFormat="1" ht="18.75" customHeight="1" x14ac:dyDescent="0.25">
      <c r="A5" s="17"/>
      <c r="B5" s="517"/>
      <c r="C5" s="518" t="s">
        <v>589</v>
      </c>
      <c r="D5" s="518" t="s">
        <v>590</v>
      </c>
      <c r="E5" s="519" t="s">
        <v>40</v>
      </c>
      <c r="F5" s="519"/>
    </row>
    <row r="6" spans="1:6" s="16" customFormat="1" ht="37.5" customHeight="1" x14ac:dyDescent="0.25">
      <c r="A6" s="18"/>
      <c r="B6" s="517"/>
      <c r="C6" s="518"/>
      <c r="D6" s="518"/>
      <c r="E6" s="52" t="s">
        <v>2</v>
      </c>
      <c r="F6" s="19" t="s">
        <v>7</v>
      </c>
    </row>
    <row r="7" spans="1:6" ht="20.25" customHeight="1" x14ac:dyDescent="0.2">
      <c r="B7" s="320" t="s">
        <v>47</v>
      </c>
      <c r="C7" s="437">
        <f>SUM(C8:C25)</f>
        <v>4333</v>
      </c>
      <c r="D7" s="437">
        <f>SUM(D8:D25)</f>
        <v>458</v>
      </c>
      <c r="E7" s="25">
        <f>ROUND(D7/C7*100,1)</f>
        <v>10.6</v>
      </c>
      <c r="F7" s="24">
        <f>D7-C7</f>
        <v>-3875</v>
      </c>
    </row>
    <row r="8" spans="1:6" ht="18.75" x14ac:dyDescent="0.3">
      <c r="B8" s="26" t="s">
        <v>48</v>
      </c>
      <c r="C8" s="27">
        <v>159</v>
      </c>
      <c r="D8" s="27">
        <v>0</v>
      </c>
      <c r="E8" s="29">
        <f t="shared" ref="E8:E9" si="0">ROUND(D8/C8*100,1)</f>
        <v>0</v>
      </c>
      <c r="F8" s="28">
        <f t="shared" ref="F8:F25" si="1">D8-C8</f>
        <v>-159</v>
      </c>
    </row>
    <row r="9" spans="1:6" ht="18.75" x14ac:dyDescent="0.3">
      <c r="B9" s="26" t="s">
        <v>49</v>
      </c>
      <c r="C9" s="27">
        <v>92</v>
      </c>
      <c r="D9" s="27">
        <v>0</v>
      </c>
      <c r="E9" s="29">
        <f t="shared" si="0"/>
        <v>0</v>
      </c>
      <c r="F9" s="28">
        <f t="shared" si="1"/>
        <v>-92</v>
      </c>
    </row>
    <row r="10" spans="1:6" ht="18.75" x14ac:dyDescent="0.3">
      <c r="B10" s="26" t="s">
        <v>50</v>
      </c>
      <c r="C10" s="27">
        <v>62</v>
      </c>
      <c r="D10" s="27">
        <v>5</v>
      </c>
      <c r="E10" s="29">
        <f t="shared" ref="E10:E25" si="2">ROUND(D10/C10*100,1)</f>
        <v>8.1</v>
      </c>
      <c r="F10" s="28">
        <f t="shared" si="1"/>
        <v>-57</v>
      </c>
    </row>
    <row r="11" spans="1:6" ht="18.75" x14ac:dyDescent="0.3">
      <c r="B11" s="26" t="s">
        <v>51</v>
      </c>
      <c r="C11" s="27">
        <v>86</v>
      </c>
      <c r="D11" s="27">
        <v>0</v>
      </c>
      <c r="E11" s="29">
        <f t="shared" si="2"/>
        <v>0</v>
      </c>
      <c r="F11" s="28">
        <f t="shared" si="1"/>
        <v>-86</v>
      </c>
    </row>
    <row r="12" spans="1:6" ht="18.75" x14ac:dyDescent="0.3">
      <c r="B12" s="26" t="s">
        <v>52</v>
      </c>
      <c r="C12" s="27">
        <v>195</v>
      </c>
      <c r="D12" s="27">
        <v>17</v>
      </c>
      <c r="E12" s="29">
        <f t="shared" si="2"/>
        <v>8.6999999999999993</v>
      </c>
      <c r="F12" s="28">
        <f t="shared" si="1"/>
        <v>-178</v>
      </c>
    </row>
    <row r="13" spans="1:6" ht="18.75" x14ac:dyDescent="0.3">
      <c r="B13" s="26" t="s">
        <v>53</v>
      </c>
      <c r="C13" s="27">
        <v>103</v>
      </c>
      <c r="D13" s="27">
        <v>51</v>
      </c>
      <c r="E13" s="29">
        <f t="shared" si="2"/>
        <v>49.5</v>
      </c>
      <c r="F13" s="28">
        <f t="shared" si="1"/>
        <v>-52</v>
      </c>
    </row>
    <row r="14" spans="1:6" ht="18.75" x14ac:dyDescent="0.3">
      <c r="B14" s="26" t="s">
        <v>54</v>
      </c>
      <c r="C14" s="27">
        <v>123</v>
      </c>
      <c r="D14" s="27">
        <v>0</v>
      </c>
      <c r="E14" s="29">
        <f t="shared" si="2"/>
        <v>0</v>
      </c>
      <c r="F14" s="28">
        <f t="shared" si="1"/>
        <v>-123</v>
      </c>
    </row>
    <row r="15" spans="1:6" ht="18.75" x14ac:dyDescent="0.3">
      <c r="B15" s="26" t="s">
        <v>55</v>
      </c>
      <c r="C15" s="27">
        <v>685</v>
      </c>
      <c r="D15" s="27">
        <v>0</v>
      </c>
      <c r="E15" s="29">
        <f t="shared" si="2"/>
        <v>0</v>
      </c>
      <c r="F15" s="28">
        <f t="shared" si="1"/>
        <v>-685</v>
      </c>
    </row>
    <row r="16" spans="1:6" ht="18.75" x14ac:dyDescent="0.3">
      <c r="B16" s="30" t="s">
        <v>56</v>
      </c>
      <c r="C16" s="27">
        <v>148</v>
      </c>
      <c r="D16" s="27">
        <v>27</v>
      </c>
      <c r="E16" s="29">
        <f t="shared" si="2"/>
        <v>18.2</v>
      </c>
      <c r="F16" s="28">
        <f t="shared" si="1"/>
        <v>-121</v>
      </c>
    </row>
    <row r="17" spans="2:6" ht="18.75" x14ac:dyDescent="0.3">
      <c r="B17" s="26" t="s">
        <v>57</v>
      </c>
      <c r="C17" s="27">
        <v>218</v>
      </c>
      <c r="D17" s="27">
        <v>23</v>
      </c>
      <c r="E17" s="29">
        <f t="shared" si="2"/>
        <v>10.6</v>
      </c>
      <c r="F17" s="28">
        <f t="shared" si="1"/>
        <v>-195</v>
      </c>
    </row>
    <row r="18" spans="2:6" ht="18.75" x14ac:dyDescent="0.3">
      <c r="B18" s="26" t="s">
        <v>58</v>
      </c>
      <c r="C18" s="27">
        <v>145</v>
      </c>
      <c r="D18" s="27">
        <v>0</v>
      </c>
      <c r="E18" s="29">
        <f t="shared" si="2"/>
        <v>0</v>
      </c>
      <c r="F18" s="28">
        <f t="shared" si="1"/>
        <v>-145</v>
      </c>
    </row>
    <row r="19" spans="2:6" ht="18.75" x14ac:dyDescent="0.3">
      <c r="B19" s="26" t="s">
        <v>59</v>
      </c>
      <c r="C19" s="27">
        <v>92</v>
      </c>
      <c r="D19" s="27">
        <v>4</v>
      </c>
      <c r="E19" s="29">
        <f t="shared" si="2"/>
        <v>4.3</v>
      </c>
      <c r="F19" s="28">
        <f t="shared" si="1"/>
        <v>-88</v>
      </c>
    </row>
    <row r="20" spans="2:6" ht="18.75" x14ac:dyDescent="0.3">
      <c r="B20" s="26" t="s">
        <v>60</v>
      </c>
      <c r="C20" s="27">
        <v>116</v>
      </c>
      <c r="D20" s="27">
        <v>0</v>
      </c>
      <c r="E20" s="29">
        <f t="shared" si="2"/>
        <v>0</v>
      </c>
      <c r="F20" s="28">
        <f t="shared" si="1"/>
        <v>-116</v>
      </c>
    </row>
    <row r="21" spans="2:6" ht="18.75" x14ac:dyDescent="0.3">
      <c r="B21" s="26" t="s">
        <v>61</v>
      </c>
      <c r="C21" s="27">
        <v>104</v>
      </c>
      <c r="D21" s="27">
        <v>0</v>
      </c>
      <c r="E21" s="29">
        <f t="shared" si="2"/>
        <v>0</v>
      </c>
      <c r="F21" s="28">
        <f t="shared" si="1"/>
        <v>-104</v>
      </c>
    </row>
    <row r="22" spans="2:6" ht="18.75" x14ac:dyDescent="0.3">
      <c r="B22" s="26" t="s">
        <v>62</v>
      </c>
      <c r="C22" s="27">
        <v>139</v>
      </c>
      <c r="D22" s="27">
        <v>3</v>
      </c>
      <c r="E22" s="29">
        <f t="shared" si="2"/>
        <v>2.2000000000000002</v>
      </c>
      <c r="F22" s="28">
        <f t="shared" si="1"/>
        <v>-136</v>
      </c>
    </row>
    <row r="23" spans="2:6" ht="18.75" x14ac:dyDescent="0.3">
      <c r="B23" s="26" t="s">
        <v>63</v>
      </c>
      <c r="C23" s="27">
        <v>157</v>
      </c>
      <c r="D23" s="27">
        <v>7</v>
      </c>
      <c r="E23" s="29">
        <f t="shared" si="2"/>
        <v>4.5</v>
      </c>
      <c r="F23" s="28">
        <f t="shared" si="1"/>
        <v>-150</v>
      </c>
    </row>
    <row r="24" spans="2:6" ht="18.75" x14ac:dyDescent="0.3">
      <c r="B24" s="26" t="s">
        <v>64</v>
      </c>
      <c r="C24" s="27">
        <v>1661</v>
      </c>
      <c r="D24" s="27">
        <v>182</v>
      </c>
      <c r="E24" s="29">
        <f t="shared" si="2"/>
        <v>11</v>
      </c>
      <c r="F24" s="28">
        <f t="shared" si="1"/>
        <v>-1479</v>
      </c>
    </row>
    <row r="25" spans="2:6" ht="18.75" x14ac:dyDescent="0.3">
      <c r="B25" s="26" t="s">
        <v>65</v>
      </c>
      <c r="C25" s="27">
        <v>48</v>
      </c>
      <c r="D25" s="27">
        <v>139</v>
      </c>
      <c r="E25" s="29">
        <f t="shared" si="2"/>
        <v>289.60000000000002</v>
      </c>
      <c r="F25" s="28">
        <f t="shared" si="1"/>
        <v>91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75" zoomScaleNormal="75" zoomScaleSheetLayoutView="78" workbookViewId="0">
      <selection activeCell="F11" sqref="F11"/>
    </sheetView>
  </sheetViews>
  <sheetFormatPr defaultColWidth="8.85546875" defaultRowHeight="12.75" x14ac:dyDescent="0.2"/>
  <cols>
    <col min="1" max="1" width="47.42578125" style="49" customWidth="1"/>
    <col min="2" max="2" width="10.5703125" style="231" customWidth="1"/>
    <col min="3" max="3" width="13.42578125" style="231" customWidth="1"/>
    <col min="4" max="4" width="9.85546875" style="231" customWidth="1"/>
    <col min="5" max="5" width="13.7109375" style="231" customWidth="1"/>
    <col min="6" max="6" width="8.85546875" style="231" customWidth="1"/>
    <col min="7" max="7" width="13.28515625" style="231" customWidth="1"/>
    <col min="8" max="8" width="11.85546875" style="231" customWidth="1"/>
    <col min="9" max="9" width="12.7109375" style="231" customWidth="1"/>
    <col min="10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4" s="7" customFormat="1" ht="45.75" customHeight="1" x14ac:dyDescent="0.3">
      <c r="A1" s="528" t="s">
        <v>290</v>
      </c>
      <c r="B1" s="528"/>
      <c r="C1" s="528"/>
      <c r="D1" s="528"/>
      <c r="E1" s="528"/>
      <c r="F1" s="528"/>
      <c r="G1" s="528"/>
      <c r="H1" s="528"/>
      <c r="I1" s="528"/>
      <c r="J1" s="211"/>
    </row>
    <row r="2" spans="1:14" s="7" customFormat="1" ht="18.75" x14ac:dyDescent="0.3">
      <c r="A2" s="587" t="s">
        <v>149</v>
      </c>
      <c r="B2" s="587"/>
      <c r="C2" s="587"/>
      <c r="D2" s="587"/>
      <c r="E2" s="587"/>
      <c r="F2" s="587"/>
      <c r="G2" s="587"/>
      <c r="H2" s="587"/>
      <c r="I2" s="587"/>
      <c r="J2" s="212"/>
    </row>
    <row r="3" spans="1:14" s="9" customFormat="1" ht="15.75" x14ac:dyDescent="0.2">
      <c r="A3" s="8"/>
      <c r="B3" s="213"/>
      <c r="C3" s="213"/>
      <c r="D3" s="213"/>
      <c r="E3" s="213"/>
      <c r="F3" s="213"/>
      <c r="G3" s="213"/>
      <c r="H3" s="213"/>
      <c r="I3" s="214" t="s">
        <v>174</v>
      </c>
    </row>
    <row r="4" spans="1:14" s="9" customFormat="1" ht="18.75" x14ac:dyDescent="0.2">
      <c r="A4" s="538"/>
      <c r="B4" s="592" t="s">
        <v>592</v>
      </c>
      <c r="C4" s="593"/>
      <c r="D4" s="593"/>
      <c r="E4" s="594"/>
      <c r="F4" s="595" t="s">
        <v>498</v>
      </c>
      <c r="G4" s="596"/>
      <c r="H4" s="596"/>
      <c r="I4" s="597"/>
    </row>
    <row r="5" spans="1:14" s="9" customFormat="1" ht="63.75" customHeight="1" x14ac:dyDescent="0.2">
      <c r="A5" s="538"/>
      <c r="B5" s="215" t="s">
        <v>200</v>
      </c>
      <c r="C5" s="215" t="s">
        <v>201</v>
      </c>
      <c r="D5" s="215" t="s">
        <v>202</v>
      </c>
      <c r="E5" s="215" t="s">
        <v>201</v>
      </c>
      <c r="F5" s="215" t="s">
        <v>200</v>
      </c>
      <c r="G5" s="215" t="s">
        <v>201</v>
      </c>
      <c r="H5" s="215" t="s">
        <v>202</v>
      </c>
      <c r="I5" s="215" t="s">
        <v>201</v>
      </c>
    </row>
    <row r="6" spans="1:14" s="10" customFormat="1" ht="16.5" x14ac:dyDescent="0.25">
      <c r="A6" s="406" t="s">
        <v>10</v>
      </c>
      <c r="B6" s="352">
        <v>12375</v>
      </c>
      <c r="C6" s="216">
        <v>62.101671099513226</v>
      </c>
      <c r="D6" s="352">
        <v>7552</v>
      </c>
      <c r="E6" s="217">
        <v>37.898328900486774</v>
      </c>
      <c r="F6" s="352">
        <v>3997</v>
      </c>
      <c r="G6" s="216">
        <v>61.275486739230409</v>
      </c>
      <c r="H6" s="352">
        <v>2526</v>
      </c>
      <c r="I6" s="217">
        <v>38.724513260769584</v>
      </c>
      <c r="K6" s="231"/>
    </row>
    <row r="7" spans="1:14" s="10" customFormat="1" ht="16.5" x14ac:dyDescent="0.25">
      <c r="A7" s="428" t="s">
        <v>151</v>
      </c>
      <c r="B7" s="352">
        <f>SUM(B9:B27)</f>
        <v>10703</v>
      </c>
      <c r="C7" s="216">
        <v>61.653225806451616</v>
      </c>
      <c r="D7" s="352">
        <f>SUM(D9:D27)</f>
        <v>6657</v>
      </c>
      <c r="E7" s="220">
        <v>38.346774193548391</v>
      </c>
      <c r="F7" s="352">
        <f>SUM(F9:F27)</f>
        <v>3574</v>
      </c>
      <c r="G7" s="446">
        <v>60.381821253590132</v>
      </c>
      <c r="H7" s="352">
        <f>SUM(H9:H27)</f>
        <v>2345</v>
      </c>
      <c r="I7" s="217">
        <v>39.618178746409868</v>
      </c>
    </row>
    <row r="8" spans="1:14" s="10" customFormat="1" ht="15.75" x14ac:dyDescent="0.25">
      <c r="A8" s="218" t="s">
        <v>68</v>
      </c>
      <c r="B8" s="483"/>
      <c r="C8" s="219"/>
      <c r="D8" s="483"/>
      <c r="E8" s="220"/>
      <c r="F8" s="488"/>
      <c r="G8" s="222"/>
      <c r="H8" s="221"/>
      <c r="I8" s="220"/>
    </row>
    <row r="9" spans="1:14" ht="25.5" x14ac:dyDescent="0.2">
      <c r="A9" s="232" t="s">
        <v>218</v>
      </c>
      <c r="B9" s="223">
        <v>668</v>
      </c>
      <c r="C9" s="233">
        <v>42.765685019206146</v>
      </c>
      <c r="D9" s="224">
        <v>894</v>
      </c>
      <c r="E9" s="489">
        <v>57.234314980793854</v>
      </c>
      <c r="F9" s="223">
        <v>172</v>
      </c>
      <c r="G9" s="226">
        <v>54.603174603174601</v>
      </c>
      <c r="H9" s="224">
        <v>143</v>
      </c>
      <c r="I9" s="225">
        <v>45.396825396825399</v>
      </c>
      <c r="J9" s="53"/>
      <c r="K9" s="231"/>
      <c r="L9" s="157"/>
    </row>
    <row r="10" spans="1:14" ht="15.75" x14ac:dyDescent="0.2">
      <c r="A10" s="232" t="s">
        <v>203</v>
      </c>
      <c r="B10" s="62">
        <v>31</v>
      </c>
      <c r="C10" s="216">
        <v>37.804878048780488</v>
      </c>
      <c r="D10" s="64">
        <v>51</v>
      </c>
      <c r="E10" s="487">
        <v>62.195121951219512</v>
      </c>
      <c r="F10" s="62">
        <v>9</v>
      </c>
      <c r="G10" s="228">
        <v>42.857142857142854</v>
      </c>
      <c r="H10" s="64">
        <v>12</v>
      </c>
      <c r="I10" s="227">
        <v>57.142857142857139</v>
      </c>
      <c r="J10" s="53"/>
      <c r="K10" s="231"/>
      <c r="L10" s="157"/>
    </row>
    <row r="11" spans="1:14" s="12" customFormat="1" ht="15.75" x14ac:dyDescent="0.2">
      <c r="A11" s="232" t="s">
        <v>199</v>
      </c>
      <c r="B11" s="62">
        <v>1345</v>
      </c>
      <c r="C11" s="216">
        <v>50.889141127506619</v>
      </c>
      <c r="D11" s="64">
        <v>1298</v>
      </c>
      <c r="E11" s="487">
        <v>49.110858872493381</v>
      </c>
      <c r="F11" s="62">
        <v>406</v>
      </c>
      <c r="G11" s="228">
        <v>55.845942228335623</v>
      </c>
      <c r="H11" s="64">
        <v>321</v>
      </c>
      <c r="I11" s="227">
        <v>44.154057771664377</v>
      </c>
      <c r="J11" s="53"/>
      <c r="K11" s="231"/>
      <c r="L11" s="157"/>
    </row>
    <row r="12" spans="1:14" ht="25.5" x14ac:dyDescent="0.2">
      <c r="A12" s="232" t="s">
        <v>219</v>
      </c>
      <c r="B12" s="62">
        <v>192</v>
      </c>
      <c r="C12" s="216">
        <v>45.497630331753555</v>
      </c>
      <c r="D12" s="64">
        <v>230</v>
      </c>
      <c r="E12" s="487">
        <v>54.502369668246445</v>
      </c>
      <c r="F12" s="62">
        <v>128</v>
      </c>
      <c r="G12" s="228">
        <v>47.761194029850742</v>
      </c>
      <c r="H12" s="64">
        <v>140</v>
      </c>
      <c r="I12" s="227">
        <v>52.238805970149251</v>
      </c>
      <c r="J12" s="53"/>
      <c r="K12" s="231"/>
      <c r="L12" s="157"/>
      <c r="N12" s="49" t="s">
        <v>496</v>
      </c>
    </row>
    <row r="13" spans="1:14" ht="13.5" customHeight="1" x14ac:dyDescent="0.2">
      <c r="A13" s="232" t="s">
        <v>204</v>
      </c>
      <c r="B13" s="62">
        <v>47</v>
      </c>
      <c r="C13" s="216">
        <v>31.756756756756754</v>
      </c>
      <c r="D13" s="64">
        <v>101</v>
      </c>
      <c r="E13" s="487">
        <v>68.243243243243242</v>
      </c>
      <c r="F13" s="62">
        <v>17</v>
      </c>
      <c r="G13" s="228">
        <v>29.310344827586203</v>
      </c>
      <c r="H13" s="64">
        <v>41</v>
      </c>
      <c r="I13" s="227">
        <v>70.689655172413794</v>
      </c>
      <c r="J13" s="53"/>
      <c r="K13" s="231"/>
      <c r="L13" s="157"/>
    </row>
    <row r="14" spans="1:14" ht="15.75" x14ac:dyDescent="0.2">
      <c r="A14" s="232" t="s">
        <v>205</v>
      </c>
      <c r="B14" s="62">
        <v>169</v>
      </c>
      <c r="C14" s="216">
        <v>31.009174311926607</v>
      </c>
      <c r="D14" s="64">
        <v>376</v>
      </c>
      <c r="E14" s="487">
        <v>68.9908256880734</v>
      </c>
      <c r="F14" s="62">
        <v>80</v>
      </c>
      <c r="G14" s="228">
        <v>40.404040404040401</v>
      </c>
      <c r="H14" s="64">
        <v>118</v>
      </c>
      <c r="I14" s="227">
        <v>59.595959595959592</v>
      </c>
      <c r="J14" s="53"/>
      <c r="K14" s="231"/>
      <c r="L14" s="157"/>
    </row>
    <row r="15" spans="1:14" ht="25.5" x14ac:dyDescent="0.2">
      <c r="A15" s="232" t="s">
        <v>206</v>
      </c>
      <c r="B15" s="62">
        <v>2884</v>
      </c>
      <c r="C15" s="216">
        <v>77.589453860640305</v>
      </c>
      <c r="D15" s="64">
        <v>833</v>
      </c>
      <c r="E15" s="487">
        <v>22.410546139359699</v>
      </c>
      <c r="F15" s="62">
        <v>862</v>
      </c>
      <c r="G15" s="228">
        <v>78.221415607985477</v>
      </c>
      <c r="H15" s="64">
        <v>240</v>
      </c>
      <c r="I15" s="227">
        <v>21.778584392014519</v>
      </c>
      <c r="J15" s="53"/>
      <c r="K15" s="231"/>
      <c r="L15" s="157"/>
    </row>
    <row r="16" spans="1:14" ht="25.5" x14ac:dyDescent="0.2">
      <c r="A16" s="232" t="s">
        <v>220</v>
      </c>
      <c r="B16" s="62">
        <v>802</v>
      </c>
      <c r="C16" s="216">
        <v>66.556016597510364</v>
      </c>
      <c r="D16" s="64">
        <v>403</v>
      </c>
      <c r="E16" s="487">
        <v>33.443983402489621</v>
      </c>
      <c r="F16" s="62">
        <v>354</v>
      </c>
      <c r="G16" s="228">
        <v>78.666666666666657</v>
      </c>
      <c r="H16" s="64">
        <v>96</v>
      </c>
      <c r="I16" s="227">
        <v>21.333333333333336</v>
      </c>
      <c r="J16" s="53"/>
      <c r="K16" s="231"/>
      <c r="L16" s="157"/>
    </row>
    <row r="17" spans="1:12" ht="15.75" x14ac:dyDescent="0.2">
      <c r="A17" s="232" t="s">
        <v>207</v>
      </c>
      <c r="B17" s="62">
        <v>665</v>
      </c>
      <c r="C17" s="216">
        <v>93.006993006993014</v>
      </c>
      <c r="D17" s="64">
        <v>50</v>
      </c>
      <c r="E17" s="487">
        <v>6.9930069930069934</v>
      </c>
      <c r="F17" s="62">
        <v>262</v>
      </c>
      <c r="G17" s="228">
        <v>94.927536231884062</v>
      </c>
      <c r="H17" s="64">
        <v>14</v>
      </c>
      <c r="I17" s="227">
        <v>5.0724637681159424</v>
      </c>
      <c r="J17" s="53"/>
      <c r="K17" s="231"/>
      <c r="L17" s="157"/>
    </row>
    <row r="18" spans="1:12" ht="15.75" x14ac:dyDescent="0.2">
      <c r="A18" s="232" t="s">
        <v>208</v>
      </c>
      <c r="B18" s="62">
        <v>117</v>
      </c>
      <c r="C18" s="216">
        <v>62.234042553191493</v>
      </c>
      <c r="D18" s="64">
        <v>71</v>
      </c>
      <c r="E18" s="487">
        <v>37.765957446808514</v>
      </c>
      <c r="F18" s="62">
        <v>41</v>
      </c>
      <c r="G18" s="228">
        <v>64.0625</v>
      </c>
      <c r="H18" s="64">
        <v>23</v>
      </c>
      <c r="I18" s="227">
        <v>35.9375</v>
      </c>
      <c r="J18" s="53"/>
      <c r="K18" s="231"/>
      <c r="L18" s="157"/>
    </row>
    <row r="19" spans="1:12" ht="15.75" x14ac:dyDescent="0.2">
      <c r="A19" s="232" t="s">
        <v>209</v>
      </c>
      <c r="B19" s="62">
        <v>274</v>
      </c>
      <c r="C19" s="216">
        <v>84.049079754601223</v>
      </c>
      <c r="D19" s="64">
        <v>52</v>
      </c>
      <c r="E19" s="487">
        <v>15.950920245398773</v>
      </c>
      <c r="F19" s="62">
        <v>105</v>
      </c>
      <c r="G19" s="228">
        <v>90.517241379310349</v>
      </c>
      <c r="H19" s="64">
        <v>11</v>
      </c>
      <c r="I19" s="227">
        <v>9.4827586206896548</v>
      </c>
      <c r="J19" s="53"/>
      <c r="K19" s="231"/>
      <c r="L19" s="157"/>
    </row>
    <row r="20" spans="1:12" ht="15.75" x14ac:dyDescent="0.2">
      <c r="A20" s="232" t="s">
        <v>210</v>
      </c>
      <c r="B20" s="62">
        <v>88</v>
      </c>
      <c r="C20" s="216">
        <v>62.411347517730498</v>
      </c>
      <c r="D20" s="64">
        <v>53</v>
      </c>
      <c r="E20" s="487">
        <v>37.588652482269502</v>
      </c>
      <c r="F20" s="62">
        <v>20</v>
      </c>
      <c r="G20" s="228">
        <v>52.631578947368418</v>
      </c>
      <c r="H20" s="64">
        <v>18</v>
      </c>
      <c r="I20" s="227">
        <v>47.368421052631575</v>
      </c>
      <c r="J20" s="53"/>
      <c r="K20" s="231"/>
      <c r="L20" s="157"/>
    </row>
    <row r="21" spans="1:12" ht="15.75" x14ac:dyDescent="0.2">
      <c r="A21" s="232" t="s">
        <v>211</v>
      </c>
      <c r="B21" s="62">
        <v>162</v>
      </c>
      <c r="C21" s="216">
        <v>66.393442622950815</v>
      </c>
      <c r="D21" s="64">
        <v>82</v>
      </c>
      <c r="E21" s="487">
        <v>33.606557377049178</v>
      </c>
      <c r="F21" s="62">
        <v>67</v>
      </c>
      <c r="G21" s="228">
        <v>71.276595744680847</v>
      </c>
      <c r="H21" s="64">
        <v>27</v>
      </c>
      <c r="I21" s="227">
        <v>28.723404255319153</v>
      </c>
      <c r="J21" s="53"/>
      <c r="K21" s="231"/>
      <c r="L21" s="157"/>
    </row>
    <row r="22" spans="1:12" ht="25.5" x14ac:dyDescent="0.2">
      <c r="A22" s="232" t="s">
        <v>212</v>
      </c>
      <c r="B22" s="62">
        <v>159</v>
      </c>
      <c r="C22" s="216">
        <v>56.38297872340425</v>
      </c>
      <c r="D22" s="64">
        <v>123</v>
      </c>
      <c r="E22" s="487">
        <v>43.61702127659575</v>
      </c>
      <c r="F22" s="62">
        <v>54</v>
      </c>
      <c r="G22" s="228">
        <v>59.340659340659343</v>
      </c>
      <c r="H22" s="64">
        <v>37</v>
      </c>
      <c r="I22" s="227">
        <v>40.659340659340657</v>
      </c>
      <c r="J22" s="53"/>
      <c r="K22" s="231"/>
      <c r="L22" s="157"/>
    </row>
    <row r="23" spans="1:12" ht="25.5" x14ac:dyDescent="0.2">
      <c r="A23" s="232" t="s">
        <v>213</v>
      </c>
      <c r="B23" s="62">
        <v>1707</v>
      </c>
      <c r="C23" s="216">
        <v>52.930232558139537</v>
      </c>
      <c r="D23" s="64">
        <v>1518</v>
      </c>
      <c r="E23" s="487">
        <v>47.069767441860463</v>
      </c>
      <c r="F23" s="62">
        <v>505</v>
      </c>
      <c r="G23" s="228">
        <v>38.373860182370819</v>
      </c>
      <c r="H23" s="64">
        <v>811</v>
      </c>
      <c r="I23" s="227">
        <v>61.626139817629181</v>
      </c>
      <c r="J23" s="53"/>
      <c r="K23" s="231"/>
      <c r="L23" s="157"/>
    </row>
    <row r="24" spans="1:12" ht="12.75" customHeight="1" x14ac:dyDescent="0.2">
      <c r="A24" s="232" t="s">
        <v>214</v>
      </c>
      <c r="B24" s="62">
        <v>366</v>
      </c>
      <c r="C24" s="216">
        <v>60.596026490066222</v>
      </c>
      <c r="D24" s="64">
        <v>238</v>
      </c>
      <c r="E24" s="487">
        <v>39.403973509933778</v>
      </c>
      <c r="F24" s="62">
        <v>138</v>
      </c>
      <c r="G24" s="228">
        <v>46.153846153846153</v>
      </c>
      <c r="H24" s="64">
        <v>161</v>
      </c>
      <c r="I24" s="227">
        <v>53.846153846153847</v>
      </c>
      <c r="J24" s="53"/>
      <c r="K24" s="231"/>
      <c r="L24" s="157"/>
    </row>
    <row r="25" spans="1:12" ht="15.75" x14ac:dyDescent="0.2">
      <c r="A25" s="232" t="s">
        <v>215</v>
      </c>
      <c r="B25" s="62">
        <v>811</v>
      </c>
      <c r="C25" s="216">
        <v>80.776892430278878</v>
      </c>
      <c r="D25" s="64">
        <v>193</v>
      </c>
      <c r="E25" s="487">
        <v>19.223107569721115</v>
      </c>
      <c r="F25" s="62">
        <v>266</v>
      </c>
      <c r="G25" s="228">
        <v>72.479564032697553</v>
      </c>
      <c r="H25" s="64">
        <v>101</v>
      </c>
      <c r="I25" s="227">
        <v>27.520435967302454</v>
      </c>
      <c r="J25" s="53"/>
      <c r="K25" s="231"/>
      <c r="L25" s="157"/>
    </row>
    <row r="26" spans="1:12" ht="15.75" x14ac:dyDescent="0.2">
      <c r="A26" s="232" t="s">
        <v>216</v>
      </c>
      <c r="B26" s="62">
        <v>57</v>
      </c>
      <c r="C26" s="216">
        <v>56.435643564356432</v>
      </c>
      <c r="D26" s="64">
        <v>44</v>
      </c>
      <c r="E26" s="487">
        <v>43.564356435643568</v>
      </c>
      <c r="F26" s="62">
        <v>28</v>
      </c>
      <c r="G26" s="228">
        <v>66.666666666666657</v>
      </c>
      <c r="H26" s="64">
        <v>14</v>
      </c>
      <c r="I26" s="227">
        <v>33.333333333333329</v>
      </c>
      <c r="J26" s="53"/>
      <c r="K26" s="231"/>
      <c r="L26" s="157"/>
    </row>
    <row r="27" spans="1:12" ht="15.75" x14ac:dyDescent="0.2">
      <c r="A27" s="232" t="s">
        <v>217</v>
      </c>
      <c r="B27" s="62">
        <v>159</v>
      </c>
      <c r="C27" s="216">
        <v>77.184466019417471</v>
      </c>
      <c r="D27" s="64">
        <v>47</v>
      </c>
      <c r="E27" s="487">
        <v>22.815533980582526</v>
      </c>
      <c r="F27" s="62">
        <v>60</v>
      </c>
      <c r="G27" s="228">
        <v>77.922077922077932</v>
      </c>
      <c r="H27" s="64">
        <v>17</v>
      </c>
      <c r="I27" s="227">
        <v>22.077922077922079</v>
      </c>
      <c r="J27" s="53"/>
      <c r="K27" s="231"/>
      <c r="L27" s="157"/>
    </row>
    <row r="28" spans="1:12" x14ac:dyDescent="0.2">
      <c r="A28" s="13"/>
      <c r="B28" s="229"/>
      <c r="C28" s="229"/>
      <c r="D28" s="229"/>
      <c r="E28" s="229"/>
      <c r="F28" s="229"/>
      <c r="G28" s="229"/>
      <c r="H28" s="229"/>
      <c r="I28" s="229"/>
      <c r="K28" s="231"/>
    </row>
    <row r="29" spans="1:12" x14ac:dyDescent="0.2">
      <c r="A29" s="13"/>
      <c r="B29" s="229"/>
      <c r="C29" s="229"/>
      <c r="D29" s="230"/>
      <c r="E29" s="230"/>
      <c r="F29" s="229"/>
      <c r="G29" s="229"/>
      <c r="H29" s="229"/>
      <c r="I29" s="229"/>
      <c r="K29" s="231"/>
    </row>
    <row r="30" spans="1:12" x14ac:dyDescent="0.2">
      <c r="A30" s="13"/>
      <c r="B30" s="229"/>
      <c r="C30" s="229"/>
      <c r="D30" s="229"/>
      <c r="E30" s="229"/>
      <c r="F30" s="229"/>
      <c r="G30" s="229"/>
      <c r="H30" s="229"/>
      <c r="I30" s="229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78" workbookViewId="0">
      <selection activeCell="F5" sqref="F5"/>
    </sheetView>
  </sheetViews>
  <sheetFormatPr defaultColWidth="8.85546875" defaultRowHeight="18.75" x14ac:dyDescent="0.3"/>
  <cols>
    <col min="1" max="1" width="41.7109375" style="49" customWidth="1"/>
    <col min="2" max="2" width="9.85546875" style="49" customWidth="1"/>
    <col min="3" max="3" width="10.5703125" style="49" customWidth="1"/>
    <col min="4" max="4" width="13.7109375" style="49" customWidth="1"/>
    <col min="5" max="5" width="14" style="49" customWidth="1"/>
    <col min="6" max="6" width="13.5703125" style="49" customWidth="1"/>
    <col min="7" max="7" width="13" style="49" customWidth="1"/>
    <col min="8" max="8" width="8.85546875" style="49"/>
    <col min="9" max="9" width="11.85546875" style="98" customWidth="1"/>
    <col min="10" max="10" width="9.28515625" style="49" bestFit="1" customWidth="1"/>
    <col min="11" max="256" width="8.85546875" style="49"/>
    <col min="257" max="257" width="43.140625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3.140625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3.140625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3.140625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3.140625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3.140625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3.140625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3.140625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3.140625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3.140625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3.140625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3.140625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3.140625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3.140625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3.140625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3.140625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3.140625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3.140625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3.140625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3.140625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3.140625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3.140625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3.140625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3.140625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3.140625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3.140625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3.140625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3.140625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3.140625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3.140625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3.140625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3.140625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3.140625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3.140625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3.140625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3.140625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3.140625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3.140625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3.140625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3.140625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3.140625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3.140625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3.140625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3.140625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3.140625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3.140625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3.140625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3.140625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3.140625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3.140625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3.140625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3.140625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3.140625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3.140625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3.140625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3.140625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3.140625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3.140625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3.140625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3.140625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3.140625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3.140625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3.140625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15" s="7" customFormat="1" ht="42.75" customHeight="1" x14ac:dyDescent="0.3">
      <c r="A1" s="559" t="s">
        <v>291</v>
      </c>
      <c r="B1" s="559"/>
      <c r="C1" s="559"/>
      <c r="D1" s="559"/>
      <c r="E1" s="559"/>
      <c r="F1" s="559"/>
      <c r="G1" s="559"/>
      <c r="I1" s="99"/>
    </row>
    <row r="2" spans="1:15" s="7" customFormat="1" x14ac:dyDescent="0.3">
      <c r="A2" s="598" t="s">
        <v>221</v>
      </c>
      <c r="B2" s="598"/>
      <c r="C2" s="598"/>
      <c r="D2" s="598"/>
      <c r="E2" s="598"/>
      <c r="F2" s="598"/>
      <c r="G2" s="598"/>
      <c r="I2" s="99"/>
    </row>
    <row r="3" spans="1:15" s="9" customFormat="1" ht="18.75" customHeight="1" x14ac:dyDescent="0.3">
      <c r="A3" s="8"/>
      <c r="B3" s="8"/>
      <c r="C3" s="8"/>
      <c r="D3" s="8"/>
      <c r="E3" s="8"/>
      <c r="F3" s="8"/>
      <c r="G3" s="242" t="s">
        <v>150</v>
      </c>
      <c r="I3" s="98"/>
    </row>
    <row r="4" spans="1:15" s="9" customFormat="1" ht="55.5" customHeight="1" x14ac:dyDescent="0.2">
      <c r="A4" s="239"/>
      <c r="B4" s="478" t="s">
        <v>589</v>
      </c>
      <c r="C4" s="478" t="s">
        <v>593</v>
      </c>
      <c r="D4" s="240" t="s">
        <v>73</v>
      </c>
      <c r="E4" s="478" t="s">
        <v>497</v>
      </c>
      <c r="F4" s="478" t="s">
        <v>498</v>
      </c>
      <c r="G4" s="240" t="s">
        <v>73</v>
      </c>
    </row>
    <row r="5" spans="1:15" s="14" customFormat="1" ht="15" customHeight="1" x14ac:dyDescent="0.3">
      <c r="A5" s="385" t="s">
        <v>222</v>
      </c>
      <c r="B5" s="68">
        <f>SUM(B6:B29)</f>
        <v>3731</v>
      </c>
      <c r="C5" s="68">
        <f>SUM(C6:C29)</f>
        <v>2643</v>
      </c>
      <c r="D5" s="100">
        <f>C5/B5*100</f>
        <v>70.838917180380591</v>
      </c>
      <c r="E5" s="68">
        <f>SUM(E6:E29)</f>
        <v>998</v>
      </c>
      <c r="F5" s="68">
        <f>SUM(F6:F29)</f>
        <v>506</v>
      </c>
      <c r="G5" s="100">
        <f>F5/E5*100</f>
        <v>50.701402805611217</v>
      </c>
      <c r="I5" s="98"/>
      <c r="J5" s="103"/>
      <c r="K5" s="103"/>
      <c r="L5" s="241"/>
      <c r="M5" s="241"/>
      <c r="N5" s="241"/>
      <c r="O5" s="241"/>
    </row>
    <row r="6" spans="1:15" ht="15.75" x14ac:dyDescent="0.2">
      <c r="A6" s="243" t="s">
        <v>176</v>
      </c>
      <c r="B6" s="62">
        <v>859</v>
      </c>
      <c r="C6" s="64">
        <v>853</v>
      </c>
      <c r="D6" s="100">
        <f t="shared" ref="D6:D29" si="0">C6/B6*100</f>
        <v>99.301513387660066</v>
      </c>
      <c r="E6" s="62">
        <v>225</v>
      </c>
      <c r="F6" s="64">
        <v>7</v>
      </c>
      <c r="G6" s="100">
        <f t="shared" ref="G6:G29" si="1">F6/E6*100</f>
        <v>3.1111111111111112</v>
      </c>
      <c r="H6" s="53"/>
      <c r="I6" s="113"/>
      <c r="J6" s="113"/>
      <c r="K6" s="113"/>
      <c r="L6" s="113"/>
      <c r="M6" s="113"/>
      <c r="N6" s="113"/>
    </row>
    <row r="7" spans="1:15" ht="15.75" x14ac:dyDescent="0.2">
      <c r="A7" s="243" t="s">
        <v>177</v>
      </c>
      <c r="B7" s="62">
        <v>75</v>
      </c>
      <c r="C7" s="64">
        <v>47</v>
      </c>
      <c r="D7" s="100">
        <f t="shared" si="0"/>
        <v>62.666666666666671</v>
      </c>
      <c r="E7" s="62">
        <v>54</v>
      </c>
      <c r="F7" s="64">
        <v>0</v>
      </c>
      <c r="G7" s="100">
        <f t="shared" si="1"/>
        <v>0</v>
      </c>
      <c r="H7" s="53"/>
      <c r="I7" s="113"/>
      <c r="J7" s="113"/>
      <c r="K7" s="113"/>
      <c r="L7" s="113"/>
      <c r="M7" s="113"/>
      <c r="N7" s="113"/>
    </row>
    <row r="8" spans="1:15" s="12" customFormat="1" ht="15.75" x14ac:dyDescent="0.2">
      <c r="A8" s="243" t="s">
        <v>178</v>
      </c>
      <c r="B8" s="62">
        <v>1</v>
      </c>
      <c r="C8" s="64">
        <v>1</v>
      </c>
      <c r="D8" s="100">
        <f t="shared" si="0"/>
        <v>100</v>
      </c>
      <c r="E8" s="62">
        <v>1</v>
      </c>
      <c r="F8" s="64">
        <v>17</v>
      </c>
      <c r="G8" s="100" t="s">
        <v>169</v>
      </c>
      <c r="H8" s="53"/>
      <c r="I8" s="49"/>
      <c r="J8" s="153"/>
    </row>
    <row r="9" spans="1:15" ht="15.75" x14ac:dyDescent="0.2">
      <c r="A9" s="243" t="s">
        <v>179</v>
      </c>
      <c r="B9" s="62">
        <v>49</v>
      </c>
      <c r="C9" s="64">
        <v>51</v>
      </c>
      <c r="D9" s="100">
        <f t="shared" si="0"/>
        <v>104.08163265306123</v>
      </c>
      <c r="E9" s="62">
        <v>17</v>
      </c>
      <c r="F9" s="64">
        <v>35</v>
      </c>
      <c r="G9" s="100">
        <f t="shared" si="1"/>
        <v>205.88235294117646</v>
      </c>
      <c r="H9" s="53"/>
      <c r="I9" s="49"/>
      <c r="J9" s="153"/>
      <c r="L9" s="66"/>
    </row>
    <row r="10" spans="1:15" ht="15.75" x14ac:dyDescent="0.2">
      <c r="A10" s="243" t="s">
        <v>180</v>
      </c>
      <c r="B10" s="62">
        <v>231</v>
      </c>
      <c r="C10" s="64">
        <v>136</v>
      </c>
      <c r="D10" s="100">
        <f t="shared" si="0"/>
        <v>58.874458874458881</v>
      </c>
      <c r="E10" s="62">
        <v>70</v>
      </c>
      <c r="F10" s="64">
        <v>3</v>
      </c>
      <c r="G10" s="100">
        <f t="shared" si="1"/>
        <v>4.2857142857142856</v>
      </c>
      <c r="H10" s="53"/>
      <c r="I10" s="49"/>
      <c r="J10" s="153"/>
    </row>
    <row r="11" spans="1:15" ht="31.5" x14ac:dyDescent="0.2">
      <c r="A11" s="243" t="s">
        <v>181</v>
      </c>
      <c r="B11" s="62">
        <v>34</v>
      </c>
      <c r="C11" s="64">
        <v>16</v>
      </c>
      <c r="D11" s="100">
        <f t="shared" si="0"/>
        <v>47.058823529411761</v>
      </c>
      <c r="E11" s="62">
        <v>12</v>
      </c>
      <c r="F11" s="64">
        <v>65</v>
      </c>
      <c r="G11" s="100">
        <f t="shared" si="1"/>
        <v>541.66666666666674</v>
      </c>
      <c r="H11" s="53"/>
      <c r="I11" s="49"/>
      <c r="J11" s="153"/>
    </row>
    <row r="12" spans="1:15" ht="36.75" customHeight="1" x14ac:dyDescent="0.2">
      <c r="A12" s="243" t="s">
        <v>223</v>
      </c>
      <c r="B12" s="62">
        <v>377</v>
      </c>
      <c r="C12" s="64">
        <v>256</v>
      </c>
      <c r="D12" s="100">
        <f t="shared" si="0"/>
        <v>67.904509283819621</v>
      </c>
      <c r="E12" s="62">
        <v>131</v>
      </c>
      <c r="F12" s="64">
        <v>26</v>
      </c>
      <c r="G12" s="100">
        <f t="shared" si="1"/>
        <v>19.847328244274809</v>
      </c>
      <c r="H12" s="53"/>
      <c r="I12" s="49"/>
      <c r="J12" s="153"/>
    </row>
    <row r="13" spans="1:15" ht="24" customHeight="1" x14ac:dyDescent="0.2">
      <c r="A13" s="243" t="s">
        <v>182</v>
      </c>
      <c r="B13" s="62">
        <v>89</v>
      </c>
      <c r="C13" s="64">
        <v>81</v>
      </c>
      <c r="D13" s="100">
        <f t="shared" si="0"/>
        <v>91.011235955056179</v>
      </c>
      <c r="E13" s="62">
        <v>31</v>
      </c>
      <c r="F13" s="64">
        <v>5</v>
      </c>
      <c r="G13" s="100">
        <f t="shared" si="1"/>
        <v>16.129032258064516</v>
      </c>
      <c r="H13" s="53"/>
      <c r="I13" s="49"/>
      <c r="J13" s="153"/>
    </row>
    <row r="14" spans="1:15" ht="31.5" x14ac:dyDescent="0.2">
      <c r="A14" s="243" t="s">
        <v>183</v>
      </c>
      <c r="B14" s="62">
        <v>33</v>
      </c>
      <c r="C14" s="64">
        <v>19</v>
      </c>
      <c r="D14" s="100">
        <f t="shared" si="0"/>
        <v>57.575757575757578</v>
      </c>
      <c r="E14" s="62">
        <v>11</v>
      </c>
      <c r="F14" s="64">
        <v>2</v>
      </c>
      <c r="G14" s="100">
        <f t="shared" si="1"/>
        <v>18.181818181818183</v>
      </c>
      <c r="H14" s="53"/>
      <c r="I14" s="49"/>
      <c r="J14" s="153"/>
    </row>
    <row r="15" spans="1:15" ht="31.5" x14ac:dyDescent="0.2">
      <c r="A15" s="243" t="s">
        <v>184</v>
      </c>
      <c r="B15" s="62">
        <v>38</v>
      </c>
      <c r="C15" s="64">
        <v>7</v>
      </c>
      <c r="D15" s="100">
        <f t="shared" si="0"/>
        <v>18.421052631578945</v>
      </c>
      <c r="E15" s="62">
        <v>2</v>
      </c>
      <c r="F15" s="64">
        <v>9</v>
      </c>
      <c r="G15" s="100">
        <f t="shared" si="1"/>
        <v>450</v>
      </c>
      <c r="H15" s="53"/>
      <c r="I15" s="49"/>
      <c r="J15" s="153"/>
    </row>
    <row r="16" spans="1:15" ht="31.5" x14ac:dyDescent="0.2">
      <c r="A16" s="243" t="s">
        <v>185</v>
      </c>
      <c r="B16" s="62">
        <v>43</v>
      </c>
      <c r="C16" s="64">
        <v>40</v>
      </c>
      <c r="D16" s="100">
        <f t="shared" si="0"/>
        <v>93.023255813953483</v>
      </c>
      <c r="E16" s="62">
        <v>5</v>
      </c>
      <c r="F16" s="64">
        <v>3</v>
      </c>
      <c r="G16" s="100">
        <f t="shared" si="1"/>
        <v>60</v>
      </c>
      <c r="H16" s="53"/>
      <c r="I16" s="49"/>
      <c r="J16" s="153"/>
    </row>
    <row r="17" spans="1:10" ht="39.75" customHeight="1" x14ac:dyDescent="0.2">
      <c r="A17" s="243" t="s">
        <v>186</v>
      </c>
      <c r="B17" s="62">
        <v>4</v>
      </c>
      <c r="C17" s="64">
        <v>5</v>
      </c>
      <c r="D17" s="100">
        <f t="shared" si="0"/>
        <v>125</v>
      </c>
      <c r="E17" s="62">
        <v>1</v>
      </c>
      <c r="F17" s="64">
        <v>11</v>
      </c>
      <c r="G17" s="100">
        <f t="shared" si="1"/>
        <v>1100</v>
      </c>
      <c r="H17" s="53"/>
      <c r="I17" s="49"/>
      <c r="J17" s="153"/>
    </row>
    <row r="18" spans="1:10" ht="31.5" x14ac:dyDescent="0.2">
      <c r="A18" s="243" t="s">
        <v>187</v>
      </c>
      <c r="B18" s="62">
        <v>43</v>
      </c>
      <c r="C18" s="64">
        <v>45</v>
      </c>
      <c r="D18" s="100">
        <f t="shared" si="0"/>
        <v>104.65116279069768</v>
      </c>
      <c r="E18" s="62">
        <v>10</v>
      </c>
      <c r="F18" s="64">
        <v>42</v>
      </c>
      <c r="G18" s="100">
        <f t="shared" si="1"/>
        <v>420</v>
      </c>
      <c r="H18" s="53"/>
      <c r="I18" s="49"/>
      <c r="J18" s="153"/>
    </row>
    <row r="19" spans="1:10" ht="31.5" x14ac:dyDescent="0.2">
      <c r="A19" s="243" t="s">
        <v>188</v>
      </c>
      <c r="B19" s="62">
        <v>133</v>
      </c>
      <c r="C19" s="64">
        <v>239</v>
      </c>
      <c r="D19" s="100">
        <f t="shared" si="0"/>
        <v>179.69924812030075</v>
      </c>
      <c r="E19" s="62">
        <v>27</v>
      </c>
      <c r="F19" s="64">
        <v>63</v>
      </c>
      <c r="G19" s="100">
        <f t="shared" si="1"/>
        <v>233.33333333333334</v>
      </c>
      <c r="H19" s="53"/>
      <c r="I19" s="49"/>
      <c r="J19" s="153"/>
    </row>
    <row r="20" spans="1:10" ht="15.75" x14ac:dyDescent="0.2">
      <c r="A20" s="243" t="s">
        <v>189</v>
      </c>
      <c r="B20" s="62">
        <v>138</v>
      </c>
      <c r="C20" s="64">
        <v>125</v>
      </c>
      <c r="D20" s="100">
        <f t="shared" si="0"/>
        <v>90.579710144927532</v>
      </c>
      <c r="E20" s="62">
        <v>19</v>
      </c>
      <c r="F20" s="64">
        <v>28</v>
      </c>
      <c r="G20" s="100">
        <f t="shared" si="1"/>
        <v>147.36842105263156</v>
      </c>
      <c r="H20" s="53"/>
      <c r="I20" s="49"/>
      <c r="J20" s="153"/>
    </row>
    <row r="21" spans="1:10" ht="31.5" x14ac:dyDescent="0.2">
      <c r="A21" s="243" t="s">
        <v>190</v>
      </c>
      <c r="B21" s="62">
        <v>76</v>
      </c>
      <c r="C21" s="64">
        <v>58</v>
      </c>
      <c r="D21" s="100">
        <f t="shared" si="0"/>
        <v>76.31578947368422</v>
      </c>
      <c r="E21" s="62">
        <v>17</v>
      </c>
      <c r="F21" s="64">
        <v>7</v>
      </c>
      <c r="G21" s="100">
        <f t="shared" si="1"/>
        <v>41.17647058823529</v>
      </c>
      <c r="H21" s="53"/>
      <c r="I21" s="49"/>
      <c r="J21" s="153"/>
    </row>
    <row r="22" spans="1:10" ht="31.5" x14ac:dyDescent="0.2">
      <c r="A22" s="243" t="s">
        <v>191</v>
      </c>
      <c r="B22" s="62">
        <v>101</v>
      </c>
      <c r="C22" s="64">
        <v>58</v>
      </c>
      <c r="D22" s="100">
        <f t="shared" si="0"/>
        <v>57.42574257425742</v>
      </c>
      <c r="E22" s="62">
        <v>53</v>
      </c>
      <c r="F22" s="64">
        <v>3</v>
      </c>
      <c r="G22" s="100">
        <f t="shared" si="1"/>
        <v>5.6603773584905666</v>
      </c>
      <c r="H22" s="53"/>
      <c r="I22" s="49"/>
      <c r="J22" s="13"/>
    </row>
    <row r="23" spans="1:10" ht="20.25" customHeight="1" x14ac:dyDescent="0.2">
      <c r="A23" s="243" t="s">
        <v>192</v>
      </c>
      <c r="B23" s="62">
        <v>41</v>
      </c>
      <c r="C23" s="64">
        <v>17</v>
      </c>
      <c r="D23" s="100">
        <f t="shared" si="0"/>
        <v>41.463414634146339</v>
      </c>
      <c r="E23" s="62">
        <v>12</v>
      </c>
      <c r="F23" s="64">
        <v>17</v>
      </c>
      <c r="G23" s="100">
        <f t="shared" si="1"/>
        <v>141.66666666666669</v>
      </c>
      <c r="H23" s="53"/>
      <c r="I23" s="49"/>
      <c r="J23" s="13"/>
    </row>
    <row r="24" spans="1:10" ht="24" customHeight="1" x14ac:dyDescent="0.2">
      <c r="A24" s="243" t="s">
        <v>193</v>
      </c>
      <c r="B24" s="62">
        <v>118</v>
      </c>
      <c r="C24" s="64">
        <v>59</v>
      </c>
      <c r="D24" s="100">
        <f t="shared" si="0"/>
        <v>50</v>
      </c>
      <c r="E24" s="62">
        <v>21</v>
      </c>
      <c r="F24" s="64">
        <v>73</v>
      </c>
      <c r="G24" s="100">
        <f t="shared" si="1"/>
        <v>347.61904761904765</v>
      </c>
      <c r="H24" s="53"/>
      <c r="I24" s="49"/>
      <c r="J24" s="13"/>
    </row>
    <row r="25" spans="1:10" ht="31.5" x14ac:dyDescent="0.2">
      <c r="A25" s="243" t="s">
        <v>194</v>
      </c>
      <c r="B25" s="62">
        <v>787</v>
      </c>
      <c r="C25" s="64">
        <v>234</v>
      </c>
      <c r="D25" s="100">
        <f t="shared" si="0"/>
        <v>29.733163913595934</v>
      </c>
      <c r="E25" s="62">
        <v>163</v>
      </c>
      <c r="F25" s="64">
        <v>6</v>
      </c>
      <c r="G25" s="100">
        <f t="shared" si="1"/>
        <v>3.6809815950920246</v>
      </c>
      <c r="I25" s="49"/>
    </row>
    <row r="26" spans="1:10" ht="17.25" customHeight="1" x14ac:dyDescent="0.2">
      <c r="A26" s="243" t="s">
        <v>195</v>
      </c>
      <c r="B26" s="62">
        <v>30</v>
      </c>
      <c r="C26" s="64">
        <v>19</v>
      </c>
      <c r="D26" s="100">
        <f t="shared" si="0"/>
        <v>63.333333333333329</v>
      </c>
      <c r="E26" s="62">
        <v>11</v>
      </c>
      <c r="F26" s="64">
        <v>60</v>
      </c>
      <c r="G26" s="100">
        <f t="shared" si="1"/>
        <v>545.45454545454538</v>
      </c>
      <c r="I26" s="49"/>
    </row>
    <row r="27" spans="1:10" ht="20.25" customHeight="1" x14ac:dyDescent="0.2">
      <c r="A27" s="243" t="s">
        <v>196</v>
      </c>
      <c r="B27" s="62">
        <v>333</v>
      </c>
      <c r="C27" s="64">
        <v>217</v>
      </c>
      <c r="D27" s="100">
        <f t="shared" si="0"/>
        <v>65.165165165165163</v>
      </c>
      <c r="E27" s="62">
        <v>76</v>
      </c>
      <c r="F27" s="64">
        <v>8</v>
      </c>
      <c r="G27" s="100">
        <f t="shared" si="1"/>
        <v>10.526315789473683</v>
      </c>
      <c r="I27" s="49"/>
    </row>
    <row r="28" spans="1:10" ht="18.75" customHeight="1" x14ac:dyDescent="0.2">
      <c r="A28" s="243" t="s">
        <v>197</v>
      </c>
      <c r="B28" s="62">
        <v>44</v>
      </c>
      <c r="C28" s="64">
        <v>36</v>
      </c>
      <c r="D28" s="100">
        <f t="shared" si="0"/>
        <v>81.818181818181827</v>
      </c>
      <c r="E28" s="62">
        <v>19</v>
      </c>
      <c r="F28" s="64">
        <v>8</v>
      </c>
      <c r="G28" s="100">
        <f t="shared" si="1"/>
        <v>42.105263157894733</v>
      </c>
      <c r="I28" s="49"/>
    </row>
    <row r="29" spans="1:10" ht="21" customHeight="1" x14ac:dyDescent="0.3">
      <c r="A29" s="414" t="s">
        <v>198</v>
      </c>
      <c r="B29" s="330">
        <v>54</v>
      </c>
      <c r="C29" s="330">
        <v>24</v>
      </c>
      <c r="D29" s="100">
        <f t="shared" si="0"/>
        <v>44.444444444444443</v>
      </c>
      <c r="E29" s="330">
        <v>10</v>
      </c>
      <c r="F29" s="330">
        <v>8</v>
      </c>
      <c r="G29" s="100">
        <f t="shared" si="1"/>
        <v>80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5" zoomScaleNormal="75" zoomScaleSheetLayoutView="84" workbookViewId="0">
      <selection activeCell="F6" sqref="F6"/>
    </sheetView>
  </sheetViews>
  <sheetFormatPr defaultColWidth="8.85546875" defaultRowHeight="12.75" x14ac:dyDescent="0.2"/>
  <cols>
    <col min="1" max="1" width="57" style="49" customWidth="1"/>
    <col min="2" max="2" width="9" style="231" customWidth="1"/>
    <col min="3" max="3" width="13.5703125" style="231" customWidth="1"/>
    <col min="4" max="4" width="9.42578125" style="231" customWidth="1"/>
    <col min="5" max="5" width="13.7109375" style="231" customWidth="1"/>
    <col min="6" max="6" width="8" style="231" customWidth="1"/>
    <col min="7" max="7" width="13.7109375" style="231" customWidth="1"/>
    <col min="8" max="8" width="9.7109375" style="231" customWidth="1"/>
    <col min="9" max="9" width="13" style="231" customWidth="1"/>
    <col min="10" max="10" width="8.85546875" style="49" hidden="1" customWidth="1"/>
    <col min="11" max="11" width="36" style="49" customWidth="1"/>
    <col min="12" max="12" width="12.140625" style="49" customWidth="1"/>
    <col min="13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3" s="7" customFormat="1" ht="24.75" customHeight="1" x14ac:dyDescent="0.3">
      <c r="A1" s="559" t="s">
        <v>292</v>
      </c>
      <c r="B1" s="559"/>
      <c r="C1" s="559"/>
      <c r="D1" s="559"/>
      <c r="E1" s="559"/>
      <c r="F1" s="559"/>
      <c r="G1" s="559"/>
      <c r="H1" s="559"/>
      <c r="I1" s="559"/>
      <c r="J1" s="211"/>
      <c r="K1" s="211"/>
    </row>
    <row r="2" spans="1:13" s="7" customFormat="1" ht="18.75" x14ac:dyDescent="0.3">
      <c r="A2" s="587" t="s">
        <v>221</v>
      </c>
      <c r="B2" s="587"/>
      <c r="C2" s="587"/>
      <c r="D2" s="587"/>
      <c r="E2" s="587"/>
      <c r="F2" s="587"/>
      <c r="G2" s="587"/>
      <c r="H2" s="587"/>
      <c r="I2" s="587"/>
      <c r="J2" s="212"/>
      <c r="K2" s="212"/>
    </row>
    <row r="3" spans="1:13" s="9" customFormat="1" ht="12.75" customHeight="1" x14ac:dyDescent="0.2">
      <c r="A3" s="8"/>
      <c r="B3" s="213"/>
      <c r="C3" s="213"/>
      <c r="D3" s="213"/>
      <c r="E3" s="213"/>
      <c r="F3" s="213"/>
      <c r="G3" s="213"/>
      <c r="H3" s="213"/>
      <c r="I3" s="214" t="s">
        <v>174</v>
      </c>
    </row>
    <row r="4" spans="1:13" s="9" customFormat="1" ht="18.75" x14ac:dyDescent="0.2">
      <c r="A4" s="538"/>
      <c r="B4" s="592" t="s">
        <v>592</v>
      </c>
      <c r="C4" s="593"/>
      <c r="D4" s="593"/>
      <c r="E4" s="594"/>
      <c r="F4" s="595" t="s">
        <v>498</v>
      </c>
      <c r="G4" s="596"/>
      <c r="H4" s="596"/>
      <c r="I4" s="597"/>
    </row>
    <row r="5" spans="1:13" s="9" customFormat="1" ht="66" customHeight="1" x14ac:dyDescent="0.2">
      <c r="A5" s="538"/>
      <c r="B5" s="215" t="s">
        <v>200</v>
      </c>
      <c r="C5" s="215" t="s">
        <v>201</v>
      </c>
      <c r="D5" s="215" t="s">
        <v>202</v>
      </c>
      <c r="E5" s="215" t="s">
        <v>201</v>
      </c>
      <c r="F5" s="215" t="s">
        <v>200</v>
      </c>
      <c r="G5" s="215" t="s">
        <v>201</v>
      </c>
      <c r="H5" s="215" t="s">
        <v>202</v>
      </c>
      <c r="I5" s="215" t="s">
        <v>201</v>
      </c>
    </row>
    <row r="6" spans="1:13" s="10" customFormat="1" ht="18.75" x14ac:dyDescent="0.25">
      <c r="A6" s="418" t="s">
        <v>222</v>
      </c>
      <c r="B6" s="352">
        <f>SUM(B7:B30)</f>
        <v>1345</v>
      </c>
      <c r="C6" s="216">
        <v>50.889141127506619</v>
      </c>
      <c r="D6" s="352">
        <f>SUM(D7:D30)</f>
        <v>1298</v>
      </c>
      <c r="E6" s="217">
        <v>49.110858872493381</v>
      </c>
      <c r="F6" s="352">
        <f>SUM(F7:F30)</f>
        <v>406</v>
      </c>
      <c r="G6" s="216">
        <v>55.845942228335623</v>
      </c>
      <c r="H6" s="352">
        <f>SUM(H7:H30)</f>
        <v>321</v>
      </c>
      <c r="I6" s="217">
        <v>44.154057771664377</v>
      </c>
      <c r="K6" s="248"/>
      <c r="L6" s="248"/>
      <c r="M6" s="249"/>
    </row>
    <row r="7" spans="1:13" ht="15.75" x14ac:dyDescent="0.2">
      <c r="A7" s="180" t="s">
        <v>176</v>
      </c>
      <c r="B7" s="64">
        <v>489</v>
      </c>
      <c r="C7" s="216">
        <v>57.327080890973036</v>
      </c>
      <c r="D7" s="224">
        <v>364</v>
      </c>
      <c r="E7" s="217">
        <v>42.672919109026964</v>
      </c>
      <c r="F7" s="223">
        <v>147</v>
      </c>
      <c r="G7" s="216">
        <v>64.192139737991269</v>
      </c>
      <c r="H7" s="224">
        <v>82</v>
      </c>
      <c r="I7" s="217">
        <v>35.807860262008731</v>
      </c>
      <c r="J7" s="53"/>
      <c r="K7" s="248"/>
      <c r="L7" s="251"/>
      <c r="M7" s="246"/>
    </row>
    <row r="8" spans="1:13" ht="15.75" x14ac:dyDescent="0.2">
      <c r="A8" s="180" t="s">
        <v>177</v>
      </c>
      <c r="B8" s="223">
        <v>30</v>
      </c>
      <c r="C8" s="216">
        <v>63.829787234042556</v>
      </c>
      <c r="D8" s="224">
        <v>17</v>
      </c>
      <c r="E8" s="217">
        <v>36.170212765957451</v>
      </c>
      <c r="F8" s="62">
        <v>3</v>
      </c>
      <c r="G8" s="216">
        <v>42.857142857142854</v>
      </c>
      <c r="H8" s="224">
        <v>4</v>
      </c>
      <c r="I8" s="217">
        <v>57.142857142857139</v>
      </c>
      <c r="J8" s="250"/>
      <c r="K8" s="248"/>
      <c r="L8" s="244"/>
      <c r="M8" s="246"/>
    </row>
    <row r="9" spans="1:13" s="12" customFormat="1" ht="16.5" customHeight="1" x14ac:dyDescent="0.25">
      <c r="A9" s="180" t="s">
        <v>178</v>
      </c>
      <c r="B9" s="62">
        <v>0</v>
      </c>
      <c r="C9" s="336">
        <v>0</v>
      </c>
      <c r="D9" s="215">
        <v>1</v>
      </c>
      <c r="E9" s="335">
        <v>100</v>
      </c>
      <c r="F9" s="64">
        <v>0</v>
      </c>
      <c r="G9" s="451" t="s">
        <v>169</v>
      </c>
      <c r="H9" s="334">
        <v>0</v>
      </c>
      <c r="I9" s="217" t="s">
        <v>169</v>
      </c>
      <c r="J9" s="153"/>
    </row>
    <row r="10" spans="1:13" s="12" customFormat="1" ht="15.75" x14ac:dyDescent="0.25">
      <c r="A10" s="180" t="s">
        <v>179</v>
      </c>
      <c r="B10" s="62">
        <v>33</v>
      </c>
      <c r="C10" s="216">
        <v>64.705882352941174</v>
      </c>
      <c r="D10" s="224">
        <v>18</v>
      </c>
      <c r="E10" s="217">
        <v>35.294117647058826</v>
      </c>
      <c r="F10" s="62">
        <v>10</v>
      </c>
      <c r="G10" s="216">
        <v>58.82352941176471</v>
      </c>
      <c r="H10" s="224">
        <v>7</v>
      </c>
      <c r="I10" s="333">
        <v>41.17647058823529</v>
      </c>
      <c r="J10" s="250"/>
      <c r="K10" s="248"/>
      <c r="L10" s="251"/>
      <c r="M10" s="246"/>
    </row>
    <row r="11" spans="1:13" ht="15.75" x14ac:dyDescent="0.2">
      <c r="A11" s="180" t="s">
        <v>180</v>
      </c>
      <c r="B11" s="62">
        <v>126</v>
      </c>
      <c r="C11" s="216">
        <v>92.64705882352942</v>
      </c>
      <c r="D11" s="224">
        <v>10</v>
      </c>
      <c r="E11" s="217">
        <v>7.3529411764705888</v>
      </c>
      <c r="F11" s="62">
        <v>30</v>
      </c>
      <c r="G11" s="216">
        <v>85.714285714285708</v>
      </c>
      <c r="H11" s="224">
        <v>5</v>
      </c>
      <c r="I11" s="217">
        <v>14.285714285714285</v>
      </c>
      <c r="J11" s="53"/>
      <c r="K11" s="248"/>
      <c r="L11" s="244"/>
      <c r="M11" s="246"/>
    </row>
    <row r="12" spans="1:13" ht="21" customHeight="1" x14ac:dyDescent="0.2">
      <c r="A12" s="180" t="s">
        <v>181</v>
      </c>
      <c r="B12" s="62">
        <v>12</v>
      </c>
      <c r="C12" s="216">
        <v>75</v>
      </c>
      <c r="D12" s="224">
        <v>4</v>
      </c>
      <c r="E12" s="217">
        <v>25</v>
      </c>
      <c r="F12" s="62">
        <v>3</v>
      </c>
      <c r="G12" s="216">
        <v>100</v>
      </c>
      <c r="H12" s="224">
        <v>0</v>
      </c>
      <c r="I12" s="217">
        <v>0</v>
      </c>
      <c r="J12" s="250"/>
      <c r="K12" s="248"/>
      <c r="L12" s="244"/>
      <c r="M12" s="246"/>
    </row>
    <row r="13" spans="1:13" ht="31.5" x14ac:dyDescent="0.2">
      <c r="A13" s="180" t="s">
        <v>359</v>
      </c>
      <c r="B13" s="62">
        <v>109</v>
      </c>
      <c r="C13" s="216">
        <v>42.578125</v>
      </c>
      <c r="D13" s="224">
        <v>147</v>
      </c>
      <c r="E13" s="217">
        <v>57.421875</v>
      </c>
      <c r="F13" s="62">
        <v>35</v>
      </c>
      <c r="G13" s="216">
        <v>53.846153846153847</v>
      </c>
      <c r="H13" s="224">
        <v>30</v>
      </c>
      <c r="I13" s="217">
        <v>46.153846153846153</v>
      </c>
      <c r="J13" s="53"/>
      <c r="K13" s="248"/>
      <c r="L13" s="244"/>
      <c r="M13" s="246"/>
    </row>
    <row r="14" spans="1:13" ht="15.75" x14ac:dyDescent="0.2">
      <c r="A14" s="180" t="s">
        <v>182</v>
      </c>
      <c r="B14" s="62">
        <v>38</v>
      </c>
      <c r="C14" s="216">
        <v>46.913580246913575</v>
      </c>
      <c r="D14" s="224">
        <v>43</v>
      </c>
      <c r="E14" s="217">
        <v>53.086419753086425</v>
      </c>
      <c r="F14" s="62">
        <v>12</v>
      </c>
      <c r="G14" s="216">
        <v>46.153846153846153</v>
      </c>
      <c r="H14" s="224">
        <v>14</v>
      </c>
      <c r="I14" s="217">
        <v>53.846153846153847</v>
      </c>
      <c r="J14" s="250"/>
      <c r="K14" s="248"/>
      <c r="L14" s="251"/>
      <c r="M14" s="246"/>
    </row>
    <row r="15" spans="1:13" ht="31.5" x14ac:dyDescent="0.2">
      <c r="A15" s="180" t="s">
        <v>183</v>
      </c>
      <c r="B15" s="62">
        <v>11</v>
      </c>
      <c r="C15" s="216">
        <v>57.894736842105267</v>
      </c>
      <c r="D15" s="224">
        <v>8</v>
      </c>
      <c r="E15" s="217">
        <v>42.105263157894733</v>
      </c>
      <c r="F15" s="62">
        <v>2</v>
      </c>
      <c r="G15" s="216">
        <v>40</v>
      </c>
      <c r="H15" s="224">
        <v>3</v>
      </c>
      <c r="I15" s="217">
        <v>60</v>
      </c>
      <c r="J15" s="250"/>
      <c r="K15" s="248"/>
      <c r="L15" s="251"/>
      <c r="M15" s="246"/>
    </row>
    <row r="16" spans="1:13" ht="17.25" customHeight="1" x14ac:dyDescent="0.2">
      <c r="A16" s="180" t="s">
        <v>184</v>
      </c>
      <c r="B16" s="62">
        <v>1</v>
      </c>
      <c r="C16" s="216">
        <v>14.285714285714285</v>
      </c>
      <c r="D16" s="224">
        <v>6</v>
      </c>
      <c r="E16" s="217">
        <v>85.714285714285708</v>
      </c>
      <c r="F16" s="62">
        <v>0</v>
      </c>
      <c r="G16" s="216">
        <v>0</v>
      </c>
      <c r="H16" s="224">
        <v>2</v>
      </c>
      <c r="I16" s="217">
        <v>100</v>
      </c>
      <c r="J16" s="250"/>
      <c r="K16" s="248"/>
      <c r="L16" s="251"/>
      <c r="M16" s="246"/>
    </row>
    <row r="17" spans="1:13" ht="15.75" x14ac:dyDescent="0.2">
      <c r="A17" s="180" t="s">
        <v>185</v>
      </c>
      <c r="B17" s="62">
        <v>16</v>
      </c>
      <c r="C17" s="216">
        <v>40</v>
      </c>
      <c r="D17" s="224">
        <v>24</v>
      </c>
      <c r="E17" s="217">
        <v>60</v>
      </c>
      <c r="F17" s="62">
        <v>4</v>
      </c>
      <c r="G17" s="216">
        <v>44.444444444444443</v>
      </c>
      <c r="H17" s="224">
        <v>5</v>
      </c>
      <c r="I17" s="217">
        <v>55.555555555555557</v>
      </c>
      <c r="J17" s="250"/>
      <c r="K17" s="248"/>
      <c r="L17" s="244"/>
      <c r="M17" s="246"/>
    </row>
    <row r="18" spans="1:13" ht="31.5" x14ac:dyDescent="0.2">
      <c r="A18" s="180" t="s">
        <v>186</v>
      </c>
      <c r="B18" s="62">
        <v>4</v>
      </c>
      <c r="C18" s="216">
        <v>80</v>
      </c>
      <c r="D18" s="224">
        <v>1</v>
      </c>
      <c r="E18" s="217">
        <v>20</v>
      </c>
      <c r="F18" s="62">
        <v>2</v>
      </c>
      <c r="G18" s="216">
        <v>66.666666666666657</v>
      </c>
      <c r="H18" s="224">
        <v>1</v>
      </c>
      <c r="I18" s="217">
        <v>33.333333333333329</v>
      </c>
      <c r="J18" s="53"/>
      <c r="K18" s="248"/>
      <c r="L18" s="251"/>
      <c r="M18" s="246"/>
    </row>
    <row r="19" spans="1:13" ht="15.75" x14ac:dyDescent="0.2">
      <c r="A19" s="180" t="s">
        <v>187</v>
      </c>
      <c r="B19" s="62">
        <v>18</v>
      </c>
      <c r="C19" s="216">
        <v>40</v>
      </c>
      <c r="D19" s="224">
        <v>27</v>
      </c>
      <c r="E19" s="217">
        <v>60</v>
      </c>
      <c r="F19" s="62">
        <v>5</v>
      </c>
      <c r="G19" s="216">
        <v>45.454545454545453</v>
      </c>
      <c r="H19" s="224">
        <v>6</v>
      </c>
      <c r="I19" s="217">
        <v>54.54545454545454</v>
      </c>
      <c r="J19" s="53"/>
      <c r="K19" s="248"/>
      <c r="L19" s="251"/>
      <c r="M19" s="246"/>
    </row>
    <row r="20" spans="1:13" ht="15.75" x14ac:dyDescent="0.2">
      <c r="A20" s="180" t="s">
        <v>188</v>
      </c>
      <c r="B20" s="62">
        <v>73</v>
      </c>
      <c r="C20" s="216">
        <v>30.543933054393307</v>
      </c>
      <c r="D20" s="224">
        <v>166</v>
      </c>
      <c r="E20" s="217">
        <v>69.456066945606693</v>
      </c>
      <c r="F20" s="62">
        <v>19</v>
      </c>
      <c r="G20" s="216">
        <v>45.238095238095241</v>
      </c>
      <c r="H20" s="224">
        <v>23</v>
      </c>
      <c r="I20" s="217">
        <v>54.761904761904766</v>
      </c>
      <c r="J20" s="250"/>
      <c r="K20" s="248"/>
      <c r="L20" s="251"/>
      <c r="M20" s="246"/>
    </row>
    <row r="21" spans="1:13" ht="15.75" x14ac:dyDescent="0.2">
      <c r="A21" s="180" t="s">
        <v>189</v>
      </c>
      <c r="B21" s="62">
        <v>39</v>
      </c>
      <c r="C21" s="216">
        <v>31.2</v>
      </c>
      <c r="D21" s="224">
        <v>86</v>
      </c>
      <c r="E21" s="217">
        <v>68.8</v>
      </c>
      <c r="F21" s="62">
        <v>17</v>
      </c>
      <c r="G21" s="216">
        <v>26.984126984126984</v>
      </c>
      <c r="H21" s="224">
        <v>46</v>
      </c>
      <c r="I21" s="217">
        <v>73.015873015873012</v>
      </c>
      <c r="J21" s="53"/>
      <c r="K21" s="248"/>
      <c r="L21" s="251"/>
      <c r="M21" s="246"/>
    </row>
    <row r="22" spans="1:13" ht="31.5" x14ac:dyDescent="0.2">
      <c r="A22" s="180" t="s">
        <v>190</v>
      </c>
      <c r="B22" s="62">
        <v>22</v>
      </c>
      <c r="C22" s="216">
        <v>37.931034482758619</v>
      </c>
      <c r="D22" s="224">
        <v>36</v>
      </c>
      <c r="E22" s="217">
        <v>62.068965517241381</v>
      </c>
      <c r="F22" s="62">
        <v>15</v>
      </c>
      <c r="G22" s="216">
        <v>53.571428571428569</v>
      </c>
      <c r="H22" s="224">
        <v>13</v>
      </c>
      <c r="I22" s="217">
        <v>46.428571428571431</v>
      </c>
      <c r="J22" s="53"/>
      <c r="K22" s="248"/>
      <c r="L22" s="251"/>
      <c r="M22" s="246"/>
    </row>
    <row r="23" spans="1:13" ht="31.5" x14ac:dyDescent="0.2">
      <c r="A23" s="180" t="s">
        <v>191</v>
      </c>
      <c r="B23" s="62">
        <v>41</v>
      </c>
      <c r="C23" s="216">
        <v>70.689655172413794</v>
      </c>
      <c r="D23" s="224">
        <v>17</v>
      </c>
      <c r="E23" s="217">
        <v>29.310344827586203</v>
      </c>
      <c r="F23" s="62">
        <v>6</v>
      </c>
      <c r="G23" s="216">
        <v>85.714285714285708</v>
      </c>
      <c r="H23" s="224">
        <v>1</v>
      </c>
      <c r="I23" s="217">
        <v>14.285714285714285</v>
      </c>
      <c r="J23" s="250"/>
      <c r="K23" s="248"/>
      <c r="L23" s="251"/>
      <c r="M23" s="246"/>
    </row>
    <row r="24" spans="1:13" ht="15.75" x14ac:dyDescent="0.2">
      <c r="A24" s="180" t="s">
        <v>192</v>
      </c>
      <c r="B24" s="62">
        <v>5</v>
      </c>
      <c r="C24" s="216">
        <v>29.411764705882355</v>
      </c>
      <c r="D24" s="224">
        <v>12</v>
      </c>
      <c r="E24" s="217">
        <v>70.588235294117652</v>
      </c>
      <c r="F24" s="62">
        <v>2</v>
      </c>
      <c r="G24" s="216">
        <v>66.666666666666657</v>
      </c>
      <c r="H24" s="224">
        <v>1</v>
      </c>
      <c r="I24" s="217">
        <v>33.333333333333329</v>
      </c>
      <c r="J24" s="53"/>
      <c r="K24" s="248"/>
      <c r="L24" s="251"/>
      <c r="M24" s="246"/>
    </row>
    <row r="25" spans="1:13" ht="15.75" x14ac:dyDescent="0.2">
      <c r="A25" s="180" t="s">
        <v>193</v>
      </c>
      <c r="B25" s="62">
        <v>17</v>
      </c>
      <c r="C25" s="216">
        <v>28.8135593220339</v>
      </c>
      <c r="D25" s="224">
        <v>42</v>
      </c>
      <c r="E25" s="217">
        <v>71.186440677966104</v>
      </c>
      <c r="F25" s="62">
        <v>8</v>
      </c>
      <c r="G25" s="216">
        <v>47.058823529411761</v>
      </c>
      <c r="H25" s="224">
        <v>9</v>
      </c>
      <c r="I25" s="217">
        <v>52.941176470588239</v>
      </c>
      <c r="J25" s="53"/>
      <c r="K25" s="248"/>
      <c r="L25" s="251"/>
      <c r="M25" s="246"/>
    </row>
    <row r="26" spans="1:13" ht="31.5" x14ac:dyDescent="0.2">
      <c r="A26" s="180" t="s">
        <v>194</v>
      </c>
      <c r="B26" s="62">
        <v>146</v>
      </c>
      <c r="C26" s="216">
        <v>62.393162393162392</v>
      </c>
      <c r="D26" s="224">
        <v>88</v>
      </c>
      <c r="E26" s="217">
        <v>37.606837606837608</v>
      </c>
      <c r="F26" s="62">
        <v>46</v>
      </c>
      <c r="G26" s="216">
        <v>63.013698630136986</v>
      </c>
      <c r="H26" s="224">
        <v>27</v>
      </c>
      <c r="I26" s="217">
        <v>36.986301369863014</v>
      </c>
      <c r="J26" s="53"/>
      <c r="K26" s="248"/>
      <c r="L26" s="251"/>
      <c r="M26" s="246"/>
    </row>
    <row r="27" spans="1:13" ht="15.75" x14ac:dyDescent="0.2">
      <c r="A27" s="180" t="s">
        <v>195</v>
      </c>
      <c r="B27" s="62">
        <v>6</v>
      </c>
      <c r="C27" s="216">
        <v>31.578947368421051</v>
      </c>
      <c r="D27" s="224">
        <v>13</v>
      </c>
      <c r="E27" s="217">
        <v>68.421052631578945</v>
      </c>
      <c r="F27" s="62">
        <v>3</v>
      </c>
      <c r="G27" s="216">
        <v>50</v>
      </c>
      <c r="H27" s="224">
        <v>3</v>
      </c>
      <c r="I27" s="217">
        <v>50</v>
      </c>
      <c r="K27" s="248"/>
      <c r="L27" s="252"/>
      <c r="M27" s="246"/>
    </row>
    <row r="28" spans="1:13" ht="15.75" x14ac:dyDescent="0.2">
      <c r="A28" s="180" t="s">
        <v>196</v>
      </c>
      <c r="B28" s="62">
        <v>76</v>
      </c>
      <c r="C28" s="216">
        <v>35.023041474654377</v>
      </c>
      <c r="D28" s="224">
        <v>141</v>
      </c>
      <c r="E28" s="217">
        <v>64.976958525345623</v>
      </c>
      <c r="F28" s="62">
        <v>26</v>
      </c>
      <c r="G28" s="216">
        <v>43.333333333333336</v>
      </c>
      <c r="H28" s="224">
        <v>34</v>
      </c>
      <c r="I28" s="217">
        <v>56.666666666666664</v>
      </c>
      <c r="K28" s="248"/>
      <c r="L28" s="153"/>
      <c r="M28" s="246"/>
    </row>
    <row r="29" spans="1:13" ht="15.75" x14ac:dyDescent="0.2">
      <c r="A29" s="180" t="s">
        <v>197</v>
      </c>
      <c r="B29" s="62">
        <v>22</v>
      </c>
      <c r="C29" s="216">
        <v>61.111111111111114</v>
      </c>
      <c r="D29" s="224">
        <v>14</v>
      </c>
      <c r="E29" s="217">
        <v>38.888888888888893</v>
      </c>
      <c r="F29" s="62">
        <v>7</v>
      </c>
      <c r="G29" s="216">
        <v>87.5</v>
      </c>
      <c r="H29" s="224">
        <v>1</v>
      </c>
      <c r="I29" s="217">
        <v>12.5</v>
      </c>
      <c r="K29" s="248"/>
      <c r="M29" s="246"/>
    </row>
    <row r="30" spans="1:13" ht="15.75" x14ac:dyDescent="0.2">
      <c r="A30" s="180" t="s">
        <v>198</v>
      </c>
      <c r="B30" s="62">
        <v>11</v>
      </c>
      <c r="C30" s="216">
        <v>45.833333333333329</v>
      </c>
      <c r="D30" s="224">
        <v>13</v>
      </c>
      <c r="E30" s="217">
        <v>54.166666666666664</v>
      </c>
      <c r="F30" s="62">
        <v>4</v>
      </c>
      <c r="G30" s="216">
        <v>50</v>
      </c>
      <c r="H30" s="224">
        <v>4</v>
      </c>
      <c r="I30" s="217">
        <v>50</v>
      </c>
      <c r="K30" s="248"/>
      <c r="L30" s="115"/>
      <c r="M30" s="246"/>
    </row>
    <row r="31" spans="1:13" x14ac:dyDescent="0.2">
      <c r="K31" s="66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topLeftCell="A40" zoomScale="86" zoomScaleNormal="86" zoomScaleSheetLayoutView="78" workbookViewId="0">
      <selection activeCell="B5" sqref="B5:D54"/>
    </sheetView>
  </sheetViews>
  <sheetFormatPr defaultColWidth="9.140625" defaultRowHeight="15.75" x14ac:dyDescent="0.25"/>
  <cols>
    <col min="1" max="1" width="5.7109375" style="77" customWidth="1"/>
    <col min="2" max="2" width="47.42578125" style="149" customWidth="1"/>
    <col min="3" max="3" width="19.140625" style="140" customWidth="1"/>
    <col min="4" max="4" width="16.42578125" style="140" customWidth="1"/>
    <col min="5" max="6" width="9.140625" style="140"/>
    <col min="7" max="7" width="56.5703125" style="140" customWidth="1"/>
    <col min="8" max="16384" width="9.140625" style="140"/>
  </cols>
  <sheetData>
    <row r="1" spans="1:6" ht="73.5" customHeight="1" x14ac:dyDescent="0.25">
      <c r="A1" s="569" t="s">
        <v>415</v>
      </c>
      <c r="B1" s="569"/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4" spans="1:6" s="141" customFormat="1" ht="57" customHeight="1" x14ac:dyDescent="0.25">
      <c r="A4" s="208"/>
      <c r="B4" s="484" t="s">
        <v>75</v>
      </c>
      <c r="C4" s="472" t="s">
        <v>594</v>
      </c>
      <c r="D4" s="471" t="s">
        <v>498</v>
      </c>
    </row>
    <row r="5" spans="1:6" ht="33.75" customHeight="1" x14ac:dyDescent="0.25">
      <c r="A5" s="144">
        <v>1</v>
      </c>
      <c r="B5" s="243" t="s">
        <v>272</v>
      </c>
      <c r="C5" s="452">
        <v>2358</v>
      </c>
      <c r="D5" s="145">
        <v>995</v>
      </c>
      <c r="F5" s="254"/>
    </row>
    <row r="6" spans="1:6" ht="45" customHeight="1" x14ac:dyDescent="0.25">
      <c r="A6" s="144">
        <v>2</v>
      </c>
      <c r="B6" s="243" t="s">
        <v>273</v>
      </c>
      <c r="C6" s="452">
        <v>1031</v>
      </c>
      <c r="D6" s="145">
        <v>302</v>
      </c>
      <c r="F6" s="254"/>
    </row>
    <row r="7" spans="1:6" ht="34.5" customHeight="1" x14ac:dyDescent="0.25">
      <c r="A7" s="144">
        <v>3</v>
      </c>
      <c r="B7" s="243" t="s">
        <v>306</v>
      </c>
      <c r="C7" s="453">
        <v>695</v>
      </c>
      <c r="D7" s="145">
        <v>105</v>
      </c>
      <c r="F7" s="254"/>
    </row>
    <row r="8" spans="1:6" s="147" customFormat="1" ht="18.75" customHeight="1" x14ac:dyDescent="0.25">
      <c r="A8" s="144">
        <v>4</v>
      </c>
      <c r="B8" s="243" t="s">
        <v>311</v>
      </c>
      <c r="C8" s="452">
        <v>629</v>
      </c>
      <c r="D8" s="145">
        <v>238</v>
      </c>
      <c r="F8" s="254"/>
    </row>
    <row r="9" spans="1:6" s="147" customFormat="1" ht="21" customHeight="1" x14ac:dyDescent="0.25">
      <c r="A9" s="144">
        <v>5</v>
      </c>
      <c r="B9" s="243" t="s">
        <v>275</v>
      </c>
      <c r="C9" s="452">
        <v>578</v>
      </c>
      <c r="D9" s="145">
        <v>294</v>
      </c>
      <c r="F9" s="254"/>
    </row>
    <row r="10" spans="1:6" s="147" customFormat="1" ht="31.5" x14ac:dyDescent="0.25">
      <c r="A10" s="144">
        <v>6</v>
      </c>
      <c r="B10" s="243" t="s">
        <v>307</v>
      </c>
      <c r="C10" s="453">
        <v>543</v>
      </c>
      <c r="D10" s="145">
        <v>155</v>
      </c>
      <c r="F10" s="254"/>
    </row>
    <row r="11" spans="1:6" s="147" customFormat="1" x14ac:dyDescent="0.25">
      <c r="A11" s="144">
        <v>7</v>
      </c>
      <c r="B11" s="243" t="s">
        <v>308</v>
      </c>
      <c r="C11" s="452">
        <v>349</v>
      </c>
      <c r="D11" s="145">
        <v>154</v>
      </c>
      <c r="F11" s="254"/>
    </row>
    <row r="12" spans="1:6" s="147" customFormat="1" x14ac:dyDescent="0.25">
      <c r="A12" s="144">
        <v>8</v>
      </c>
      <c r="B12" s="243" t="s">
        <v>276</v>
      </c>
      <c r="C12" s="453">
        <v>333</v>
      </c>
      <c r="D12" s="145">
        <v>73</v>
      </c>
      <c r="F12" s="254"/>
    </row>
    <row r="13" spans="1:6" s="147" customFormat="1" x14ac:dyDescent="0.25">
      <c r="A13" s="144">
        <v>9</v>
      </c>
      <c r="B13" s="243" t="s">
        <v>309</v>
      </c>
      <c r="C13" s="452">
        <v>305</v>
      </c>
      <c r="D13" s="145">
        <v>174</v>
      </c>
      <c r="F13" s="254"/>
    </row>
    <row r="14" spans="1:6" s="147" customFormat="1" ht="15.75" customHeight="1" x14ac:dyDescent="0.25">
      <c r="A14" s="144">
        <v>10</v>
      </c>
      <c r="B14" s="243" t="s">
        <v>325</v>
      </c>
      <c r="C14" s="453">
        <v>286</v>
      </c>
      <c r="D14" s="145">
        <v>219</v>
      </c>
      <c r="F14" s="254"/>
    </row>
    <row r="15" spans="1:6" s="147" customFormat="1" ht="31.5" customHeight="1" x14ac:dyDescent="0.25">
      <c r="A15" s="144">
        <v>11</v>
      </c>
      <c r="B15" s="243" t="s">
        <v>310</v>
      </c>
      <c r="C15" s="452">
        <v>274</v>
      </c>
      <c r="D15" s="145">
        <v>90</v>
      </c>
      <c r="F15" s="254"/>
    </row>
    <row r="16" spans="1:6" s="147" customFormat="1" ht="19.5" customHeight="1" x14ac:dyDescent="0.25">
      <c r="A16" s="144">
        <v>12</v>
      </c>
      <c r="B16" s="243" t="s">
        <v>318</v>
      </c>
      <c r="C16" s="452">
        <v>262</v>
      </c>
      <c r="D16" s="145">
        <v>100</v>
      </c>
      <c r="F16" s="254"/>
    </row>
    <row r="17" spans="1:6" s="147" customFormat="1" ht="20.25" customHeight="1" x14ac:dyDescent="0.25">
      <c r="A17" s="144">
        <v>13</v>
      </c>
      <c r="B17" s="243" t="s">
        <v>315</v>
      </c>
      <c r="C17" s="452">
        <v>252</v>
      </c>
      <c r="D17" s="145">
        <v>65</v>
      </c>
      <c r="F17" s="254"/>
    </row>
    <row r="18" spans="1:6" s="147" customFormat="1" x14ac:dyDescent="0.25">
      <c r="A18" s="144">
        <v>14</v>
      </c>
      <c r="B18" s="243" t="s">
        <v>274</v>
      </c>
      <c r="C18" s="452">
        <v>247</v>
      </c>
      <c r="D18" s="145">
        <v>56</v>
      </c>
      <c r="F18" s="254"/>
    </row>
    <row r="19" spans="1:6" s="147" customFormat="1" ht="34.5" customHeight="1" x14ac:dyDescent="0.25">
      <c r="A19" s="144">
        <v>15</v>
      </c>
      <c r="B19" s="337" t="s">
        <v>435</v>
      </c>
      <c r="C19" s="452">
        <v>226</v>
      </c>
      <c r="D19" s="145">
        <v>156</v>
      </c>
      <c r="F19" s="254"/>
    </row>
    <row r="20" spans="1:6" s="147" customFormat="1" x14ac:dyDescent="0.25">
      <c r="A20" s="144">
        <v>16</v>
      </c>
      <c r="B20" s="243" t="s">
        <v>301</v>
      </c>
      <c r="C20" s="83">
        <v>199</v>
      </c>
      <c r="D20" s="145">
        <v>75</v>
      </c>
      <c r="F20" s="254"/>
    </row>
    <row r="21" spans="1:6" s="147" customFormat="1" x14ac:dyDescent="0.25">
      <c r="A21" s="144">
        <v>17</v>
      </c>
      <c r="B21" s="243" t="s">
        <v>319</v>
      </c>
      <c r="C21" s="83">
        <v>198</v>
      </c>
      <c r="D21" s="145">
        <v>44</v>
      </c>
      <c r="F21" s="254"/>
    </row>
    <row r="22" spans="1:6" s="147" customFormat="1" ht="19.5" customHeight="1" x14ac:dyDescent="0.25">
      <c r="A22" s="144">
        <v>18</v>
      </c>
      <c r="B22" s="243" t="s">
        <v>328</v>
      </c>
      <c r="C22" s="83">
        <v>185</v>
      </c>
      <c r="D22" s="145">
        <v>54</v>
      </c>
      <c r="F22" s="254"/>
    </row>
    <row r="23" spans="1:6" s="147" customFormat="1" ht="21" customHeight="1" x14ac:dyDescent="0.25">
      <c r="A23" s="144">
        <v>19</v>
      </c>
      <c r="B23" s="243" t="s">
        <v>312</v>
      </c>
      <c r="C23" s="83">
        <v>178</v>
      </c>
      <c r="D23" s="145">
        <v>46</v>
      </c>
      <c r="F23" s="254"/>
    </row>
    <row r="24" spans="1:6" s="147" customFormat="1" ht="16.5" customHeight="1" x14ac:dyDescent="0.25">
      <c r="A24" s="144">
        <v>20</v>
      </c>
      <c r="B24" s="243" t="s">
        <v>323</v>
      </c>
      <c r="C24" s="83">
        <v>156</v>
      </c>
      <c r="D24" s="145">
        <v>42</v>
      </c>
      <c r="F24" s="254"/>
    </row>
    <row r="25" spans="1:6" s="147" customFormat="1" ht="36" customHeight="1" x14ac:dyDescent="0.25">
      <c r="A25" s="144">
        <v>21</v>
      </c>
      <c r="B25" s="243" t="s">
        <v>341</v>
      </c>
      <c r="C25" s="83">
        <v>148</v>
      </c>
      <c r="D25" s="145">
        <v>35</v>
      </c>
      <c r="F25" s="254"/>
    </row>
    <row r="26" spans="1:6" s="147" customFormat="1" x14ac:dyDescent="0.25">
      <c r="A26" s="144">
        <v>22</v>
      </c>
      <c r="B26" s="243" t="s">
        <v>321</v>
      </c>
      <c r="C26" s="83">
        <v>132</v>
      </c>
      <c r="D26" s="145">
        <v>53</v>
      </c>
      <c r="F26" s="254"/>
    </row>
    <row r="27" spans="1:6" s="147" customFormat="1" ht="31.5" x14ac:dyDescent="0.25">
      <c r="A27" s="144">
        <v>23</v>
      </c>
      <c r="B27" s="243" t="s">
        <v>338</v>
      </c>
      <c r="C27" s="83">
        <v>128</v>
      </c>
      <c r="D27" s="145">
        <v>33</v>
      </c>
      <c r="F27" s="254"/>
    </row>
    <row r="28" spans="1:6" s="147" customFormat="1" ht="36" customHeight="1" x14ac:dyDescent="0.25">
      <c r="A28" s="144">
        <v>24</v>
      </c>
      <c r="B28" s="243" t="s">
        <v>316</v>
      </c>
      <c r="C28" s="83">
        <v>122</v>
      </c>
      <c r="D28" s="145">
        <v>31</v>
      </c>
      <c r="F28" s="254"/>
    </row>
    <row r="29" spans="1:6" s="147" customFormat="1" ht="36" customHeight="1" x14ac:dyDescent="0.25">
      <c r="A29" s="144">
        <v>25</v>
      </c>
      <c r="B29" s="243" t="s">
        <v>334</v>
      </c>
      <c r="C29" s="83">
        <v>115</v>
      </c>
      <c r="D29" s="145">
        <v>32</v>
      </c>
      <c r="F29" s="254"/>
    </row>
    <row r="30" spans="1:6" s="147" customFormat="1" ht="30.75" customHeight="1" x14ac:dyDescent="0.25">
      <c r="A30" s="144">
        <v>26</v>
      </c>
      <c r="B30" s="243" t="s">
        <v>340</v>
      </c>
      <c r="C30" s="454">
        <v>111</v>
      </c>
      <c r="D30" s="145">
        <v>8</v>
      </c>
      <c r="F30" s="254"/>
    </row>
    <row r="31" spans="1:6" s="147" customFormat="1" ht="34.5" customHeight="1" x14ac:dyDescent="0.25">
      <c r="A31" s="144">
        <v>27</v>
      </c>
      <c r="B31" s="243" t="s">
        <v>339</v>
      </c>
      <c r="C31" s="83">
        <v>108</v>
      </c>
      <c r="D31" s="145">
        <v>29</v>
      </c>
      <c r="F31" s="254"/>
    </row>
    <row r="32" spans="1:6" s="147" customFormat="1" ht="19.5" customHeight="1" x14ac:dyDescent="0.25">
      <c r="A32" s="144">
        <v>28</v>
      </c>
      <c r="B32" s="243" t="s">
        <v>434</v>
      </c>
      <c r="C32" s="83">
        <v>106</v>
      </c>
      <c r="D32" s="145">
        <v>54</v>
      </c>
      <c r="F32" s="254"/>
    </row>
    <row r="33" spans="1:6" s="147" customFormat="1" ht="33" customHeight="1" x14ac:dyDescent="0.25">
      <c r="A33" s="144">
        <v>29</v>
      </c>
      <c r="B33" s="243" t="s">
        <v>333</v>
      </c>
      <c r="C33" s="454">
        <v>104</v>
      </c>
      <c r="D33" s="145">
        <v>32</v>
      </c>
      <c r="F33" s="254"/>
    </row>
    <row r="34" spans="1:6" s="147" customFormat="1" ht="31.5" customHeight="1" x14ac:dyDescent="0.25">
      <c r="A34" s="144">
        <v>30</v>
      </c>
      <c r="B34" s="243" t="s">
        <v>349</v>
      </c>
      <c r="C34" s="83">
        <v>103</v>
      </c>
      <c r="D34" s="145">
        <v>4</v>
      </c>
      <c r="F34" s="254"/>
    </row>
    <row r="35" spans="1:6" s="147" customFormat="1" ht="26.25" customHeight="1" x14ac:dyDescent="0.25">
      <c r="A35" s="144">
        <v>31</v>
      </c>
      <c r="B35" s="243" t="s">
        <v>342</v>
      </c>
      <c r="C35" s="83">
        <v>102</v>
      </c>
      <c r="D35" s="145">
        <v>45</v>
      </c>
      <c r="F35" s="254"/>
    </row>
    <row r="36" spans="1:6" s="147" customFormat="1" ht="34.5" customHeight="1" x14ac:dyDescent="0.25">
      <c r="A36" s="144">
        <v>32</v>
      </c>
      <c r="B36" s="243" t="s">
        <v>280</v>
      </c>
      <c r="C36" s="83">
        <v>100</v>
      </c>
      <c r="D36" s="145">
        <v>12</v>
      </c>
      <c r="F36" s="254"/>
    </row>
    <row r="37" spans="1:6" s="147" customFormat="1" ht="18.75" customHeight="1" x14ac:dyDescent="0.25">
      <c r="A37" s="144">
        <v>33</v>
      </c>
      <c r="B37" s="243" t="s">
        <v>305</v>
      </c>
      <c r="C37" s="83">
        <v>99</v>
      </c>
      <c r="D37" s="145">
        <v>33</v>
      </c>
      <c r="F37" s="254"/>
    </row>
    <row r="38" spans="1:6" s="147" customFormat="1" ht="32.25" customHeight="1" x14ac:dyDescent="0.25">
      <c r="A38" s="144">
        <v>34</v>
      </c>
      <c r="B38" s="243" t="s">
        <v>326</v>
      </c>
      <c r="C38" s="83">
        <v>96</v>
      </c>
      <c r="D38" s="145">
        <v>25</v>
      </c>
      <c r="F38" s="254"/>
    </row>
    <row r="39" spans="1:6" s="147" customFormat="1" ht="37.5" customHeight="1" x14ac:dyDescent="0.25">
      <c r="A39" s="144">
        <v>35</v>
      </c>
      <c r="B39" s="243" t="s">
        <v>332</v>
      </c>
      <c r="C39" s="83">
        <v>95</v>
      </c>
      <c r="D39" s="145">
        <v>31</v>
      </c>
      <c r="F39" s="254"/>
    </row>
    <row r="40" spans="1:6" s="147" customFormat="1" ht="35.25" customHeight="1" x14ac:dyDescent="0.25">
      <c r="A40" s="144">
        <v>36</v>
      </c>
      <c r="B40" s="243" t="s">
        <v>331</v>
      </c>
      <c r="C40" s="83">
        <v>95</v>
      </c>
      <c r="D40" s="145">
        <v>33</v>
      </c>
      <c r="F40" s="254"/>
    </row>
    <row r="41" spans="1:6" ht="24.75" customHeight="1" x14ac:dyDescent="0.25">
      <c r="A41" s="144">
        <v>37</v>
      </c>
      <c r="B41" s="243" t="s">
        <v>303</v>
      </c>
      <c r="C41" s="83">
        <v>92</v>
      </c>
      <c r="D41" s="148">
        <v>40</v>
      </c>
      <c r="F41" s="254"/>
    </row>
    <row r="42" spans="1:6" ht="29.25" customHeight="1" x14ac:dyDescent="0.25">
      <c r="A42" s="144">
        <v>38</v>
      </c>
      <c r="B42" s="243" t="s">
        <v>302</v>
      </c>
      <c r="C42" s="83">
        <v>91</v>
      </c>
      <c r="D42" s="148">
        <v>29</v>
      </c>
      <c r="F42" s="254"/>
    </row>
    <row r="43" spans="1:6" ht="21.75" customHeight="1" x14ac:dyDescent="0.25">
      <c r="A43" s="144">
        <v>39</v>
      </c>
      <c r="B43" s="243" t="s">
        <v>336</v>
      </c>
      <c r="C43" s="83">
        <v>83</v>
      </c>
      <c r="D43" s="148">
        <v>26</v>
      </c>
      <c r="F43" s="254"/>
    </row>
    <row r="44" spans="1:6" ht="21.75" customHeight="1" x14ac:dyDescent="0.25">
      <c r="A44" s="144">
        <v>40</v>
      </c>
      <c r="B44" s="243" t="s">
        <v>329</v>
      </c>
      <c r="C44" s="83">
        <v>82</v>
      </c>
      <c r="D44" s="148">
        <v>43</v>
      </c>
      <c r="F44" s="254"/>
    </row>
    <row r="45" spans="1:6" ht="31.5" x14ac:dyDescent="0.25">
      <c r="A45" s="144">
        <v>41</v>
      </c>
      <c r="B45" s="243" t="s">
        <v>345</v>
      </c>
      <c r="C45" s="83">
        <v>81</v>
      </c>
      <c r="D45" s="148">
        <v>29</v>
      </c>
      <c r="F45" s="254"/>
    </row>
    <row r="46" spans="1:6" x14ac:dyDescent="0.25">
      <c r="A46" s="144">
        <v>42</v>
      </c>
      <c r="B46" s="243" t="s">
        <v>324</v>
      </c>
      <c r="C46" s="83">
        <v>78</v>
      </c>
      <c r="D46" s="148">
        <v>11</v>
      </c>
      <c r="F46" s="254"/>
    </row>
    <row r="47" spans="1:6" ht="36" customHeight="1" x14ac:dyDescent="0.25">
      <c r="A47" s="144">
        <v>43</v>
      </c>
      <c r="B47" s="337" t="s">
        <v>343</v>
      </c>
      <c r="C47" s="83">
        <v>73</v>
      </c>
      <c r="D47" s="148">
        <v>18</v>
      </c>
      <c r="F47" s="254"/>
    </row>
    <row r="48" spans="1:6" ht="32.25" customHeight="1" x14ac:dyDescent="0.25">
      <c r="A48" s="144">
        <v>44</v>
      </c>
      <c r="B48" s="243" t="s">
        <v>346</v>
      </c>
      <c r="C48" s="83">
        <v>73</v>
      </c>
      <c r="D48" s="148">
        <v>23</v>
      </c>
      <c r="F48" s="254"/>
    </row>
    <row r="49" spans="1:6" ht="34.5" customHeight="1" x14ac:dyDescent="0.25">
      <c r="A49" s="144">
        <v>45</v>
      </c>
      <c r="B49" s="243" t="s">
        <v>317</v>
      </c>
      <c r="C49" s="83">
        <v>73</v>
      </c>
      <c r="D49" s="148">
        <v>28</v>
      </c>
      <c r="F49" s="254"/>
    </row>
    <row r="50" spans="1:6" ht="47.25" customHeight="1" x14ac:dyDescent="0.25">
      <c r="A50" s="144">
        <v>46</v>
      </c>
      <c r="B50" s="243" t="s">
        <v>439</v>
      </c>
      <c r="C50" s="83">
        <v>71</v>
      </c>
      <c r="D50" s="148">
        <v>33</v>
      </c>
      <c r="F50" s="254"/>
    </row>
    <row r="51" spans="1:6" ht="23.25" customHeight="1" x14ac:dyDescent="0.25">
      <c r="A51" s="144">
        <v>47</v>
      </c>
      <c r="B51" s="243" t="s">
        <v>526</v>
      </c>
      <c r="C51" s="83">
        <v>69</v>
      </c>
      <c r="D51" s="148">
        <v>34</v>
      </c>
      <c r="F51" s="254"/>
    </row>
    <row r="52" spans="1:6" ht="33" customHeight="1" x14ac:dyDescent="0.25">
      <c r="A52" s="144">
        <v>48</v>
      </c>
      <c r="B52" s="243" t="s">
        <v>330</v>
      </c>
      <c r="C52" s="83">
        <v>68</v>
      </c>
      <c r="D52" s="148">
        <v>8</v>
      </c>
      <c r="F52" s="254"/>
    </row>
    <row r="53" spans="1:6" ht="30.75" customHeight="1" x14ac:dyDescent="0.25">
      <c r="A53" s="144">
        <v>49</v>
      </c>
      <c r="B53" s="243" t="s">
        <v>344</v>
      </c>
      <c r="C53" s="83">
        <v>68</v>
      </c>
      <c r="D53" s="148">
        <v>21</v>
      </c>
      <c r="F53" s="254"/>
    </row>
    <row r="54" spans="1:6" ht="42.75" customHeight="1" x14ac:dyDescent="0.25">
      <c r="A54" s="144">
        <v>50</v>
      </c>
      <c r="B54" s="243" t="s">
        <v>327</v>
      </c>
      <c r="C54" s="83">
        <v>66</v>
      </c>
      <c r="D54" s="148">
        <v>14</v>
      </c>
      <c r="F54" s="254"/>
    </row>
    <row r="55" spans="1:6" x14ac:dyDescent="0.25">
      <c r="F55" s="254"/>
    </row>
    <row r="56" spans="1:6" x14ac:dyDescent="0.25">
      <c r="F56" s="254"/>
    </row>
    <row r="57" spans="1:6" x14ac:dyDescent="0.25">
      <c r="F57" s="254"/>
    </row>
    <row r="58" spans="1:6" x14ac:dyDescent="0.25">
      <c r="F58" s="254"/>
    </row>
    <row r="59" spans="1:6" x14ac:dyDescent="0.25">
      <c r="F59" s="254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H13" sqref="H13"/>
    </sheetView>
  </sheetViews>
  <sheetFormatPr defaultColWidth="9.140625" defaultRowHeight="15.75" x14ac:dyDescent="0.25"/>
  <cols>
    <col min="1" max="1" width="3.140625" style="77" customWidth="1"/>
    <col min="2" max="2" width="56" style="149" customWidth="1"/>
    <col min="3" max="3" width="18" style="140" customWidth="1"/>
    <col min="4" max="4" width="14.140625" style="140" customWidth="1"/>
    <col min="5" max="16384" width="9.140625" style="140"/>
  </cols>
  <sheetData>
    <row r="1" spans="1:6" ht="20.25" x14ac:dyDescent="0.25">
      <c r="A1" s="599" t="s">
        <v>527</v>
      </c>
      <c r="B1" s="599"/>
      <c r="C1" s="599"/>
      <c r="D1" s="599"/>
    </row>
    <row r="2" spans="1:6" ht="20.25" x14ac:dyDescent="0.25">
      <c r="A2" s="599" t="s">
        <v>528</v>
      </c>
      <c r="B2" s="599"/>
      <c r="C2" s="599"/>
      <c r="D2" s="599"/>
    </row>
    <row r="3" spans="1:6" ht="20.25" customHeight="1" x14ac:dyDescent="0.25">
      <c r="B3" s="599" t="s">
        <v>155</v>
      </c>
      <c r="C3" s="599"/>
      <c r="D3" s="599"/>
    </row>
    <row r="5" spans="1:6" s="141" customFormat="1" ht="54" customHeight="1" x14ac:dyDescent="0.25">
      <c r="A5" s="485"/>
      <c r="B5" s="373" t="s">
        <v>529</v>
      </c>
      <c r="C5" s="486" t="s">
        <v>592</v>
      </c>
      <c r="D5" s="237" t="s">
        <v>498</v>
      </c>
    </row>
    <row r="6" spans="1:6" ht="24" customHeight="1" x14ac:dyDescent="0.25">
      <c r="A6" s="144">
        <v>1</v>
      </c>
      <c r="B6" s="259" t="s">
        <v>272</v>
      </c>
      <c r="C6" s="179">
        <v>1311</v>
      </c>
      <c r="D6" s="490">
        <v>372</v>
      </c>
      <c r="F6" s="254"/>
    </row>
    <row r="7" spans="1:6" ht="47.25" x14ac:dyDescent="0.25">
      <c r="A7" s="144">
        <v>2</v>
      </c>
      <c r="B7" s="259" t="s">
        <v>273</v>
      </c>
      <c r="C7" s="179">
        <v>829</v>
      </c>
      <c r="D7" s="490">
        <v>272</v>
      </c>
      <c r="F7" s="254"/>
    </row>
    <row r="8" spans="1:6" x14ac:dyDescent="0.25">
      <c r="A8" s="144">
        <v>3</v>
      </c>
      <c r="B8" s="259" t="s">
        <v>275</v>
      </c>
      <c r="C8" s="179">
        <v>528</v>
      </c>
      <c r="D8" s="490">
        <v>300</v>
      </c>
      <c r="F8" s="254"/>
    </row>
    <row r="9" spans="1:6" s="147" customFormat="1" ht="24" customHeight="1" x14ac:dyDescent="0.25">
      <c r="A9" s="144">
        <v>4</v>
      </c>
      <c r="B9" s="259" t="s">
        <v>311</v>
      </c>
      <c r="C9" s="179">
        <v>485</v>
      </c>
      <c r="D9" s="490">
        <v>178</v>
      </c>
      <c r="F9" s="254"/>
    </row>
    <row r="10" spans="1:6" s="147" customFormat="1" ht="24" customHeight="1" x14ac:dyDescent="0.25">
      <c r="A10" s="144">
        <v>5</v>
      </c>
      <c r="B10" s="259" t="s">
        <v>307</v>
      </c>
      <c r="C10" s="179">
        <v>457</v>
      </c>
      <c r="D10" s="490">
        <v>138</v>
      </c>
      <c r="F10" s="254"/>
    </row>
    <row r="11" spans="1:6" s="147" customFormat="1" x14ac:dyDescent="0.25">
      <c r="A11" s="144">
        <v>6</v>
      </c>
      <c r="B11" s="259" t="s">
        <v>308</v>
      </c>
      <c r="C11" s="179">
        <v>332</v>
      </c>
      <c r="D11" s="490">
        <v>162</v>
      </c>
      <c r="F11" s="254"/>
    </row>
    <row r="12" spans="1:6" s="147" customFormat="1" ht="34.5" customHeight="1" x14ac:dyDescent="0.25">
      <c r="A12" s="144">
        <v>7</v>
      </c>
      <c r="B12" s="259" t="s">
        <v>306</v>
      </c>
      <c r="C12" s="179">
        <v>259</v>
      </c>
      <c r="D12" s="490">
        <v>61</v>
      </c>
      <c r="F12" s="254"/>
    </row>
    <row r="13" spans="1:6" s="147" customFormat="1" ht="35.25" customHeight="1" x14ac:dyDescent="0.25">
      <c r="A13" s="144">
        <v>8</v>
      </c>
      <c r="B13" s="259" t="s">
        <v>310</v>
      </c>
      <c r="C13" s="179">
        <v>232</v>
      </c>
      <c r="D13" s="490">
        <v>87</v>
      </c>
      <c r="F13" s="254"/>
    </row>
    <row r="14" spans="1:6" s="147" customFormat="1" ht="24" customHeight="1" x14ac:dyDescent="0.25">
      <c r="A14" s="144">
        <v>9</v>
      </c>
      <c r="B14" s="259" t="s">
        <v>315</v>
      </c>
      <c r="C14" s="179">
        <v>155</v>
      </c>
      <c r="D14" s="490">
        <v>43</v>
      </c>
      <c r="F14" s="254"/>
    </row>
    <row r="15" spans="1:6" s="147" customFormat="1" ht="24" customHeight="1" x14ac:dyDescent="0.25">
      <c r="A15" s="144">
        <v>10</v>
      </c>
      <c r="B15" s="259" t="s">
        <v>309</v>
      </c>
      <c r="C15" s="179">
        <v>152</v>
      </c>
      <c r="D15" s="490">
        <v>65</v>
      </c>
      <c r="F15" s="254"/>
    </row>
    <row r="16" spans="1:6" s="147" customFormat="1" ht="24" customHeight="1" x14ac:dyDescent="0.25">
      <c r="A16" s="144">
        <v>11</v>
      </c>
      <c r="B16" s="259" t="s">
        <v>301</v>
      </c>
      <c r="C16" s="179">
        <v>144</v>
      </c>
      <c r="D16" s="490">
        <v>56</v>
      </c>
      <c r="F16" s="254"/>
    </row>
    <row r="17" spans="1:6" s="147" customFormat="1" ht="24" customHeight="1" x14ac:dyDescent="0.25">
      <c r="A17" s="144">
        <v>12</v>
      </c>
      <c r="B17" s="259" t="s">
        <v>325</v>
      </c>
      <c r="C17" s="179">
        <v>122</v>
      </c>
      <c r="D17" s="490">
        <v>95</v>
      </c>
      <c r="F17" s="254"/>
    </row>
    <row r="18" spans="1:6" s="147" customFormat="1" ht="24" customHeight="1" x14ac:dyDescent="0.25">
      <c r="A18" s="144">
        <v>13</v>
      </c>
      <c r="B18" s="259" t="s">
        <v>328</v>
      </c>
      <c r="C18" s="179">
        <v>105</v>
      </c>
      <c r="D18" s="490">
        <v>36</v>
      </c>
      <c r="F18" s="254"/>
    </row>
    <row r="19" spans="1:6" s="147" customFormat="1" ht="40.5" customHeight="1" x14ac:dyDescent="0.25">
      <c r="A19" s="144">
        <v>14</v>
      </c>
      <c r="B19" s="259" t="s">
        <v>341</v>
      </c>
      <c r="C19" s="179">
        <v>100</v>
      </c>
      <c r="D19" s="490">
        <v>28</v>
      </c>
      <c r="F19" s="254"/>
    </row>
    <row r="20" spans="1:6" s="147" customFormat="1" ht="24" customHeight="1" x14ac:dyDescent="0.25">
      <c r="A20" s="144">
        <v>15</v>
      </c>
      <c r="B20" s="259" t="s">
        <v>323</v>
      </c>
      <c r="C20" s="179">
        <v>94</v>
      </c>
      <c r="D20" s="490">
        <v>38</v>
      </c>
      <c r="F20" s="254"/>
    </row>
    <row r="21" spans="1:6" s="147" customFormat="1" ht="38.25" customHeight="1" x14ac:dyDescent="0.25">
      <c r="A21" s="144">
        <v>16</v>
      </c>
      <c r="B21" s="259" t="s">
        <v>435</v>
      </c>
      <c r="C21" s="179">
        <v>86</v>
      </c>
      <c r="D21" s="490">
        <v>47</v>
      </c>
      <c r="F21" s="254"/>
    </row>
    <row r="22" spans="1:6" s="147" customFormat="1" ht="36" customHeight="1" x14ac:dyDescent="0.25">
      <c r="A22" s="144">
        <v>17</v>
      </c>
      <c r="B22" s="259" t="s">
        <v>331</v>
      </c>
      <c r="C22" s="179">
        <v>78</v>
      </c>
      <c r="D22" s="490">
        <v>32</v>
      </c>
      <c r="F22" s="254"/>
    </row>
    <row r="23" spans="1:6" s="147" customFormat="1" ht="39" customHeight="1" x14ac:dyDescent="0.25">
      <c r="A23" s="144">
        <v>18</v>
      </c>
      <c r="B23" s="259" t="s">
        <v>316</v>
      </c>
      <c r="C23" s="179">
        <v>77</v>
      </c>
      <c r="D23" s="490">
        <v>18</v>
      </c>
      <c r="F23" s="254"/>
    </row>
    <row r="24" spans="1:6" s="147" customFormat="1" ht="24" customHeight="1" x14ac:dyDescent="0.25">
      <c r="A24" s="144">
        <v>19</v>
      </c>
      <c r="B24" s="259" t="s">
        <v>274</v>
      </c>
      <c r="C24" s="179">
        <v>75</v>
      </c>
      <c r="D24" s="490">
        <v>26</v>
      </c>
      <c r="F24" s="254"/>
    </row>
    <row r="25" spans="1:6" s="147" customFormat="1" ht="24" customHeight="1" x14ac:dyDescent="0.25">
      <c r="A25" s="144">
        <v>20</v>
      </c>
      <c r="B25" s="259" t="s">
        <v>342</v>
      </c>
      <c r="C25" s="179">
        <v>74</v>
      </c>
      <c r="D25" s="490">
        <v>35</v>
      </c>
      <c r="F25" s="254"/>
    </row>
    <row r="26" spans="1:6" s="147" customFormat="1" ht="31.5" x14ac:dyDescent="0.25">
      <c r="A26" s="144">
        <v>21</v>
      </c>
      <c r="B26" s="259" t="s">
        <v>340</v>
      </c>
      <c r="C26" s="179">
        <v>71</v>
      </c>
      <c r="D26" s="490">
        <v>6</v>
      </c>
      <c r="F26" s="254"/>
    </row>
    <row r="27" spans="1:6" s="147" customFormat="1" ht="24" customHeight="1" x14ac:dyDescent="0.25">
      <c r="A27" s="144">
        <v>22</v>
      </c>
      <c r="B27" s="259" t="s">
        <v>318</v>
      </c>
      <c r="C27" s="179">
        <v>71</v>
      </c>
      <c r="D27" s="490">
        <v>36</v>
      </c>
      <c r="F27" s="254"/>
    </row>
    <row r="28" spans="1:6" s="147" customFormat="1" ht="24" customHeight="1" x14ac:dyDescent="0.25">
      <c r="A28" s="144">
        <v>23</v>
      </c>
      <c r="B28" s="259" t="s">
        <v>276</v>
      </c>
      <c r="C28" s="179">
        <v>71</v>
      </c>
      <c r="D28" s="490">
        <v>30</v>
      </c>
      <c r="F28" s="254"/>
    </row>
    <row r="29" spans="1:6" s="147" customFormat="1" ht="31.5" x14ac:dyDescent="0.25">
      <c r="A29" s="144">
        <v>24</v>
      </c>
      <c r="B29" s="259" t="s">
        <v>334</v>
      </c>
      <c r="C29" s="179">
        <v>70</v>
      </c>
      <c r="D29" s="490">
        <v>19</v>
      </c>
      <c r="F29" s="254"/>
    </row>
    <row r="30" spans="1:6" s="147" customFormat="1" ht="24" customHeight="1" x14ac:dyDescent="0.25">
      <c r="A30" s="144">
        <v>25</v>
      </c>
      <c r="B30" s="259" t="s">
        <v>312</v>
      </c>
      <c r="C30" s="179">
        <v>68</v>
      </c>
      <c r="D30" s="490">
        <v>24</v>
      </c>
      <c r="F30" s="254"/>
    </row>
    <row r="31" spans="1:6" s="147" customFormat="1" ht="24" customHeight="1" x14ac:dyDescent="0.25">
      <c r="A31" s="144">
        <v>26</v>
      </c>
      <c r="B31" s="259" t="s">
        <v>345</v>
      </c>
      <c r="C31" s="179">
        <v>68</v>
      </c>
      <c r="D31" s="490">
        <v>28</v>
      </c>
      <c r="F31" s="254"/>
    </row>
    <row r="32" spans="1:6" s="147" customFormat="1" ht="36.75" customHeight="1" x14ac:dyDescent="0.25">
      <c r="A32" s="144">
        <v>27</v>
      </c>
      <c r="B32" s="259" t="s">
        <v>302</v>
      </c>
      <c r="C32" s="179">
        <v>68</v>
      </c>
      <c r="D32" s="490">
        <v>18</v>
      </c>
      <c r="F32" s="254"/>
    </row>
    <row r="33" spans="1:6" s="147" customFormat="1" ht="24" customHeight="1" x14ac:dyDescent="0.25">
      <c r="A33" s="144">
        <v>28</v>
      </c>
      <c r="B33" s="259" t="s">
        <v>317</v>
      </c>
      <c r="C33" s="179">
        <v>67</v>
      </c>
      <c r="D33" s="490">
        <v>29</v>
      </c>
      <c r="F33" s="254"/>
    </row>
    <row r="34" spans="1:6" s="147" customFormat="1" ht="24" customHeight="1" x14ac:dyDescent="0.25">
      <c r="A34" s="144">
        <v>29</v>
      </c>
      <c r="B34" s="259" t="s">
        <v>319</v>
      </c>
      <c r="C34" s="179">
        <v>66</v>
      </c>
      <c r="D34" s="490">
        <v>31</v>
      </c>
      <c r="F34" s="254"/>
    </row>
    <row r="35" spans="1:6" s="147" customFormat="1" ht="24" customHeight="1" x14ac:dyDescent="0.25">
      <c r="A35" s="144">
        <v>30</v>
      </c>
      <c r="B35" s="259" t="s">
        <v>313</v>
      </c>
      <c r="C35" s="179">
        <v>59</v>
      </c>
      <c r="D35" s="490">
        <v>19</v>
      </c>
      <c r="F35" s="254"/>
    </row>
    <row r="36" spans="1:6" s="147" customFormat="1" x14ac:dyDescent="0.25">
      <c r="A36" s="144">
        <v>31</v>
      </c>
      <c r="B36" s="259" t="s">
        <v>303</v>
      </c>
      <c r="C36" s="179">
        <v>58</v>
      </c>
      <c r="D36" s="490">
        <v>27</v>
      </c>
      <c r="F36" s="254"/>
    </row>
    <row r="37" spans="1:6" s="147" customFormat="1" ht="41.25" customHeight="1" x14ac:dyDescent="0.25">
      <c r="A37" s="144">
        <v>32</v>
      </c>
      <c r="B37" s="259" t="s">
        <v>344</v>
      </c>
      <c r="C37" s="179">
        <v>57</v>
      </c>
      <c r="D37" s="490">
        <v>18</v>
      </c>
      <c r="F37" s="254"/>
    </row>
    <row r="38" spans="1:6" s="147" customFormat="1" ht="24" customHeight="1" x14ac:dyDescent="0.25">
      <c r="A38" s="144">
        <v>33</v>
      </c>
      <c r="B38" s="259" t="s">
        <v>346</v>
      </c>
      <c r="C38" s="179">
        <v>57</v>
      </c>
      <c r="D38" s="490">
        <v>23</v>
      </c>
      <c r="F38" s="254"/>
    </row>
    <row r="39" spans="1:6" s="147" customFormat="1" ht="24" customHeight="1" x14ac:dyDescent="0.25">
      <c r="A39" s="144">
        <v>34</v>
      </c>
      <c r="B39" s="259" t="s">
        <v>305</v>
      </c>
      <c r="C39" s="179">
        <v>52</v>
      </c>
      <c r="D39" s="490">
        <v>22</v>
      </c>
      <c r="F39" s="254"/>
    </row>
    <row r="40" spans="1:6" s="147" customFormat="1" ht="35.25" customHeight="1" x14ac:dyDescent="0.25">
      <c r="A40" s="144">
        <v>35</v>
      </c>
      <c r="B40" s="259" t="s">
        <v>343</v>
      </c>
      <c r="C40" s="179">
        <v>49</v>
      </c>
      <c r="D40" s="490">
        <v>18</v>
      </c>
      <c r="F40" s="254"/>
    </row>
    <row r="41" spans="1:6" s="147" customFormat="1" ht="24" customHeight="1" x14ac:dyDescent="0.25">
      <c r="A41" s="144">
        <v>36</v>
      </c>
      <c r="B41" s="259" t="s">
        <v>324</v>
      </c>
      <c r="C41" s="179">
        <v>48</v>
      </c>
      <c r="D41" s="490">
        <v>9</v>
      </c>
      <c r="F41" s="254"/>
    </row>
    <row r="42" spans="1:6" ht="24" customHeight="1" x14ac:dyDescent="0.25">
      <c r="A42" s="144">
        <v>37</v>
      </c>
      <c r="B42" s="259" t="s">
        <v>383</v>
      </c>
      <c r="C42" s="179">
        <v>47</v>
      </c>
      <c r="D42" s="490">
        <v>21</v>
      </c>
      <c r="F42" s="254"/>
    </row>
    <row r="43" spans="1:6" x14ac:dyDescent="0.25">
      <c r="A43" s="144">
        <v>38</v>
      </c>
      <c r="B43" s="259" t="s">
        <v>338</v>
      </c>
      <c r="C43" s="179">
        <v>44</v>
      </c>
      <c r="D43" s="490">
        <v>13</v>
      </c>
      <c r="F43" s="254"/>
    </row>
    <row r="44" spans="1:6" ht="24" customHeight="1" x14ac:dyDescent="0.25">
      <c r="A44" s="144">
        <v>39</v>
      </c>
      <c r="B44" s="259" t="s">
        <v>436</v>
      </c>
      <c r="C44" s="179">
        <v>44</v>
      </c>
      <c r="D44" s="490">
        <v>19</v>
      </c>
      <c r="F44" s="254"/>
    </row>
    <row r="45" spans="1:6" ht="24" customHeight="1" x14ac:dyDescent="0.25">
      <c r="A45" s="144">
        <v>40</v>
      </c>
      <c r="B45" s="259" t="s">
        <v>438</v>
      </c>
      <c r="C45" s="179">
        <v>42</v>
      </c>
      <c r="D45" s="490">
        <v>18</v>
      </c>
      <c r="F45" s="254"/>
    </row>
    <row r="46" spans="1:6" ht="24" customHeight="1" x14ac:dyDescent="0.25">
      <c r="A46" s="144">
        <v>41</v>
      </c>
      <c r="B46" s="259" t="s">
        <v>321</v>
      </c>
      <c r="C46" s="179">
        <v>41</v>
      </c>
      <c r="D46" s="490">
        <v>20</v>
      </c>
      <c r="F46" s="254"/>
    </row>
    <row r="47" spans="1:6" ht="24" customHeight="1" x14ac:dyDescent="0.25">
      <c r="A47" s="144">
        <v>42</v>
      </c>
      <c r="B47" s="259" t="s">
        <v>348</v>
      </c>
      <c r="C47" s="179">
        <v>39</v>
      </c>
      <c r="D47" s="490">
        <v>10</v>
      </c>
      <c r="F47" s="254"/>
    </row>
    <row r="48" spans="1:6" ht="36.75" customHeight="1" x14ac:dyDescent="0.25">
      <c r="A48" s="144">
        <v>43</v>
      </c>
      <c r="B48" s="259" t="s">
        <v>451</v>
      </c>
      <c r="C48" s="179">
        <v>38</v>
      </c>
      <c r="D48" s="490">
        <v>19</v>
      </c>
      <c r="F48" s="254"/>
    </row>
    <row r="49" spans="1:6" x14ac:dyDescent="0.25">
      <c r="A49" s="144">
        <v>44</v>
      </c>
      <c r="B49" s="259" t="s">
        <v>464</v>
      </c>
      <c r="C49" s="179">
        <v>38</v>
      </c>
      <c r="D49" s="490">
        <v>9</v>
      </c>
      <c r="F49" s="254"/>
    </row>
    <row r="50" spans="1:6" ht="34.5" customHeight="1" x14ac:dyDescent="0.25">
      <c r="A50" s="144">
        <v>45</v>
      </c>
      <c r="B50" s="259" t="s">
        <v>380</v>
      </c>
      <c r="C50" s="179">
        <v>38</v>
      </c>
      <c r="D50" s="490">
        <v>10</v>
      </c>
      <c r="F50" s="254"/>
    </row>
    <row r="51" spans="1:6" ht="35.25" customHeight="1" x14ac:dyDescent="0.25">
      <c r="A51" s="144">
        <v>46</v>
      </c>
      <c r="B51" s="259" t="s">
        <v>465</v>
      </c>
      <c r="C51" s="179">
        <v>38</v>
      </c>
      <c r="D51" s="490">
        <v>25</v>
      </c>
      <c r="F51" s="254"/>
    </row>
    <row r="52" spans="1:6" ht="45.75" customHeight="1" x14ac:dyDescent="0.25">
      <c r="A52" s="144">
        <v>47</v>
      </c>
      <c r="B52" s="259" t="s">
        <v>382</v>
      </c>
      <c r="C52" s="179">
        <v>37</v>
      </c>
      <c r="D52" s="490">
        <v>13</v>
      </c>
      <c r="F52" s="254"/>
    </row>
    <row r="53" spans="1:6" ht="31.5" x14ac:dyDescent="0.25">
      <c r="A53" s="144">
        <v>48</v>
      </c>
      <c r="B53" s="259" t="s">
        <v>402</v>
      </c>
      <c r="C53" s="179">
        <v>37</v>
      </c>
      <c r="D53" s="490">
        <v>11</v>
      </c>
      <c r="F53" s="254"/>
    </row>
    <row r="54" spans="1:6" ht="31.5" x14ac:dyDescent="0.25">
      <c r="A54" s="144">
        <v>49</v>
      </c>
      <c r="B54" s="259" t="s">
        <v>437</v>
      </c>
      <c r="C54" s="179">
        <v>37</v>
      </c>
      <c r="D54" s="490">
        <v>17</v>
      </c>
      <c r="F54" s="254"/>
    </row>
    <row r="55" spans="1:6" x14ac:dyDescent="0.25">
      <c r="A55" s="144">
        <v>50</v>
      </c>
      <c r="B55" s="259" t="s">
        <v>320</v>
      </c>
      <c r="C55" s="179">
        <v>36</v>
      </c>
      <c r="D55" s="490">
        <v>4</v>
      </c>
      <c r="F55" s="254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80" zoomScaleNormal="80" zoomScaleSheetLayoutView="71" workbookViewId="0">
      <selection activeCell="D7" sqref="D7"/>
    </sheetView>
  </sheetViews>
  <sheetFormatPr defaultColWidth="9.140625" defaultRowHeight="15.75" x14ac:dyDescent="0.25"/>
  <cols>
    <col min="1" max="1" width="4" style="77" bestFit="1" customWidth="1"/>
    <col min="2" max="2" width="50" style="149" customWidth="1"/>
    <col min="3" max="3" width="21.7109375" style="140" customWidth="1"/>
    <col min="4" max="4" width="26.28515625" style="140" customWidth="1"/>
    <col min="5" max="6" width="9.140625" style="140"/>
    <col min="7" max="7" width="56.5703125" style="140" customWidth="1"/>
    <col min="8" max="16384" width="9.140625" style="140"/>
  </cols>
  <sheetData>
    <row r="1" spans="1:6" ht="63.6" customHeight="1" x14ac:dyDescent="0.25">
      <c r="A1" s="569" t="s">
        <v>606</v>
      </c>
      <c r="B1" s="569"/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3" spans="1:6" ht="9.75" customHeight="1" x14ac:dyDescent="0.25"/>
    <row r="4" spans="1:6" s="141" customFormat="1" ht="35.450000000000003" customHeight="1" x14ac:dyDescent="0.25">
      <c r="A4" s="372"/>
      <c r="B4" s="491" t="s">
        <v>75</v>
      </c>
      <c r="C4" s="472" t="s">
        <v>592</v>
      </c>
      <c r="D4" s="471" t="s">
        <v>498</v>
      </c>
    </row>
    <row r="5" spans="1:6" ht="21.75" customHeight="1" x14ac:dyDescent="0.25">
      <c r="A5" s="144">
        <v>1</v>
      </c>
      <c r="B5" s="259" t="s">
        <v>272</v>
      </c>
      <c r="C5" s="145">
        <v>997</v>
      </c>
      <c r="D5" s="145">
        <v>633</v>
      </c>
      <c r="F5" s="254"/>
    </row>
    <row r="6" spans="1:6" ht="37.5" customHeight="1" x14ac:dyDescent="0.25">
      <c r="A6" s="144">
        <v>2</v>
      </c>
      <c r="B6" s="259" t="s">
        <v>306</v>
      </c>
      <c r="C6" s="145">
        <v>415</v>
      </c>
      <c r="D6" s="145">
        <v>41</v>
      </c>
      <c r="F6" s="254"/>
    </row>
    <row r="7" spans="1:6" ht="21.75" customHeight="1" x14ac:dyDescent="0.25">
      <c r="A7" s="144">
        <v>3</v>
      </c>
      <c r="B7" s="259" t="s">
        <v>276</v>
      </c>
      <c r="C7" s="145">
        <v>261</v>
      </c>
      <c r="D7" s="145">
        <v>45</v>
      </c>
      <c r="F7" s="254"/>
    </row>
    <row r="8" spans="1:6" s="147" customFormat="1" ht="21.75" customHeight="1" x14ac:dyDescent="0.25">
      <c r="A8" s="144">
        <v>4</v>
      </c>
      <c r="B8" s="259" t="s">
        <v>318</v>
      </c>
      <c r="C8" s="145">
        <v>184</v>
      </c>
      <c r="D8" s="145">
        <v>58</v>
      </c>
      <c r="F8" s="254"/>
    </row>
    <row r="9" spans="1:6" s="147" customFormat="1" ht="32.25" customHeight="1" x14ac:dyDescent="0.25">
      <c r="A9" s="144">
        <v>5</v>
      </c>
      <c r="B9" s="259" t="s">
        <v>274</v>
      </c>
      <c r="C9" s="145">
        <v>162</v>
      </c>
      <c r="D9" s="145">
        <v>26</v>
      </c>
      <c r="F9" s="254"/>
    </row>
    <row r="10" spans="1:6" s="147" customFormat="1" ht="35.25" customHeight="1" x14ac:dyDescent="0.25">
      <c r="A10" s="144">
        <v>6</v>
      </c>
      <c r="B10" s="259" t="s">
        <v>325</v>
      </c>
      <c r="C10" s="145">
        <v>161</v>
      </c>
      <c r="D10" s="145">
        <v>123</v>
      </c>
      <c r="F10" s="254"/>
    </row>
    <row r="11" spans="1:6" s="147" customFormat="1" ht="47.25" x14ac:dyDescent="0.25">
      <c r="A11" s="144">
        <v>7</v>
      </c>
      <c r="B11" s="259" t="s">
        <v>273</v>
      </c>
      <c r="C11" s="145">
        <v>143</v>
      </c>
      <c r="D11" s="145">
        <v>40</v>
      </c>
      <c r="F11" s="254"/>
    </row>
    <row r="12" spans="1:6" s="147" customFormat="1" x14ac:dyDescent="0.25">
      <c r="A12" s="144">
        <v>8</v>
      </c>
      <c r="B12" s="259" t="s">
        <v>309</v>
      </c>
      <c r="C12" s="145">
        <v>143</v>
      </c>
      <c r="D12" s="145">
        <v>113</v>
      </c>
      <c r="F12" s="254"/>
    </row>
    <row r="13" spans="1:6" s="147" customFormat="1" ht="47.25" x14ac:dyDescent="0.25">
      <c r="A13" s="144">
        <v>9</v>
      </c>
      <c r="B13" s="259" t="s">
        <v>435</v>
      </c>
      <c r="C13" s="145">
        <v>134</v>
      </c>
      <c r="D13" s="145">
        <v>107</v>
      </c>
      <c r="F13" s="254"/>
    </row>
    <row r="14" spans="1:6" s="147" customFormat="1" x14ac:dyDescent="0.25">
      <c r="A14" s="144">
        <v>10</v>
      </c>
      <c r="B14" s="259" t="s">
        <v>319</v>
      </c>
      <c r="C14" s="145">
        <v>132</v>
      </c>
      <c r="D14" s="145">
        <v>23</v>
      </c>
      <c r="F14" s="254"/>
    </row>
    <row r="15" spans="1:6" s="147" customFormat="1" x14ac:dyDescent="0.25">
      <c r="A15" s="144">
        <v>11</v>
      </c>
      <c r="B15" s="259" t="s">
        <v>311</v>
      </c>
      <c r="C15" s="145">
        <v>114</v>
      </c>
      <c r="D15" s="145">
        <v>62</v>
      </c>
      <c r="F15" s="254"/>
    </row>
    <row r="16" spans="1:6" s="147" customFormat="1" x14ac:dyDescent="0.25">
      <c r="A16" s="144">
        <v>12</v>
      </c>
      <c r="B16" s="259" t="s">
        <v>312</v>
      </c>
      <c r="C16" s="145">
        <v>105</v>
      </c>
      <c r="D16" s="145">
        <v>25</v>
      </c>
      <c r="F16" s="254"/>
    </row>
    <row r="17" spans="1:6" s="147" customFormat="1" x14ac:dyDescent="0.25">
      <c r="A17" s="144">
        <v>13</v>
      </c>
      <c r="B17" s="259" t="s">
        <v>321</v>
      </c>
      <c r="C17" s="145">
        <v>87</v>
      </c>
      <c r="D17" s="145">
        <v>30</v>
      </c>
      <c r="F17" s="254"/>
    </row>
    <row r="18" spans="1:6" s="147" customFormat="1" x14ac:dyDescent="0.25">
      <c r="A18" s="144">
        <v>14</v>
      </c>
      <c r="B18" s="259" t="s">
        <v>315</v>
      </c>
      <c r="C18" s="145">
        <v>81</v>
      </c>
      <c r="D18" s="145">
        <v>15</v>
      </c>
      <c r="F18" s="254"/>
    </row>
    <row r="19" spans="1:6" s="147" customFormat="1" ht="31.5" x14ac:dyDescent="0.25">
      <c r="A19" s="144">
        <v>15</v>
      </c>
      <c r="B19" s="259" t="s">
        <v>338</v>
      </c>
      <c r="C19" s="145">
        <v>81</v>
      </c>
      <c r="D19" s="145">
        <v>18</v>
      </c>
      <c r="F19" s="254"/>
    </row>
    <row r="20" spans="1:6" s="147" customFormat="1" ht="30.75" customHeight="1" x14ac:dyDescent="0.25">
      <c r="A20" s="144">
        <v>16</v>
      </c>
      <c r="B20" s="259" t="s">
        <v>280</v>
      </c>
      <c r="C20" s="145">
        <v>78</v>
      </c>
      <c r="D20" s="145">
        <v>4</v>
      </c>
      <c r="F20" s="254"/>
    </row>
    <row r="21" spans="1:6" s="147" customFormat="1" ht="28.5" customHeight="1" x14ac:dyDescent="0.25">
      <c r="A21" s="144">
        <v>17</v>
      </c>
      <c r="B21" s="259" t="s">
        <v>333</v>
      </c>
      <c r="C21" s="145">
        <v>75</v>
      </c>
      <c r="D21" s="145">
        <v>21</v>
      </c>
      <c r="F21" s="254"/>
    </row>
    <row r="22" spans="1:6" s="147" customFormat="1" x14ac:dyDescent="0.25">
      <c r="A22" s="144">
        <v>18</v>
      </c>
      <c r="B22" s="259" t="s">
        <v>328</v>
      </c>
      <c r="C22" s="145">
        <v>73</v>
      </c>
      <c r="D22" s="145">
        <v>18</v>
      </c>
      <c r="F22" s="254"/>
    </row>
    <row r="23" spans="1:6" s="147" customFormat="1" x14ac:dyDescent="0.25">
      <c r="A23" s="144">
        <v>19</v>
      </c>
      <c r="B23" s="259" t="s">
        <v>434</v>
      </c>
      <c r="C23" s="145">
        <v>73</v>
      </c>
      <c r="D23" s="145">
        <v>40</v>
      </c>
      <c r="F23" s="254"/>
    </row>
    <row r="24" spans="1:6" s="147" customFormat="1" ht="31.5" x14ac:dyDescent="0.25">
      <c r="A24" s="144">
        <v>20</v>
      </c>
      <c r="B24" s="259" t="s">
        <v>339</v>
      </c>
      <c r="C24" s="145">
        <v>72</v>
      </c>
      <c r="D24" s="145">
        <v>14</v>
      </c>
      <c r="F24" s="254"/>
    </row>
    <row r="25" spans="1:6" s="147" customFormat="1" ht="31.5" x14ac:dyDescent="0.25">
      <c r="A25" s="144">
        <v>21</v>
      </c>
      <c r="B25" s="259" t="s">
        <v>349</v>
      </c>
      <c r="C25" s="145">
        <v>66</v>
      </c>
      <c r="D25" s="145">
        <v>0</v>
      </c>
      <c r="F25" s="254"/>
    </row>
    <row r="26" spans="1:6" s="147" customFormat="1" ht="31.5" x14ac:dyDescent="0.25">
      <c r="A26" s="144">
        <v>22</v>
      </c>
      <c r="B26" s="259" t="s">
        <v>326</v>
      </c>
      <c r="C26" s="145">
        <v>61</v>
      </c>
      <c r="D26" s="145">
        <v>21</v>
      </c>
      <c r="F26" s="254"/>
    </row>
    <row r="27" spans="1:6" s="147" customFormat="1" ht="31.5" x14ac:dyDescent="0.25">
      <c r="A27" s="144">
        <v>23</v>
      </c>
      <c r="B27" s="259" t="s">
        <v>332</v>
      </c>
      <c r="C27" s="145">
        <v>60</v>
      </c>
      <c r="D27" s="145">
        <v>18</v>
      </c>
      <c r="F27" s="254"/>
    </row>
    <row r="28" spans="1:6" s="147" customFormat="1" x14ac:dyDescent="0.25">
      <c r="A28" s="144">
        <v>24</v>
      </c>
      <c r="B28" s="259" t="s">
        <v>329</v>
      </c>
      <c r="C28" s="145">
        <v>57</v>
      </c>
      <c r="D28" s="145">
        <v>32</v>
      </c>
      <c r="F28" s="254"/>
    </row>
    <row r="29" spans="1:6" s="147" customFormat="1" ht="22.5" customHeight="1" x14ac:dyDescent="0.25">
      <c r="A29" s="144">
        <v>25</v>
      </c>
      <c r="B29" s="259" t="s">
        <v>336</v>
      </c>
      <c r="C29" s="145">
        <v>56</v>
      </c>
      <c r="D29" s="145">
        <v>15</v>
      </c>
      <c r="F29" s="254"/>
    </row>
    <row r="30" spans="1:6" s="147" customFormat="1" x14ac:dyDescent="0.25">
      <c r="A30" s="144">
        <v>26</v>
      </c>
      <c r="B30" s="259" t="s">
        <v>323</v>
      </c>
      <c r="C30" s="145">
        <v>56</v>
      </c>
      <c r="D30" s="145">
        <v>9</v>
      </c>
      <c r="F30" s="254"/>
    </row>
    <row r="31" spans="1:6" s="147" customFormat="1" x14ac:dyDescent="0.25">
      <c r="A31" s="144">
        <v>27</v>
      </c>
      <c r="B31" s="259" t="s">
        <v>466</v>
      </c>
      <c r="C31" s="145">
        <v>52</v>
      </c>
      <c r="D31" s="145">
        <v>18</v>
      </c>
      <c r="F31" s="254"/>
    </row>
    <row r="32" spans="1:6" s="147" customFormat="1" ht="36.75" customHeight="1" x14ac:dyDescent="0.25">
      <c r="A32" s="144">
        <v>28</v>
      </c>
      <c r="B32" s="259" t="s">
        <v>381</v>
      </c>
      <c r="C32" s="145">
        <v>50</v>
      </c>
      <c r="D32" s="145">
        <v>9</v>
      </c>
      <c r="F32" s="254"/>
    </row>
    <row r="33" spans="1:6" s="147" customFormat="1" ht="31.5" x14ac:dyDescent="0.25">
      <c r="A33" s="144">
        <v>29</v>
      </c>
      <c r="B33" s="259" t="s">
        <v>307</v>
      </c>
      <c r="C33" s="145">
        <v>47</v>
      </c>
      <c r="D33" s="145">
        <v>11</v>
      </c>
      <c r="F33" s="254"/>
    </row>
    <row r="34" spans="1:6" s="147" customFormat="1" ht="21" customHeight="1" x14ac:dyDescent="0.25">
      <c r="A34" s="144">
        <v>30</v>
      </c>
      <c r="B34" s="259" t="s">
        <v>305</v>
      </c>
      <c r="C34" s="145">
        <v>44</v>
      </c>
      <c r="D34" s="145">
        <v>13</v>
      </c>
      <c r="F34" s="254"/>
    </row>
    <row r="35" spans="1:6" s="147" customFormat="1" ht="33.75" customHeight="1" x14ac:dyDescent="0.25">
      <c r="A35" s="144">
        <v>31</v>
      </c>
      <c r="B35" s="259" t="s">
        <v>316</v>
      </c>
      <c r="C35" s="145">
        <v>43</v>
      </c>
      <c r="D35" s="145">
        <v>15</v>
      </c>
      <c r="F35" s="254"/>
    </row>
    <row r="36" spans="1:6" s="147" customFormat="1" ht="39.75" customHeight="1" x14ac:dyDescent="0.25">
      <c r="A36" s="144">
        <v>32</v>
      </c>
      <c r="B36" s="259" t="s">
        <v>341</v>
      </c>
      <c r="C36" s="145">
        <v>41</v>
      </c>
      <c r="D36" s="145">
        <v>9</v>
      </c>
      <c r="F36" s="254"/>
    </row>
    <row r="37" spans="1:6" s="147" customFormat="1" ht="21.75" customHeight="1" x14ac:dyDescent="0.25">
      <c r="A37" s="144">
        <v>33</v>
      </c>
      <c r="B37" s="259" t="s">
        <v>350</v>
      </c>
      <c r="C37" s="145">
        <v>40</v>
      </c>
      <c r="D37" s="145">
        <v>15</v>
      </c>
      <c r="F37" s="254"/>
    </row>
    <row r="38" spans="1:6" s="147" customFormat="1" ht="21.75" customHeight="1" x14ac:dyDescent="0.25">
      <c r="A38" s="144">
        <v>34</v>
      </c>
      <c r="B38" s="259" t="s">
        <v>416</v>
      </c>
      <c r="C38" s="145">
        <v>40</v>
      </c>
      <c r="D38" s="145">
        <v>14</v>
      </c>
      <c r="F38" s="254"/>
    </row>
    <row r="39" spans="1:6" s="147" customFormat="1" ht="49.5" customHeight="1" x14ac:dyDescent="0.25">
      <c r="A39" s="144">
        <v>35</v>
      </c>
      <c r="B39" s="259" t="s">
        <v>439</v>
      </c>
      <c r="C39" s="145">
        <v>40</v>
      </c>
      <c r="D39" s="145">
        <v>24</v>
      </c>
      <c r="F39" s="254"/>
    </row>
    <row r="40" spans="1:6" s="147" customFormat="1" ht="30" customHeight="1" x14ac:dyDescent="0.25">
      <c r="A40" s="144">
        <v>36</v>
      </c>
      <c r="B40" s="259" t="s">
        <v>334</v>
      </c>
      <c r="C40" s="145">
        <v>39</v>
      </c>
      <c r="D40" s="145">
        <v>14</v>
      </c>
      <c r="F40" s="254"/>
    </row>
    <row r="41" spans="1:6" ht="21" customHeight="1" x14ac:dyDescent="0.25">
      <c r="A41" s="144">
        <v>37</v>
      </c>
      <c r="B41" s="259" t="s">
        <v>384</v>
      </c>
      <c r="C41" s="148">
        <v>39</v>
      </c>
      <c r="D41" s="148">
        <v>9</v>
      </c>
      <c r="F41" s="254"/>
    </row>
    <row r="42" spans="1:6" ht="33" customHeight="1" x14ac:dyDescent="0.25">
      <c r="A42" s="144">
        <v>38</v>
      </c>
      <c r="B42" s="259" t="s">
        <v>330</v>
      </c>
      <c r="C42" s="148">
        <v>38</v>
      </c>
      <c r="D42" s="148">
        <v>5</v>
      </c>
      <c r="F42" s="254"/>
    </row>
    <row r="43" spans="1:6" ht="36.75" customHeight="1" x14ac:dyDescent="0.25">
      <c r="A43" s="144">
        <v>39</v>
      </c>
      <c r="B43" s="259" t="s">
        <v>340</v>
      </c>
      <c r="C43" s="148">
        <v>37</v>
      </c>
      <c r="D43" s="148">
        <v>2</v>
      </c>
      <c r="F43" s="254"/>
    </row>
    <row r="44" spans="1:6" x14ac:dyDescent="0.25">
      <c r="A44" s="144">
        <v>40</v>
      </c>
      <c r="B44" s="259" t="s">
        <v>301</v>
      </c>
      <c r="C44" s="148">
        <v>36</v>
      </c>
      <c r="D44" s="148">
        <v>9</v>
      </c>
      <c r="F44" s="254"/>
    </row>
    <row r="45" spans="1:6" ht="22.5" customHeight="1" x14ac:dyDescent="0.25">
      <c r="A45" s="144">
        <v>41</v>
      </c>
      <c r="B45" s="259" t="s">
        <v>282</v>
      </c>
      <c r="C45" s="148">
        <v>35</v>
      </c>
      <c r="D45" s="148">
        <v>7</v>
      </c>
      <c r="F45" s="254"/>
    </row>
    <row r="46" spans="1:6" x14ac:dyDescent="0.25">
      <c r="A46" s="144">
        <v>42</v>
      </c>
      <c r="B46" s="259" t="s">
        <v>404</v>
      </c>
      <c r="C46" s="148">
        <v>35</v>
      </c>
      <c r="D46" s="148">
        <v>11</v>
      </c>
      <c r="F46" s="254"/>
    </row>
    <row r="47" spans="1:6" ht="30.75" customHeight="1" x14ac:dyDescent="0.25">
      <c r="A47" s="144">
        <v>43</v>
      </c>
      <c r="B47" s="259" t="s">
        <v>327</v>
      </c>
      <c r="C47" s="148">
        <v>34</v>
      </c>
      <c r="D47" s="148">
        <v>4</v>
      </c>
      <c r="F47" s="254"/>
    </row>
    <row r="48" spans="1:6" ht="21.75" customHeight="1" x14ac:dyDescent="0.25">
      <c r="A48" s="144">
        <v>44</v>
      </c>
      <c r="B48" s="259" t="s">
        <v>362</v>
      </c>
      <c r="C48" s="148">
        <v>34</v>
      </c>
      <c r="D48" s="148">
        <v>4</v>
      </c>
      <c r="F48" s="254"/>
    </row>
    <row r="49" spans="1:6" x14ac:dyDescent="0.25">
      <c r="A49" s="144">
        <v>45</v>
      </c>
      <c r="B49" s="259" t="s">
        <v>526</v>
      </c>
      <c r="C49" s="148">
        <v>34</v>
      </c>
      <c r="D49" s="148">
        <v>15</v>
      </c>
      <c r="F49" s="254"/>
    </row>
    <row r="50" spans="1:6" ht="25.5" customHeight="1" x14ac:dyDescent="0.25">
      <c r="A50" s="144">
        <v>46</v>
      </c>
      <c r="B50" s="259" t="s">
        <v>275</v>
      </c>
      <c r="C50" s="148">
        <v>33</v>
      </c>
      <c r="D50" s="148">
        <v>14</v>
      </c>
      <c r="F50" s="254"/>
    </row>
    <row r="51" spans="1:6" ht="24" customHeight="1" x14ac:dyDescent="0.25">
      <c r="A51" s="144">
        <v>47</v>
      </c>
      <c r="B51" s="259" t="s">
        <v>353</v>
      </c>
      <c r="C51" s="148">
        <v>33</v>
      </c>
      <c r="D51" s="148">
        <v>14</v>
      </c>
      <c r="F51" s="254"/>
    </row>
    <row r="52" spans="1:6" ht="24" customHeight="1" x14ac:dyDescent="0.25">
      <c r="A52" s="144">
        <v>48</v>
      </c>
      <c r="B52" s="259" t="s">
        <v>365</v>
      </c>
      <c r="C52" s="148">
        <v>32</v>
      </c>
      <c r="D52" s="148">
        <v>7</v>
      </c>
      <c r="F52" s="254"/>
    </row>
    <row r="53" spans="1:6" ht="31.5" customHeight="1" x14ac:dyDescent="0.25">
      <c r="A53" s="144">
        <v>49</v>
      </c>
      <c r="B53" s="259" t="s">
        <v>452</v>
      </c>
      <c r="C53" s="148">
        <v>30</v>
      </c>
      <c r="D53" s="148">
        <v>10</v>
      </c>
      <c r="F53" s="254"/>
    </row>
    <row r="54" spans="1:6" ht="36.75" customHeight="1" x14ac:dyDescent="0.25">
      <c r="A54" s="144">
        <v>50</v>
      </c>
      <c r="B54" s="259" t="s">
        <v>347</v>
      </c>
      <c r="C54" s="148">
        <v>30</v>
      </c>
      <c r="D54" s="148">
        <v>6</v>
      </c>
      <c r="F54" s="254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D8" sqref="D8"/>
    </sheetView>
  </sheetViews>
  <sheetFormatPr defaultColWidth="8.85546875" defaultRowHeight="12.75" x14ac:dyDescent="0.2"/>
  <cols>
    <col min="1" max="1" width="42.5703125" style="49" customWidth="1"/>
    <col min="2" max="2" width="12.28515625" style="49" customWidth="1"/>
    <col min="3" max="3" width="10.140625" style="49" customWidth="1"/>
    <col min="4" max="4" width="12.5703125" style="49" customWidth="1"/>
    <col min="5" max="5" width="14.7109375" style="49" customWidth="1"/>
    <col min="6" max="6" width="16.140625" style="49" customWidth="1"/>
    <col min="7" max="7" width="13.7109375" style="49" customWidth="1"/>
    <col min="8" max="256" width="8.85546875" style="49"/>
    <col min="257" max="257" width="46.5703125" style="49" customWidth="1"/>
    <col min="258" max="258" width="11.140625" style="49" customWidth="1"/>
    <col min="259" max="259" width="10.140625" style="49" customWidth="1"/>
    <col min="260" max="260" width="12.5703125" style="49" customWidth="1"/>
    <col min="261" max="261" width="14.7109375" style="49" customWidth="1"/>
    <col min="262" max="262" width="14.5703125" style="49" customWidth="1"/>
    <col min="263" max="263" width="13.42578125" style="49" customWidth="1"/>
    <col min="264" max="512" width="8.85546875" style="49"/>
    <col min="513" max="513" width="46.5703125" style="49" customWidth="1"/>
    <col min="514" max="514" width="11.140625" style="49" customWidth="1"/>
    <col min="515" max="515" width="10.140625" style="49" customWidth="1"/>
    <col min="516" max="516" width="12.5703125" style="49" customWidth="1"/>
    <col min="517" max="517" width="14.7109375" style="49" customWidth="1"/>
    <col min="518" max="518" width="14.5703125" style="49" customWidth="1"/>
    <col min="519" max="519" width="13.42578125" style="49" customWidth="1"/>
    <col min="520" max="768" width="8.85546875" style="49"/>
    <col min="769" max="769" width="46.5703125" style="49" customWidth="1"/>
    <col min="770" max="770" width="11.140625" style="49" customWidth="1"/>
    <col min="771" max="771" width="10.140625" style="49" customWidth="1"/>
    <col min="772" max="772" width="12.5703125" style="49" customWidth="1"/>
    <col min="773" max="773" width="14.7109375" style="49" customWidth="1"/>
    <col min="774" max="774" width="14.5703125" style="49" customWidth="1"/>
    <col min="775" max="775" width="13.42578125" style="49" customWidth="1"/>
    <col min="776" max="1024" width="8.85546875" style="49"/>
    <col min="1025" max="1025" width="46.5703125" style="49" customWidth="1"/>
    <col min="1026" max="1026" width="11.140625" style="49" customWidth="1"/>
    <col min="1027" max="1027" width="10.140625" style="49" customWidth="1"/>
    <col min="1028" max="1028" width="12.5703125" style="49" customWidth="1"/>
    <col min="1029" max="1029" width="14.7109375" style="49" customWidth="1"/>
    <col min="1030" max="1030" width="14.5703125" style="49" customWidth="1"/>
    <col min="1031" max="1031" width="13.42578125" style="49" customWidth="1"/>
    <col min="1032" max="1280" width="8.85546875" style="49"/>
    <col min="1281" max="1281" width="46.5703125" style="49" customWidth="1"/>
    <col min="1282" max="1282" width="11.140625" style="49" customWidth="1"/>
    <col min="1283" max="1283" width="10.140625" style="49" customWidth="1"/>
    <col min="1284" max="1284" width="12.5703125" style="49" customWidth="1"/>
    <col min="1285" max="1285" width="14.7109375" style="49" customWidth="1"/>
    <col min="1286" max="1286" width="14.5703125" style="49" customWidth="1"/>
    <col min="1287" max="1287" width="13.42578125" style="49" customWidth="1"/>
    <col min="1288" max="1536" width="8.85546875" style="49"/>
    <col min="1537" max="1537" width="46.5703125" style="49" customWidth="1"/>
    <col min="1538" max="1538" width="11.140625" style="49" customWidth="1"/>
    <col min="1539" max="1539" width="10.140625" style="49" customWidth="1"/>
    <col min="1540" max="1540" width="12.5703125" style="49" customWidth="1"/>
    <col min="1541" max="1541" width="14.7109375" style="49" customWidth="1"/>
    <col min="1542" max="1542" width="14.5703125" style="49" customWidth="1"/>
    <col min="1543" max="1543" width="13.42578125" style="49" customWidth="1"/>
    <col min="1544" max="1792" width="8.85546875" style="49"/>
    <col min="1793" max="1793" width="46.5703125" style="49" customWidth="1"/>
    <col min="1794" max="1794" width="11.140625" style="49" customWidth="1"/>
    <col min="1795" max="1795" width="10.140625" style="49" customWidth="1"/>
    <col min="1796" max="1796" width="12.5703125" style="49" customWidth="1"/>
    <col min="1797" max="1797" width="14.7109375" style="49" customWidth="1"/>
    <col min="1798" max="1798" width="14.5703125" style="49" customWidth="1"/>
    <col min="1799" max="1799" width="13.42578125" style="49" customWidth="1"/>
    <col min="1800" max="2048" width="8.85546875" style="49"/>
    <col min="2049" max="2049" width="46.5703125" style="49" customWidth="1"/>
    <col min="2050" max="2050" width="11.140625" style="49" customWidth="1"/>
    <col min="2051" max="2051" width="10.140625" style="49" customWidth="1"/>
    <col min="2052" max="2052" width="12.5703125" style="49" customWidth="1"/>
    <col min="2053" max="2053" width="14.7109375" style="49" customWidth="1"/>
    <col min="2054" max="2054" width="14.5703125" style="49" customWidth="1"/>
    <col min="2055" max="2055" width="13.42578125" style="49" customWidth="1"/>
    <col min="2056" max="2304" width="8.85546875" style="49"/>
    <col min="2305" max="2305" width="46.5703125" style="49" customWidth="1"/>
    <col min="2306" max="2306" width="11.140625" style="49" customWidth="1"/>
    <col min="2307" max="2307" width="10.140625" style="49" customWidth="1"/>
    <col min="2308" max="2308" width="12.5703125" style="49" customWidth="1"/>
    <col min="2309" max="2309" width="14.7109375" style="49" customWidth="1"/>
    <col min="2310" max="2310" width="14.5703125" style="49" customWidth="1"/>
    <col min="2311" max="2311" width="13.42578125" style="49" customWidth="1"/>
    <col min="2312" max="2560" width="8.85546875" style="49"/>
    <col min="2561" max="2561" width="46.5703125" style="49" customWidth="1"/>
    <col min="2562" max="2562" width="11.140625" style="49" customWidth="1"/>
    <col min="2563" max="2563" width="10.140625" style="49" customWidth="1"/>
    <col min="2564" max="2564" width="12.5703125" style="49" customWidth="1"/>
    <col min="2565" max="2565" width="14.7109375" style="49" customWidth="1"/>
    <col min="2566" max="2566" width="14.5703125" style="49" customWidth="1"/>
    <col min="2567" max="2567" width="13.42578125" style="49" customWidth="1"/>
    <col min="2568" max="2816" width="8.85546875" style="49"/>
    <col min="2817" max="2817" width="46.5703125" style="49" customWidth="1"/>
    <col min="2818" max="2818" width="11.140625" style="49" customWidth="1"/>
    <col min="2819" max="2819" width="10.140625" style="49" customWidth="1"/>
    <col min="2820" max="2820" width="12.5703125" style="49" customWidth="1"/>
    <col min="2821" max="2821" width="14.7109375" style="49" customWidth="1"/>
    <col min="2822" max="2822" width="14.5703125" style="49" customWidth="1"/>
    <col min="2823" max="2823" width="13.42578125" style="49" customWidth="1"/>
    <col min="2824" max="3072" width="8.85546875" style="49"/>
    <col min="3073" max="3073" width="46.5703125" style="49" customWidth="1"/>
    <col min="3074" max="3074" width="11.140625" style="49" customWidth="1"/>
    <col min="3075" max="3075" width="10.140625" style="49" customWidth="1"/>
    <col min="3076" max="3076" width="12.5703125" style="49" customWidth="1"/>
    <col min="3077" max="3077" width="14.7109375" style="49" customWidth="1"/>
    <col min="3078" max="3078" width="14.5703125" style="49" customWidth="1"/>
    <col min="3079" max="3079" width="13.42578125" style="49" customWidth="1"/>
    <col min="3080" max="3328" width="8.85546875" style="49"/>
    <col min="3329" max="3329" width="46.5703125" style="49" customWidth="1"/>
    <col min="3330" max="3330" width="11.140625" style="49" customWidth="1"/>
    <col min="3331" max="3331" width="10.140625" style="49" customWidth="1"/>
    <col min="3332" max="3332" width="12.5703125" style="49" customWidth="1"/>
    <col min="3333" max="3333" width="14.7109375" style="49" customWidth="1"/>
    <col min="3334" max="3334" width="14.5703125" style="49" customWidth="1"/>
    <col min="3335" max="3335" width="13.42578125" style="49" customWidth="1"/>
    <col min="3336" max="3584" width="8.85546875" style="49"/>
    <col min="3585" max="3585" width="46.5703125" style="49" customWidth="1"/>
    <col min="3586" max="3586" width="11.140625" style="49" customWidth="1"/>
    <col min="3587" max="3587" width="10.140625" style="49" customWidth="1"/>
    <col min="3588" max="3588" width="12.5703125" style="49" customWidth="1"/>
    <col min="3589" max="3589" width="14.7109375" style="49" customWidth="1"/>
    <col min="3590" max="3590" width="14.5703125" style="49" customWidth="1"/>
    <col min="3591" max="3591" width="13.42578125" style="49" customWidth="1"/>
    <col min="3592" max="3840" width="8.85546875" style="49"/>
    <col min="3841" max="3841" width="46.5703125" style="49" customWidth="1"/>
    <col min="3842" max="3842" width="11.140625" style="49" customWidth="1"/>
    <col min="3843" max="3843" width="10.140625" style="49" customWidth="1"/>
    <col min="3844" max="3844" width="12.5703125" style="49" customWidth="1"/>
    <col min="3845" max="3845" width="14.7109375" style="49" customWidth="1"/>
    <col min="3846" max="3846" width="14.5703125" style="49" customWidth="1"/>
    <col min="3847" max="3847" width="13.42578125" style="49" customWidth="1"/>
    <col min="3848" max="4096" width="8.85546875" style="49"/>
    <col min="4097" max="4097" width="46.5703125" style="49" customWidth="1"/>
    <col min="4098" max="4098" width="11.140625" style="49" customWidth="1"/>
    <col min="4099" max="4099" width="10.140625" style="49" customWidth="1"/>
    <col min="4100" max="4100" width="12.5703125" style="49" customWidth="1"/>
    <col min="4101" max="4101" width="14.7109375" style="49" customWidth="1"/>
    <col min="4102" max="4102" width="14.5703125" style="49" customWidth="1"/>
    <col min="4103" max="4103" width="13.42578125" style="49" customWidth="1"/>
    <col min="4104" max="4352" width="8.85546875" style="49"/>
    <col min="4353" max="4353" width="46.5703125" style="49" customWidth="1"/>
    <col min="4354" max="4354" width="11.140625" style="49" customWidth="1"/>
    <col min="4355" max="4355" width="10.140625" style="49" customWidth="1"/>
    <col min="4356" max="4356" width="12.5703125" style="49" customWidth="1"/>
    <col min="4357" max="4357" width="14.7109375" style="49" customWidth="1"/>
    <col min="4358" max="4358" width="14.5703125" style="49" customWidth="1"/>
    <col min="4359" max="4359" width="13.42578125" style="49" customWidth="1"/>
    <col min="4360" max="4608" width="8.85546875" style="49"/>
    <col min="4609" max="4609" width="46.5703125" style="49" customWidth="1"/>
    <col min="4610" max="4610" width="11.140625" style="49" customWidth="1"/>
    <col min="4611" max="4611" width="10.140625" style="49" customWidth="1"/>
    <col min="4612" max="4612" width="12.5703125" style="49" customWidth="1"/>
    <col min="4613" max="4613" width="14.7109375" style="49" customWidth="1"/>
    <col min="4614" max="4614" width="14.5703125" style="49" customWidth="1"/>
    <col min="4615" max="4615" width="13.42578125" style="49" customWidth="1"/>
    <col min="4616" max="4864" width="8.85546875" style="49"/>
    <col min="4865" max="4865" width="46.5703125" style="49" customWidth="1"/>
    <col min="4866" max="4866" width="11.140625" style="49" customWidth="1"/>
    <col min="4867" max="4867" width="10.140625" style="49" customWidth="1"/>
    <col min="4868" max="4868" width="12.5703125" style="49" customWidth="1"/>
    <col min="4869" max="4869" width="14.7109375" style="49" customWidth="1"/>
    <col min="4870" max="4870" width="14.5703125" style="49" customWidth="1"/>
    <col min="4871" max="4871" width="13.42578125" style="49" customWidth="1"/>
    <col min="4872" max="5120" width="8.85546875" style="49"/>
    <col min="5121" max="5121" width="46.5703125" style="49" customWidth="1"/>
    <col min="5122" max="5122" width="11.140625" style="49" customWidth="1"/>
    <col min="5123" max="5123" width="10.140625" style="49" customWidth="1"/>
    <col min="5124" max="5124" width="12.5703125" style="49" customWidth="1"/>
    <col min="5125" max="5125" width="14.7109375" style="49" customWidth="1"/>
    <col min="5126" max="5126" width="14.5703125" style="49" customWidth="1"/>
    <col min="5127" max="5127" width="13.42578125" style="49" customWidth="1"/>
    <col min="5128" max="5376" width="8.85546875" style="49"/>
    <col min="5377" max="5377" width="46.5703125" style="49" customWidth="1"/>
    <col min="5378" max="5378" width="11.140625" style="49" customWidth="1"/>
    <col min="5379" max="5379" width="10.140625" style="49" customWidth="1"/>
    <col min="5380" max="5380" width="12.5703125" style="49" customWidth="1"/>
    <col min="5381" max="5381" width="14.7109375" style="49" customWidth="1"/>
    <col min="5382" max="5382" width="14.5703125" style="49" customWidth="1"/>
    <col min="5383" max="5383" width="13.42578125" style="49" customWidth="1"/>
    <col min="5384" max="5632" width="8.85546875" style="49"/>
    <col min="5633" max="5633" width="46.5703125" style="49" customWidth="1"/>
    <col min="5634" max="5634" width="11.140625" style="49" customWidth="1"/>
    <col min="5635" max="5635" width="10.140625" style="49" customWidth="1"/>
    <col min="5636" max="5636" width="12.5703125" style="49" customWidth="1"/>
    <col min="5637" max="5637" width="14.7109375" style="49" customWidth="1"/>
    <col min="5638" max="5638" width="14.5703125" style="49" customWidth="1"/>
    <col min="5639" max="5639" width="13.42578125" style="49" customWidth="1"/>
    <col min="5640" max="5888" width="8.85546875" style="49"/>
    <col min="5889" max="5889" width="46.5703125" style="49" customWidth="1"/>
    <col min="5890" max="5890" width="11.140625" style="49" customWidth="1"/>
    <col min="5891" max="5891" width="10.140625" style="49" customWidth="1"/>
    <col min="5892" max="5892" width="12.5703125" style="49" customWidth="1"/>
    <col min="5893" max="5893" width="14.7109375" style="49" customWidth="1"/>
    <col min="5894" max="5894" width="14.5703125" style="49" customWidth="1"/>
    <col min="5895" max="5895" width="13.42578125" style="49" customWidth="1"/>
    <col min="5896" max="6144" width="8.85546875" style="49"/>
    <col min="6145" max="6145" width="46.5703125" style="49" customWidth="1"/>
    <col min="6146" max="6146" width="11.140625" style="49" customWidth="1"/>
    <col min="6147" max="6147" width="10.140625" style="49" customWidth="1"/>
    <col min="6148" max="6148" width="12.5703125" style="49" customWidth="1"/>
    <col min="6149" max="6149" width="14.7109375" style="49" customWidth="1"/>
    <col min="6150" max="6150" width="14.5703125" style="49" customWidth="1"/>
    <col min="6151" max="6151" width="13.42578125" style="49" customWidth="1"/>
    <col min="6152" max="6400" width="8.85546875" style="49"/>
    <col min="6401" max="6401" width="46.5703125" style="49" customWidth="1"/>
    <col min="6402" max="6402" width="11.140625" style="49" customWidth="1"/>
    <col min="6403" max="6403" width="10.140625" style="49" customWidth="1"/>
    <col min="6404" max="6404" width="12.5703125" style="49" customWidth="1"/>
    <col min="6405" max="6405" width="14.7109375" style="49" customWidth="1"/>
    <col min="6406" max="6406" width="14.5703125" style="49" customWidth="1"/>
    <col min="6407" max="6407" width="13.42578125" style="49" customWidth="1"/>
    <col min="6408" max="6656" width="8.85546875" style="49"/>
    <col min="6657" max="6657" width="46.5703125" style="49" customWidth="1"/>
    <col min="6658" max="6658" width="11.140625" style="49" customWidth="1"/>
    <col min="6659" max="6659" width="10.140625" style="49" customWidth="1"/>
    <col min="6660" max="6660" width="12.5703125" style="49" customWidth="1"/>
    <col min="6661" max="6661" width="14.7109375" style="49" customWidth="1"/>
    <col min="6662" max="6662" width="14.5703125" style="49" customWidth="1"/>
    <col min="6663" max="6663" width="13.42578125" style="49" customWidth="1"/>
    <col min="6664" max="6912" width="8.85546875" style="49"/>
    <col min="6913" max="6913" width="46.5703125" style="49" customWidth="1"/>
    <col min="6914" max="6914" width="11.140625" style="49" customWidth="1"/>
    <col min="6915" max="6915" width="10.140625" style="49" customWidth="1"/>
    <col min="6916" max="6916" width="12.5703125" style="49" customWidth="1"/>
    <col min="6917" max="6917" width="14.7109375" style="49" customWidth="1"/>
    <col min="6918" max="6918" width="14.5703125" style="49" customWidth="1"/>
    <col min="6919" max="6919" width="13.42578125" style="49" customWidth="1"/>
    <col min="6920" max="7168" width="8.85546875" style="49"/>
    <col min="7169" max="7169" width="46.5703125" style="49" customWidth="1"/>
    <col min="7170" max="7170" width="11.140625" style="49" customWidth="1"/>
    <col min="7171" max="7171" width="10.140625" style="49" customWidth="1"/>
    <col min="7172" max="7172" width="12.5703125" style="49" customWidth="1"/>
    <col min="7173" max="7173" width="14.7109375" style="49" customWidth="1"/>
    <col min="7174" max="7174" width="14.5703125" style="49" customWidth="1"/>
    <col min="7175" max="7175" width="13.42578125" style="49" customWidth="1"/>
    <col min="7176" max="7424" width="8.85546875" style="49"/>
    <col min="7425" max="7425" width="46.5703125" style="49" customWidth="1"/>
    <col min="7426" max="7426" width="11.140625" style="49" customWidth="1"/>
    <col min="7427" max="7427" width="10.140625" style="49" customWidth="1"/>
    <col min="7428" max="7428" width="12.5703125" style="49" customWidth="1"/>
    <col min="7429" max="7429" width="14.7109375" style="49" customWidth="1"/>
    <col min="7430" max="7430" width="14.5703125" style="49" customWidth="1"/>
    <col min="7431" max="7431" width="13.42578125" style="49" customWidth="1"/>
    <col min="7432" max="7680" width="8.85546875" style="49"/>
    <col min="7681" max="7681" width="46.5703125" style="49" customWidth="1"/>
    <col min="7682" max="7682" width="11.140625" style="49" customWidth="1"/>
    <col min="7683" max="7683" width="10.140625" style="49" customWidth="1"/>
    <col min="7684" max="7684" width="12.5703125" style="49" customWidth="1"/>
    <col min="7685" max="7685" width="14.7109375" style="49" customWidth="1"/>
    <col min="7686" max="7686" width="14.5703125" style="49" customWidth="1"/>
    <col min="7687" max="7687" width="13.42578125" style="49" customWidth="1"/>
    <col min="7688" max="7936" width="8.85546875" style="49"/>
    <col min="7937" max="7937" width="46.5703125" style="49" customWidth="1"/>
    <col min="7938" max="7938" width="11.140625" style="49" customWidth="1"/>
    <col min="7939" max="7939" width="10.140625" style="49" customWidth="1"/>
    <col min="7940" max="7940" width="12.5703125" style="49" customWidth="1"/>
    <col min="7941" max="7941" width="14.7109375" style="49" customWidth="1"/>
    <col min="7942" max="7942" width="14.5703125" style="49" customWidth="1"/>
    <col min="7943" max="7943" width="13.42578125" style="49" customWidth="1"/>
    <col min="7944" max="8192" width="8.85546875" style="49"/>
    <col min="8193" max="8193" width="46.5703125" style="49" customWidth="1"/>
    <col min="8194" max="8194" width="11.140625" style="49" customWidth="1"/>
    <col min="8195" max="8195" width="10.140625" style="49" customWidth="1"/>
    <col min="8196" max="8196" width="12.5703125" style="49" customWidth="1"/>
    <col min="8197" max="8197" width="14.7109375" style="49" customWidth="1"/>
    <col min="8198" max="8198" width="14.5703125" style="49" customWidth="1"/>
    <col min="8199" max="8199" width="13.42578125" style="49" customWidth="1"/>
    <col min="8200" max="8448" width="8.85546875" style="49"/>
    <col min="8449" max="8449" width="46.5703125" style="49" customWidth="1"/>
    <col min="8450" max="8450" width="11.140625" style="49" customWidth="1"/>
    <col min="8451" max="8451" width="10.140625" style="49" customWidth="1"/>
    <col min="8452" max="8452" width="12.5703125" style="49" customWidth="1"/>
    <col min="8453" max="8453" width="14.7109375" style="49" customWidth="1"/>
    <col min="8454" max="8454" width="14.5703125" style="49" customWidth="1"/>
    <col min="8455" max="8455" width="13.42578125" style="49" customWidth="1"/>
    <col min="8456" max="8704" width="8.85546875" style="49"/>
    <col min="8705" max="8705" width="46.5703125" style="49" customWidth="1"/>
    <col min="8706" max="8706" width="11.140625" style="49" customWidth="1"/>
    <col min="8707" max="8707" width="10.140625" style="49" customWidth="1"/>
    <col min="8708" max="8708" width="12.5703125" style="49" customWidth="1"/>
    <col min="8709" max="8709" width="14.7109375" style="49" customWidth="1"/>
    <col min="8710" max="8710" width="14.5703125" style="49" customWidth="1"/>
    <col min="8711" max="8711" width="13.42578125" style="49" customWidth="1"/>
    <col min="8712" max="8960" width="8.85546875" style="49"/>
    <col min="8961" max="8961" width="46.5703125" style="49" customWidth="1"/>
    <col min="8962" max="8962" width="11.140625" style="49" customWidth="1"/>
    <col min="8963" max="8963" width="10.140625" style="49" customWidth="1"/>
    <col min="8964" max="8964" width="12.5703125" style="49" customWidth="1"/>
    <col min="8965" max="8965" width="14.7109375" style="49" customWidth="1"/>
    <col min="8966" max="8966" width="14.5703125" style="49" customWidth="1"/>
    <col min="8967" max="8967" width="13.42578125" style="49" customWidth="1"/>
    <col min="8968" max="9216" width="8.85546875" style="49"/>
    <col min="9217" max="9217" width="46.5703125" style="49" customWidth="1"/>
    <col min="9218" max="9218" width="11.140625" style="49" customWidth="1"/>
    <col min="9219" max="9219" width="10.140625" style="49" customWidth="1"/>
    <col min="9220" max="9220" width="12.5703125" style="49" customWidth="1"/>
    <col min="9221" max="9221" width="14.7109375" style="49" customWidth="1"/>
    <col min="9222" max="9222" width="14.5703125" style="49" customWidth="1"/>
    <col min="9223" max="9223" width="13.42578125" style="49" customWidth="1"/>
    <col min="9224" max="9472" width="8.85546875" style="49"/>
    <col min="9473" max="9473" width="46.5703125" style="49" customWidth="1"/>
    <col min="9474" max="9474" width="11.140625" style="49" customWidth="1"/>
    <col min="9475" max="9475" width="10.140625" style="49" customWidth="1"/>
    <col min="9476" max="9476" width="12.5703125" style="49" customWidth="1"/>
    <col min="9477" max="9477" width="14.7109375" style="49" customWidth="1"/>
    <col min="9478" max="9478" width="14.5703125" style="49" customWidth="1"/>
    <col min="9479" max="9479" width="13.42578125" style="49" customWidth="1"/>
    <col min="9480" max="9728" width="8.85546875" style="49"/>
    <col min="9729" max="9729" width="46.5703125" style="49" customWidth="1"/>
    <col min="9730" max="9730" width="11.140625" style="49" customWidth="1"/>
    <col min="9731" max="9731" width="10.140625" style="49" customWidth="1"/>
    <col min="9732" max="9732" width="12.5703125" style="49" customWidth="1"/>
    <col min="9733" max="9733" width="14.7109375" style="49" customWidth="1"/>
    <col min="9734" max="9734" width="14.5703125" style="49" customWidth="1"/>
    <col min="9735" max="9735" width="13.42578125" style="49" customWidth="1"/>
    <col min="9736" max="9984" width="8.85546875" style="49"/>
    <col min="9985" max="9985" width="46.5703125" style="49" customWidth="1"/>
    <col min="9986" max="9986" width="11.140625" style="49" customWidth="1"/>
    <col min="9987" max="9987" width="10.140625" style="49" customWidth="1"/>
    <col min="9988" max="9988" width="12.5703125" style="49" customWidth="1"/>
    <col min="9989" max="9989" width="14.7109375" style="49" customWidth="1"/>
    <col min="9990" max="9990" width="14.5703125" style="49" customWidth="1"/>
    <col min="9991" max="9991" width="13.42578125" style="49" customWidth="1"/>
    <col min="9992" max="10240" width="8.85546875" style="49"/>
    <col min="10241" max="10241" width="46.5703125" style="49" customWidth="1"/>
    <col min="10242" max="10242" width="11.140625" style="49" customWidth="1"/>
    <col min="10243" max="10243" width="10.140625" style="49" customWidth="1"/>
    <col min="10244" max="10244" width="12.5703125" style="49" customWidth="1"/>
    <col min="10245" max="10245" width="14.7109375" style="49" customWidth="1"/>
    <col min="10246" max="10246" width="14.5703125" style="49" customWidth="1"/>
    <col min="10247" max="10247" width="13.42578125" style="49" customWidth="1"/>
    <col min="10248" max="10496" width="8.85546875" style="49"/>
    <col min="10497" max="10497" width="46.5703125" style="49" customWidth="1"/>
    <col min="10498" max="10498" width="11.140625" style="49" customWidth="1"/>
    <col min="10499" max="10499" width="10.140625" style="49" customWidth="1"/>
    <col min="10500" max="10500" width="12.5703125" style="49" customWidth="1"/>
    <col min="10501" max="10501" width="14.7109375" style="49" customWidth="1"/>
    <col min="10502" max="10502" width="14.5703125" style="49" customWidth="1"/>
    <col min="10503" max="10503" width="13.42578125" style="49" customWidth="1"/>
    <col min="10504" max="10752" width="8.85546875" style="49"/>
    <col min="10753" max="10753" width="46.5703125" style="49" customWidth="1"/>
    <col min="10754" max="10754" width="11.140625" style="49" customWidth="1"/>
    <col min="10755" max="10755" width="10.140625" style="49" customWidth="1"/>
    <col min="10756" max="10756" width="12.5703125" style="49" customWidth="1"/>
    <col min="10757" max="10757" width="14.7109375" style="49" customWidth="1"/>
    <col min="10758" max="10758" width="14.5703125" style="49" customWidth="1"/>
    <col min="10759" max="10759" width="13.42578125" style="49" customWidth="1"/>
    <col min="10760" max="11008" width="8.85546875" style="49"/>
    <col min="11009" max="11009" width="46.5703125" style="49" customWidth="1"/>
    <col min="11010" max="11010" width="11.140625" style="49" customWidth="1"/>
    <col min="11011" max="11011" width="10.140625" style="49" customWidth="1"/>
    <col min="11012" max="11012" width="12.5703125" style="49" customWidth="1"/>
    <col min="11013" max="11013" width="14.7109375" style="49" customWidth="1"/>
    <col min="11014" max="11014" width="14.5703125" style="49" customWidth="1"/>
    <col min="11015" max="11015" width="13.42578125" style="49" customWidth="1"/>
    <col min="11016" max="11264" width="8.85546875" style="49"/>
    <col min="11265" max="11265" width="46.5703125" style="49" customWidth="1"/>
    <col min="11266" max="11266" width="11.140625" style="49" customWidth="1"/>
    <col min="11267" max="11267" width="10.140625" style="49" customWidth="1"/>
    <col min="11268" max="11268" width="12.5703125" style="49" customWidth="1"/>
    <col min="11269" max="11269" width="14.7109375" style="49" customWidth="1"/>
    <col min="11270" max="11270" width="14.5703125" style="49" customWidth="1"/>
    <col min="11271" max="11271" width="13.42578125" style="49" customWidth="1"/>
    <col min="11272" max="11520" width="8.85546875" style="49"/>
    <col min="11521" max="11521" width="46.5703125" style="49" customWidth="1"/>
    <col min="11522" max="11522" width="11.140625" style="49" customWidth="1"/>
    <col min="11523" max="11523" width="10.140625" style="49" customWidth="1"/>
    <col min="11524" max="11524" width="12.5703125" style="49" customWidth="1"/>
    <col min="11525" max="11525" width="14.7109375" style="49" customWidth="1"/>
    <col min="11526" max="11526" width="14.5703125" style="49" customWidth="1"/>
    <col min="11527" max="11527" width="13.42578125" style="49" customWidth="1"/>
    <col min="11528" max="11776" width="8.85546875" style="49"/>
    <col min="11777" max="11777" width="46.5703125" style="49" customWidth="1"/>
    <col min="11778" max="11778" width="11.140625" style="49" customWidth="1"/>
    <col min="11779" max="11779" width="10.140625" style="49" customWidth="1"/>
    <col min="11780" max="11780" width="12.5703125" style="49" customWidth="1"/>
    <col min="11781" max="11781" width="14.7109375" style="49" customWidth="1"/>
    <col min="11782" max="11782" width="14.5703125" style="49" customWidth="1"/>
    <col min="11783" max="11783" width="13.42578125" style="49" customWidth="1"/>
    <col min="11784" max="12032" width="8.85546875" style="49"/>
    <col min="12033" max="12033" width="46.5703125" style="49" customWidth="1"/>
    <col min="12034" max="12034" width="11.140625" style="49" customWidth="1"/>
    <col min="12035" max="12035" width="10.140625" style="49" customWidth="1"/>
    <col min="12036" max="12036" width="12.5703125" style="49" customWidth="1"/>
    <col min="12037" max="12037" width="14.7109375" style="49" customWidth="1"/>
    <col min="12038" max="12038" width="14.5703125" style="49" customWidth="1"/>
    <col min="12039" max="12039" width="13.42578125" style="49" customWidth="1"/>
    <col min="12040" max="12288" width="8.85546875" style="49"/>
    <col min="12289" max="12289" width="46.5703125" style="49" customWidth="1"/>
    <col min="12290" max="12290" width="11.140625" style="49" customWidth="1"/>
    <col min="12291" max="12291" width="10.140625" style="49" customWidth="1"/>
    <col min="12292" max="12292" width="12.5703125" style="49" customWidth="1"/>
    <col min="12293" max="12293" width="14.7109375" style="49" customWidth="1"/>
    <col min="12294" max="12294" width="14.5703125" style="49" customWidth="1"/>
    <col min="12295" max="12295" width="13.42578125" style="49" customWidth="1"/>
    <col min="12296" max="12544" width="8.85546875" style="49"/>
    <col min="12545" max="12545" width="46.5703125" style="49" customWidth="1"/>
    <col min="12546" max="12546" width="11.140625" style="49" customWidth="1"/>
    <col min="12547" max="12547" width="10.140625" style="49" customWidth="1"/>
    <col min="12548" max="12548" width="12.5703125" style="49" customWidth="1"/>
    <col min="12549" max="12549" width="14.7109375" style="49" customWidth="1"/>
    <col min="12550" max="12550" width="14.5703125" style="49" customWidth="1"/>
    <col min="12551" max="12551" width="13.42578125" style="49" customWidth="1"/>
    <col min="12552" max="12800" width="8.85546875" style="49"/>
    <col min="12801" max="12801" width="46.5703125" style="49" customWidth="1"/>
    <col min="12802" max="12802" width="11.140625" style="49" customWidth="1"/>
    <col min="12803" max="12803" width="10.140625" style="49" customWidth="1"/>
    <col min="12804" max="12804" width="12.5703125" style="49" customWidth="1"/>
    <col min="12805" max="12805" width="14.7109375" style="49" customWidth="1"/>
    <col min="12806" max="12806" width="14.5703125" style="49" customWidth="1"/>
    <col min="12807" max="12807" width="13.42578125" style="49" customWidth="1"/>
    <col min="12808" max="13056" width="8.85546875" style="49"/>
    <col min="13057" max="13057" width="46.5703125" style="49" customWidth="1"/>
    <col min="13058" max="13058" width="11.140625" style="49" customWidth="1"/>
    <col min="13059" max="13059" width="10.140625" style="49" customWidth="1"/>
    <col min="13060" max="13060" width="12.5703125" style="49" customWidth="1"/>
    <col min="13061" max="13061" width="14.7109375" style="49" customWidth="1"/>
    <col min="13062" max="13062" width="14.5703125" style="49" customWidth="1"/>
    <col min="13063" max="13063" width="13.42578125" style="49" customWidth="1"/>
    <col min="13064" max="13312" width="8.85546875" style="49"/>
    <col min="13313" max="13313" width="46.5703125" style="49" customWidth="1"/>
    <col min="13314" max="13314" width="11.140625" style="49" customWidth="1"/>
    <col min="13315" max="13315" width="10.140625" style="49" customWidth="1"/>
    <col min="13316" max="13316" width="12.5703125" style="49" customWidth="1"/>
    <col min="13317" max="13317" width="14.7109375" style="49" customWidth="1"/>
    <col min="13318" max="13318" width="14.5703125" style="49" customWidth="1"/>
    <col min="13319" max="13319" width="13.42578125" style="49" customWidth="1"/>
    <col min="13320" max="13568" width="8.85546875" style="49"/>
    <col min="13569" max="13569" width="46.5703125" style="49" customWidth="1"/>
    <col min="13570" max="13570" width="11.140625" style="49" customWidth="1"/>
    <col min="13571" max="13571" width="10.140625" style="49" customWidth="1"/>
    <col min="13572" max="13572" width="12.5703125" style="49" customWidth="1"/>
    <col min="13573" max="13573" width="14.7109375" style="49" customWidth="1"/>
    <col min="13574" max="13574" width="14.5703125" style="49" customWidth="1"/>
    <col min="13575" max="13575" width="13.42578125" style="49" customWidth="1"/>
    <col min="13576" max="13824" width="8.85546875" style="49"/>
    <col min="13825" max="13825" width="46.5703125" style="49" customWidth="1"/>
    <col min="13826" max="13826" width="11.140625" style="49" customWidth="1"/>
    <col min="13827" max="13827" width="10.140625" style="49" customWidth="1"/>
    <col min="13828" max="13828" width="12.5703125" style="49" customWidth="1"/>
    <col min="13829" max="13829" width="14.7109375" style="49" customWidth="1"/>
    <col min="13830" max="13830" width="14.5703125" style="49" customWidth="1"/>
    <col min="13831" max="13831" width="13.42578125" style="49" customWidth="1"/>
    <col min="13832" max="14080" width="8.85546875" style="49"/>
    <col min="14081" max="14081" width="46.5703125" style="49" customWidth="1"/>
    <col min="14082" max="14082" width="11.140625" style="49" customWidth="1"/>
    <col min="14083" max="14083" width="10.140625" style="49" customWidth="1"/>
    <col min="14084" max="14084" width="12.5703125" style="49" customWidth="1"/>
    <col min="14085" max="14085" width="14.7109375" style="49" customWidth="1"/>
    <col min="14086" max="14086" width="14.5703125" style="49" customWidth="1"/>
    <col min="14087" max="14087" width="13.42578125" style="49" customWidth="1"/>
    <col min="14088" max="14336" width="8.85546875" style="49"/>
    <col min="14337" max="14337" width="46.5703125" style="49" customWidth="1"/>
    <col min="14338" max="14338" width="11.140625" style="49" customWidth="1"/>
    <col min="14339" max="14339" width="10.140625" style="49" customWidth="1"/>
    <col min="14340" max="14340" width="12.5703125" style="49" customWidth="1"/>
    <col min="14341" max="14341" width="14.7109375" style="49" customWidth="1"/>
    <col min="14342" max="14342" width="14.5703125" style="49" customWidth="1"/>
    <col min="14343" max="14343" width="13.42578125" style="49" customWidth="1"/>
    <col min="14344" max="14592" width="8.85546875" style="49"/>
    <col min="14593" max="14593" width="46.5703125" style="49" customWidth="1"/>
    <col min="14594" max="14594" width="11.140625" style="49" customWidth="1"/>
    <col min="14595" max="14595" width="10.140625" style="49" customWidth="1"/>
    <col min="14596" max="14596" width="12.5703125" style="49" customWidth="1"/>
    <col min="14597" max="14597" width="14.7109375" style="49" customWidth="1"/>
    <col min="14598" max="14598" width="14.5703125" style="49" customWidth="1"/>
    <col min="14599" max="14599" width="13.42578125" style="49" customWidth="1"/>
    <col min="14600" max="14848" width="8.85546875" style="49"/>
    <col min="14849" max="14849" width="46.5703125" style="49" customWidth="1"/>
    <col min="14850" max="14850" width="11.140625" style="49" customWidth="1"/>
    <col min="14851" max="14851" width="10.140625" style="49" customWidth="1"/>
    <col min="14852" max="14852" width="12.5703125" style="49" customWidth="1"/>
    <col min="14853" max="14853" width="14.7109375" style="49" customWidth="1"/>
    <col min="14854" max="14854" width="14.5703125" style="49" customWidth="1"/>
    <col min="14855" max="14855" width="13.42578125" style="49" customWidth="1"/>
    <col min="14856" max="15104" width="8.85546875" style="49"/>
    <col min="15105" max="15105" width="46.5703125" style="49" customWidth="1"/>
    <col min="15106" max="15106" width="11.140625" style="49" customWidth="1"/>
    <col min="15107" max="15107" width="10.140625" style="49" customWidth="1"/>
    <col min="15108" max="15108" width="12.5703125" style="49" customWidth="1"/>
    <col min="15109" max="15109" width="14.7109375" style="49" customWidth="1"/>
    <col min="15110" max="15110" width="14.5703125" style="49" customWidth="1"/>
    <col min="15111" max="15111" width="13.42578125" style="49" customWidth="1"/>
    <col min="15112" max="15360" width="8.85546875" style="49"/>
    <col min="15361" max="15361" width="46.5703125" style="49" customWidth="1"/>
    <col min="15362" max="15362" width="11.140625" style="49" customWidth="1"/>
    <col min="15363" max="15363" width="10.140625" style="49" customWidth="1"/>
    <col min="15364" max="15364" width="12.5703125" style="49" customWidth="1"/>
    <col min="15365" max="15365" width="14.7109375" style="49" customWidth="1"/>
    <col min="15366" max="15366" width="14.5703125" style="49" customWidth="1"/>
    <col min="15367" max="15367" width="13.42578125" style="49" customWidth="1"/>
    <col min="15368" max="15616" width="8.85546875" style="49"/>
    <col min="15617" max="15617" width="46.5703125" style="49" customWidth="1"/>
    <col min="15618" max="15618" width="11.140625" style="49" customWidth="1"/>
    <col min="15619" max="15619" width="10.140625" style="49" customWidth="1"/>
    <col min="15620" max="15620" width="12.5703125" style="49" customWidth="1"/>
    <col min="15621" max="15621" width="14.7109375" style="49" customWidth="1"/>
    <col min="15622" max="15622" width="14.5703125" style="49" customWidth="1"/>
    <col min="15623" max="15623" width="13.42578125" style="49" customWidth="1"/>
    <col min="15624" max="15872" width="8.85546875" style="49"/>
    <col min="15873" max="15873" width="46.5703125" style="49" customWidth="1"/>
    <col min="15874" max="15874" width="11.140625" style="49" customWidth="1"/>
    <col min="15875" max="15875" width="10.140625" style="49" customWidth="1"/>
    <col min="15876" max="15876" width="12.5703125" style="49" customWidth="1"/>
    <col min="15877" max="15877" width="14.7109375" style="49" customWidth="1"/>
    <col min="15878" max="15878" width="14.5703125" style="49" customWidth="1"/>
    <col min="15879" max="15879" width="13.42578125" style="49" customWidth="1"/>
    <col min="15880" max="16128" width="8.85546875" style="49"/>
    <col min="16129" max="16129" width="46.5703125" style="49" customWidth="1"/>
    <col min="16130" max="16130" width="11.140625" style="49" customWidth="1"/>
    <col min="16131" max="16131" width="10.140625" style="49" customWidth="1"/>
    <col min="16132" max="16132" width="12.5703125" style="49" customWidth="1"/>
    <col min="16133" max="16133" width="14.7109375" style="49" customWidth="1"/>
    <col min="16134" max="16134" width="14.5703125" style="49" customWidth="1"/>
    <col min="16135" max="16135" width="13.42578125" style="49" customWidth="1"/>
    <col min="16136" max="16384" width="8.85546875" style="49"/>
  </cols>
  <sheetData>
    <row r="1" spans="1:9" s="7" customFormat="1" ht="48" customHeight="1" x14ac:dyDescent="0.3">
      <c r="A1" s="559" t="s">
        <v>293</v>
      </c>
      <c r="B1" s="559"/>
      <c r="C1" s="559"/>
      <c r="D1" s="559"/>
      <c r="E1" s="559"/>
      <c r="F1" s="559"/>
      <c r="G1" s="559"/>
    </row>
    <row r="2" spans="1:9" s="7" customFormat="1" ht="20.25" x14ac:dyDescent="0.3">
      <c r="A2" s="529" t="s">
        <v>30</v>
      </c>
      <c r="B2" s="529"/>
      <c r="C2" s="529"/>
      <c r="D2" s="529"/>
      <c r="E2" s="529"/>
      <c r="F2" s="529"/>
      <c r="G2" s="529"/>
    </row>
    <row r="3" spans="1:9" s="9" customFormat="1" ht="16.5" thickBot="1" x14ac:dyDescent="0.3">
      <c r="A3" s="8"/>
      <c r="B3" s="8"/>
      <c r="C3" s="8"/>
      <c r="D3" s="8"/>
      <c r="E3" s="8"/>
      <c r="G3" s="126" t="s">
        <v>150</v>
      </c>
    </row>
    <row r="4" spans="1:9" s="9" customFormat="1" ht="11.25" x14ac:dyDescent="0.2">
      <c r="A4" s="588"/>
      <c r="B4" s="561" t="s">
        <v>589</v>
      </c>
      <c r="C4" s="563" t="s">
        <v>592</v>
      </c>
      <c r="D4" s="563" t="s">
        <v>73</v>
      </c>
      <c r="E4" s="557" t="s">
        <v>497</v>
      </c>
      <c r="F4" s="546" t="s">
        <v>530</v>
      </c>
      <c r="G4" s="552" t="s">
        <v>153</v>
      </c>
    </row>
    <row r="5" spans="1:9" s="9" customFormat="1" ht="37.5" customHeight="1" x14ac:dyDescent="0.2">
      <c r="A5" s="589"/>
      <c r="B5" s="562"/>
      <c r="C5" s="564"/>
      <c r="D5" s="564"/>
      <c r="E5" s="558"/>
      <c r="F5" s="556"/>
      <c r="G5" s="553"/>
    </row>
    <row r="6" spans="1:9" s="9" customFormat="1" ht="21" customHeight="1" x14ac:dyDescent="0.2">
      <c r="A6" s="159" t="s">
        <v>10</v>
      </c>
      <c r="B6" s="447">
        <f>SUM(B8:B16)</f>
        <v>27307</v>
      </c>
      <c r="C6" s="447">
        <f>SUM(C8:C16)</f>
        <v>19927</v>
      </c>
      <c r="D6" s="193">
        <f>ROUND(C6/B6*100,1)</f>
        <v>73</v>
      </c>
      <c r="E6" s="447">
        <f>SUM(E8:E16)</f>
        <v>9303</v>
      </c>
      <c r="F6" s="447">
        <f>SUM(F8:F16)</f>
        <v>6523</v>
      </c>
      <c r="G6" s="206">
        <f>ROUND(F6/E6*100,1)</f>
        <v>70.099999999999994</v>
      </c>
      <c r="I6" s="128"/>
    </row>
    <row r="7" spans="1:9" s="9" customFormat="1" ht="15" customHeight="1" x14ac:dyDescent="0.2">
      <c r="A7" s="204" t="s">
        <v>71</v>
      </c>
      <c r="B7" s="205"/>
      <c r="C7" s="205"/>
      <c r="D7" s="194"/>
      <c r="E7" s="205"/>
      <c r="F7" s="205"/>
      <c r="G7" s="207"/>
      <c r="I7" s="128"/>
    </row>
    <row r="8" spans="1:9" s="14" customFormat="1" ht="48.75" customHeight="1" x14ac:dyDescent="0.25">
      <c r="A8" s="317" t="s">
        <v>31</v>
      </c>
      <c r="B8" s="64">
        <v>3730</v>
      </c>
      <c r="C8" s="64">
        <v>2819</v>
      </c>
      <c r="D8" s="63">
        <f>ROUND(C8/B8*100,1)</f>
        <v>75.599999999999994</v>
      </c>
      <c r="E8" s="129">
        <v>1487</v>
      </c>
      <c r="F8" s="64">
        <v>836</v>
      </c>
      <c r="G8" s="127">
        <f t="shared" ref="G8:G16" si="0">ROUND(F8/E8*100,1)</f>
        <v>56.2</v>
      </c>
      <c r="H8" s="130"/>
      <c r="I8" s="131"/>
    </row>
    <row r="9" spans="1:9" s="14" customFormat="1" ht="16.5" customHeight="1" x14ac:dyDescent="0.25">
      <c r="A9" s="317" t="s">
        <v>32</v>
      </c>
      <c r="B9" s="64">
        <v>2681</v>
      </c>
      <c r="C9" s="64">
        <v>2091</v>
      </c>
      <c r="D9" s="63">
        <f t="shared" ref="D9:D16" si="1">ROUND(C9/B9*100,1)</f>
        <v>78</v>
      </c>
      <c r="E9" s="129">
        <v>1081</v>
      </c>
      <c r="F9" s="64">
        <v>615</v>
      </c>
      <c r="G9" s="127">
        <f t="shared" si="0"/>
        <v>56.9</v>
      </c>
      <c r="H9" s="130"/>
      <c r="I9" s="131"/>
    </row>
    <row r="10" spans="1:9" ht="19.5" customHeight="1" x14ac:dyDescent="0.2">
      <c r="A10" s="317" t="s">
        <v>33</v>
      </c>
      <c r="B10" s="132">
        <v>3010</v>
      </c>
      <c r="C10" s="64">
        <v>2127</v>
      </c>
      <c r="D10" s="63">
        <f t="shared" si="1"/>
        <v>70.7</v>
      </c>
      <c r="E10" s="129">
        <v>1045</v>
      </c>
      <c r="F10" s="64">
        <v>616</v>
      </c>
      <c r="G10" s="127">
        <f t="shared" si="0"/>
        <v>58.9</v>
      </c>
      <c r="H10" s="130"/>
      <c r="I10" s="131"/>
    </row>
    <row r="11" spans="1:9" ht="16.5" customHeight="1" x14ac:dyDescent="0.2">
      <c r="A11" s="317" t="s">
        <v>34</v>
      </c>
      <c r="B11" s="132">
        <v>1510</v>
      </c>
      <c r="C11" s="64">
        <v>1423</v>
      </c>
      <c r="D11" s="63">
        <f t="shared" si="1"/>
        <v>94.2</v>
      </c>
      <c r="E11" s="129">
        <v>493</v>
      </c>
      <c r="F11" s="64">
        <v>511</v>
      </c>
      <c r="G11" s="127">
        <f t="shared" si="0"/>
        <v>103.7</v>
      </c>
      <c r="H11" s="130"/>
      <c r="I11" s="131"/>
    </row>
    <row r="12" spans="1:9" s="12" customFormat="1" ht="21" customHeight="1" x14ac:dyDescent="0.25">
      <c r="A12" s="317" t="s">
        <v>35</v>
      </c>
      <c r="B12" s="132">
        <v>5211</v>
      </c>
      <c r="C12" s="64">
        <v>3579</v>
      </c>
      <c r="D12" s="63">
        <f t="shared" si="1"/>
        <v>68.7</v>
      </c>
      <c r="E12" s="129">
        <v>1448</v>
      </c>
      <c r="F12" s="64">
        <v>1042</v>
      </c>
      <c r="G12" s="127">
        <f t="shared" si="0"/>
        <v>72</v>
      </c>
      <c r="H12" s="130"/>
      <c r="I12" s="131"/>
    </row>
    <row r="13" spans="1:9" ht="56.25" customHeight="1" x14ac:dyDescent="0.2">
      <c r="A13" s="317" t="s">
        <v>36</v>
      </c>
      <c r="B13" s="132">
        <v>478</v>
      </c>
      <c r="C13" s="64">
        <v>321</v>
      </c>
      <c r="D13" s="63">
        <f t="shared" si="1"/>
        <v>67.2</v>
      </c>
      <c r="E13" s="129">
        <v>118</v>
      </c>
      <c r="F13" s="64">
        <v>61</v>
      </c>
      <c r="G13" s="127">
        <f t="shared" si="0"/>
        <v>51.7</v>
      </c>
      <c r="H13" s="130"/>
      <c r="I13" s="131"/>
    </row>
    <row r="14" spans="1:9" ht="34.5" customHeight="1" x14ac:dyDescent="0.2">
      <c r="A14" s="317" t="s">
        <v>37</v>
      </c>
      <c r="B14" s="132">
        <v>2522</v>
      </c>
      <c r="C14" s="64">
        <v>1841</v>
      </c>
      <c r="D14" s="63">
        <f t="shared" si="1"/>
        <v>73</v>
      </c>
      <c r="E14" s="129">
        <v>591</v>
      </c>
      <c r="F14" s="64">
        <v>480</v>
      </c>
      <c r="G14" s="127">
        <f t="shared" si="0"/>
        <v>81.2</v>
      </c>
      <c r="H14" s="130"/>
      <c r="I14" s="131"/>
    </row>
    <row r="15" spans="1:9" ht="73.5" customHeight="1" x14ac:dyDescent="0.2">
      <c r="A15" s="317" t="s">
        <v>38</v>
      </c>
      <c r="B15" s="132">
        <v>4440</v>
      </c>
      <c r="C15" s="64">
        <v>3372</v>
      </c>
      <c r="D15" s="63">
        <f t="shared" si="1"/>
        <v>75.900000000000006</v>
      </c>
      <c r="E15" s="129">
        <v>1985</v>
      </c>
      <c r="F15" s="64">
        <v>1553</v>
      </c>
      <c r="G15" s="127">
        <f t="shared" si="0"/>
        <v>78.2</v>
      </c>
      <c r="H15" s="130"/>
      <c r="I15" s="131"/>
    </row>
    <row r="16" spans="1:9" ht="40.5" customHeight="1" thickBot="1" x14ac:dyDescent="0.25">
      <c r="A16" s="318" t="s">
        <v>154</v>
      </c>
      <c r="B16" s="133">
        <v>3725</v>
      </c>
      <c r="C16" s="58">
        <v>2354</v>
      </c>
      <c r="D16" s="57">
        <f t="shared" si="1"/>
        <v>63.2</v>
      </c>
      <c r="E16" s="134">
        <v>1055</v>
      </c>
      <c r="F16" s="58">
        <v>809</v>
      </c>
      <c r="G16" s="135">
        <f t="shared" si="0"/>
        <v>76.7</v>
      </c>
      <c r="H16" s="130"/>
      <c r="I16" s="131"/>
    </row>
    <row r="17" spans="2:11" ht="15.75" x14ac:dyDescent="0.25">
      <c r="B17" s="136"/>
      <c r="H17" s="137"/>
      <c r="I17" s="138"/>
    </row>
    <row r="18" spans="2:11" ht="15.75" x14ac:dyDescent="0.25">
      <c r="B18" s="136"/>
      <c r="H18" s="139"/>
    </row>
    <row r="19" spans="2:11" x14ac:dyDescent="0.2">
      <c r="B19" s="136"/>
    </row>
    <row r="22" spans="2:11" x14ac:dyDescent="0.2">
      <c r="K22" s="157"/>
    </row>
    <row r="23" spans="2:11" x14ac:dyDescent="0.2">
      <c r="K23" s="157"/>
    </row>
    <row r="24" spans="2:11" x14ac:dyDescent="0.2">
      <c r="K24" s="157"/>
    </row>
    <row r="25" spans="2:11" x14ac:dyDescent="0.2">
      <c r="K25" s="157"/>
    </row>
    <row r="26" spans="2:11" x14ac:dyDescent="0.2">
      <c r="K26" s="157"/>
    </row>
    <row r="27" spans="2:11" x14ac:dyDescent="0.2">
      <c r="K27" s="157"/>
    </row>
    <row r="28" spans="2:11" x14ac:dyDescent="0.2">
      <c r="K28" s="157"/>
    </row>
    <row r="29" spans="2:11" x14ac:dyDescent="0.2">
      <c r="K29" s="157"/>
    </row>
    <row r="30" spans="2:11" x14ac:dyDescent="0.2">
      <c r="K30" s="157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C8" sqref="C8"/>
    </sheetView>
  </sheetViews>
  <sheetFormatPr defaultColWidth="8.85546875" defaultRowHeight="12.75" x14ac:dyDescent="0.2"/>
  <cols>
    <col min="1" max="1" width="47.140625" style="49" customWidth="1"/>
    <col min="2" max="2" width="8" style="231" customWidth="1"/>
    <col min="3" max="3" width="13" style="231" customWidth="1"/>
    <col min="4" max="4" width="9.28515625" style="231" customWidth="1"/>
    <col min="5" max="5" width="13.140625" style="231" customWidth="1"/>
    <col min="6" max="6" width="7.85546875" style="231" customWidth="1"/>
    <col min="7" max="7" width="13.42578125" style="231" customWidth="1"/>
    <col min="8" max="8" width="9.28515625" style="231" customWidth="1"/>
    <col min="9" max="9" width="13.85546875" style="231" customWidth="1"/>
    <col min="10" max="10" width="8.85546875" style="49"/>
    <col min="11" max="12" width="0" style="49" hidden="1" customWidth="1"/>
    <col min="13" max="253" width="8.85546875" style="49"/>
    <col min="254" max="254" width="51.5703125" style="49" customWidth="1"/>
    <col min="255" max="255" width="14.42578125" style="49" customWidth="1"/>
    <col min="256" max="256" width="15.5703125" style="49" customWidth="1"/>
    <col min="257" max="257" width="13.7109375" style="49" customWidth="1"/>
    <col min="258" max="258" width="15.140625" style="49" customWidth="1"/>
    <col min="259" max="259" width="15" style="49" customWidth="1"/>
    <col min="260" max="260" width="15.7109375" style="49" customWidth="1"/>
    <col min="261" max="509" width="8.85546875" style="49"/>
    <col min="510" max="510" width="51.5703125" style="49" customWidth="1"/>
    <col min="511" max="511" width="14.42578125" style="49" customWidth="1"/>
    <col min="512" max="512" width="15.5703125" style="49" customWidth="1"/>
    <col min="513" max="513" width="13.7109375" style="49" customWidth="1"/>
    <col min="514" max="514" width="15.140625" style="49" customWidth="1"/>
    <col min="515" max="515" width="15" style="49" customWidth="1"/>
    <col min="516" max="516" width="15.7109375" style="49" customWidth="1"/>
    <col min="517" max="765" width="8.85546875" style="49"/>
    <col min="766" max="766" width="51.5703125" style="49" customWidth="1"/>
    <col min="767" max="767" width="14.42578125" style="49" customWidth="1"/>
    <col min="768" max="768" width="15.5703125" style="49" customWidth="1"/>
    <col min="769" max="769" width="13.7109375" style="49" customWidth="1"/>
    <col min="770" max="770" width="15.140625" style="49" customWidth="1"/>
    <col min="771" max="771" width="15" style="49" customWidth="1"/>
    <col min="772" max="772" width="15.7109375" style="49" customWidth="1"/>
    <col min="773" max="1021" width="8.85546875" style="49"/>
    <col min="1022" max="1022" width="51.5703125" style="49" customWidth="1"/>
    <col min="1023" max="1023" width="14.42578125" style="49" customWidth="1"/>
    <col min="1024" max="1024" width="15.5703125" style="49" customWidth="1"/>
    <col min="1025" max="1025" width="13.7109375" style="49" customWidth="1"/>
    <col min="1026" max="1026" width="15.140625" style="49" customWidth="1"/>
    <col min="1027" max="1027" width="15" style="49" customWidth="1"/>
    <col min="1028" max="1028" width="15.7109375" style="49" customWidth="1"/>
    <col min="1029" max="1277" width="8.85546875" style="49"/>
    <col min="1278" max="1278" width="51.5703125" style="49" customWidth="1"/>
    <col min="1279" max="1279" width="14.42578125" style="49" customWidth="1"/>
    <col min="1280" max="1280" width="15.5703125" style="49" customWidth="1"/>
    <col min="1281" max="1281" width="13.7109375" style="49" customWidth="1"/>
    <col min="1282" max="1282" width="15.140625" style="49" customWidth="1"/>
    <col min="1283" max="1283" width="15" style="49" customWidth="1"/>
    <col min="1284" max="1284" width="15.7109375" style="49" customWidth="1"/>
    <col min="1285" max="1533" width="8.85546875" style="49"/>
    <col min="1534" max="1534" width="51.5703125" style="49" customWidth="1"/>
    <col min="1535" max="1535" width="14.42578125" style="49" customWidth="1"/>
    <col min="1536" max="1536" width="15.5703125" style="49" customWidth="1"/>
    <col min="1537" max="1537" width="13.7109375" style="49" customWidth="1"/>
    <col min="1538" max="1538" width="15.140625" style="49" customWidth="1"/>
    <col min="1539" max="1539" width="15" style="49" customWidth="1"/>
    <col min="1540" max="1540" width="15.7109375" style="49" customWidth="1"/>
    <col min="1541" max="1789" width="8.85546875" style="49"/>
    <col min="1790" max="1790" width="51.5703125" style="49" customWidth="1"/>
    <col min="1791" max="1791" width="14.42578125" style="49" customWidth="1"/>
    <col min="1792" max="1792" width="15.5703125" style="49" customWidth="1"/>
    <col min="1793" max="1793" width="13.7109375" style="49" customWidth="1"/>
    <col min="1794" max="1794" width="15.140625" style="49" customWidth="1"/>
    <col min="1795" max="1795" width="15" style="49" customWidth="1"/>
    <col min="1796" max="1796" width="15.7109375" style="49" customWidth="1"/>
    <col min="1797" max="2045" width="8.85546875" style="49"/>
    <col min="2046" max="2046" width="51.5703125" style="49" customWidth="1"/>
    <col min="2047" max="2047" width="14.42578125" style="49" customWidth="1"/>
    <col min="2048" max="2048" width="15.5703125" style="49" customWidth="1"/>
    <col min="2049" max="2049" width="13.7109375" style="49" customWidth="1"/>
    <col min="2050" max="2050" width="15.140625" style="49" customWidth="1"/>
    <col min="2051" max="2051" width="15" style="49" customWidth="1"/>
    <col min="2052" max="2052" width="15.7109375" style="49" customWidth="1"/>
    <col min="2053" max="2301" width="8.85546875" style="49"/>
    <col min="2302" max="2302" width="51.5703125" style="49" customWidth="1"/>
    <col min="2303" max="2303" width="14.42578125" style="49" customWidth="1"/>
    <col min="2304" max="2304" width="15.5703125" style="49" customWidth="1"/>
    <col min="2305" max="2305" width="13.7109375" style="49" customWidth="1"/>
    <col min="2306" max="2306" width="15.140625" style="49" customWidth="1"/>
    <col min="2307" max="2307" width="15" style="49" customWidth="1"/>
    <col min="2308" max="2308" width="15.7109375" style="49" customWidth="1"/>
    <col min="2309" max="2557" width="8.85546875" style="49"/>
    <col min="2558" max="2558" width="51.5703125" style="49" customWidth="1"/>
    <col min="2559" max="2559" width="14.42578125" style="49" customWidth="1"/>
    <col min="2560" max="2560" width="15.5703125" style="49" customWidth="1"/>
    <col min="2561" max="2561" width="13.7109375" style="49" customWidth="1"/>
    <col min="2562" max="2562" width="15.140625" style="49" customWidth="1"/>
    <col min="2563" max="2563" width="15" style="49" customWidth="1"/>
    <col min="2564" max="2564" width="15.7109375" style="49" customWidth="1"/>
    <col min="2565" max="2813" width="8.85546875" style="49"/>
    <col min="2814" max="2814" width="51.5703125" style="49" customWidth="1"/>
    <col min="2815" max="2815" width="14.42578125" style="49" customWidth="1"/>
    <col min="2816" max="2816" width="15.5703125" style="49" customWidth="1"/>
    <col min="2817" max="2817" width="13.7109375" style="49" customWidth="1"/>
    <col min="2818" max="2818" width="15.140625" style="49" customWidth="1"/>
    <col min="2819" max="2819" width="15" style="49" customWidth="1"/>
    <col min="2820" max="2820" width="15.7109375" style="49" customWidth="1"/>
    <col min="2821" max="3069" width="8.85546875" style="49"/>
    <col min="3070" max="3070" width="51.5703125" style="49" customWidth="1"/>
    <col min="3071" max="3071" width="14.42578125" style="49" customWidth="1"/>
    <col min="3072" max="3072" width="15.5703125" style="49" customWidth="1"/>
    <col min="3073" max="3073" width="13.7109375" style="49" customWidth="1"/>
    <col min="3074" max="3074" width="15.140625" style="49" customWidth="1"/>
    <col min="3075" max="3075" width="15" style="49" customWidth="1"/>
    <col min="3076" max="3076" width="15.7109375" style="49" customWidth="1"/>
    <col min="3077" max="3325" width="8.85546875" style="49"/>
    <col min="3326" max="3326" width="51.5703125" style="49" customWidth="1"/>
    <col min="3327" max="3327" width="14.42578125" style="49" customWidth="1"/>
    <col min="3328" max="3328" width="15.5703125" style="49" customWidth="1"/>
    <col min="3329" max="3329" width="13.7109375" style="49" customWidth="1"/>
    <col min="3330" max="3330" width="15.140625" style="49" customWidth="1"/>
    <col min="3331" max="3331" width="15" style="49" customWidth="1"/>
    <col min="3332" max="3332" width="15.7109375" style="49" customWidth="1"/>
    <col min="3333" max="3581" width="8.85546875" style="49"/>
    <col min="3582" max="3582" width="51.5703125" style="49" customWidth="1"/>
    <col min="3583" max="3583" width="14.42578125" style="49" customWidth="1"/>
    <col min="3584" max="3584" width="15.5703125" style="49" customWidth="1"/>
    <col min="3585" max="3585" width="13.7109375" style="49" customWidth="1"/>
    <col min="3586" max="3586" width="15.140625" style="49" customWidth="1"/>
    <col min="3587" max="3587" width="15" style="49" customWidth="1"/>
    <col min="3588" max="3588" width="15.7109375" style="49" customWidth="1"/>
    <col min="3589" max="3837" width="8.85546875" style="49"/>
    <col min="3838" max="3838" width="51.5703125" style="49" customWidth="1"/>
    <col min="3839" max="3839" width="14.42578125" style="49" customWidth="1"/>
    <col min="3840" max="3840" width="15.5703125" style="49" customWidth="1"/>
    <col min="3841" max="3841" width="13.7109375" style="49" customWidth="1"/>
    <col min="3842" max="3842" width="15.140625" style="49" customWidth="1"/>
    <col min="3843" max="3843" width="15" style="49" customWidth="1"/>
    <col min="3844" max="3844" width="15.7109375" style="49" customWidth="1"/>
    <col min="3845" max="4093" width="8.85546875" style="49"/>
    <col min="4094" max="4094" width="51.5703125" style="49" customWidth="1"/>
    <col min="4095" max="4095" width="14.42578125" style="49" customWidth="1"/>
    <col min="4096" max="4096" width="15.5703125" style="49" customWidth="1"/>
    <col min="4097" max="4097" width="13.7109375" style="49" customWidth="1"/>
    <col min="4098" max="4098" width="15.140625" style="49" customWidth="1"/>
    <col min="4099" max="4099" width="15" style="49" customWidth="1"/>
    <col min="4100" max="4100" width="15.7109375" style="49" customWidth="1"/>
    <col min="4101" max="4349" width="8.85546875" style="49"/>
    <col min="4350" max="4350" width="51.5703125" style="49" customWidth="1"/>
    <col min="4351" max="4351" width="14.42578125" style="49" customWidth="1"/>
    <col min="4352" max="4352" width="15.5703125" style="49" customWidth="1"/>
    <col min="4353" max="4353" width="13.7109375" style="49" customWidth="1"/>
    <col min="4354" max="4354" width="15.140625" style="49" customWidth="1"/>
    <col min="4355" max="4355" width="15" style="49" customWidth="1"/>
    <col min="4356" max="4356" width="15.7109375" style="49" customWidth="1"/>
    <col min="4357" max="4605" width="8.85546875" style="49"/>
    <col min="4606" max="4606" width="51.5703125" style="49" customWidth="1"/>
    <col min="4607" max="4607" width="14.42578125" style="49" customWidth="1"/>
    <col min="4608" max="4608" width="15.5703125" style="49" customWidth="1"/>
    <col min="4609" max="4609" width="13.7109375" style="49" customWidth="1"/>
    <col min="4610" max="4610" width="15.140625" style="49" customWidth="1"/>
    <col min="4611" max="4611" width="15" style="49" customWidth="1"/>
    <col min="4612" max="4612" width="15.7109375" style="49" customWidth="1"/>
    <col min="4613" max="4861" width="8.85546875" style="49"/>
    <col min="4862" max="4862" width="51.5703125" style="49" customWidth="1"/>
    <col min="4863" max="4863" width="14.42578125" style="49" customWidth="1"/>
    <col min="4864" max="4864" width="15.5703125" style="49" customWidth="1"/>
    <col min="4865" max="4865" width="13.7109375" style="49" customWidth="1"/>
    <col min="4866" max="4866" width="15.140625" style="49" customWidth="1"/>
    <col min="4867" max="4867" width="15" style="49" customWidth="1"/>
    <col min="4868" max="4868" width="15.7109375" style="49" customWidth="1"/>
    <col min="4869" max="5117" width="8.85546875" style="49"/>
    <col min="5118" max="5118" width="51.5703125" style="49" customWidth="1"/>
    <col min="5119" max="5119" width="14.42578125" style="49" customWidth="1"/>
    <col min="5120" max="5120" width="15.5703125" style="49" customWidth="1"/>
    <col min="5121" max="5121" width="13.7109375" style="49" customWidth="1"/>
    <col min="5122" max="5122" width="15.140625" style="49" customWidth="1"/>
    <col min="5123" max="5123" width="15" style="49" customWidth="1"/>
    <col min="5124" max="5124" width="15.7109375" style="49" customWidth="1"/>
    <col min="5125" max="5373" width="8.85546875" style="49"/>
    <col min="5374" max="5374" width="51.5703125" style="49" customWidth="1"/>
    <col min="5375" max="5375" width="14.42578125" style="49" customWidth="1"/>
    <col min="5376" max="5376" width="15.5703125" style="49" customWidth="1"/>
    <col min="5377" max="5377" width="13.7109375" style="49" customWidth="1"/>
    <col min="5378" max="5378" width="15.140625" style="49" customWidth="1"/>
    <col min="5379" max="5379" width="15" style="49" customWidth="1"/>
    <col min="5380" max="5380" width="15.7109375" style="49" customWidth="1"/>
    <col min="5381" max="5629" width="8.85546875" style="49"/>
    <col min="5630" max="5630" width="51.5703125" style="49" customWidth="1"/>
    <col min="5631" max="5631" width="14.42578125" style="49" customWidth="1"/>
    <col min="5632" max="5632" width="15.5703125" style="49" customWidth="1"/>
    <col min="5633" max="5633" width="13.7109375" style="49" customWidth="1"/>
    <col min="5634" max="5634" width="15.140625" style="49" customWidth="1"/>
    <col min="5635" max="5635" width="15" style="49" customWidth="1"/>
    <col min="5636" max="5636" width="15.7109375" style="49" customWidth="1"/>
    <col min="5637" max="5885" width="8.85546875" style="49"/>
    <col min="5886" max="5886" width="51.5703125" style="49" customWidth="1"/>
    <col min="5887" max="5887" width="14.42578125" style="49" customWidth="1"/>
    <col min="5888" max="5888" width="15.5703125" style="49" customWidth="1"/>
    <col min="5889" max="5889" width="13.7109375" style="49" customWidth="1"/>
    <col min="5890" max="5890" width="15.140625" style="49" customWidth="1"/>
    <col min="5891" max="5891" width="15" style="49" customWidth="1"/>
    <col min="5892" max="5892" width="15.7109375" style="49" customWidth="1"/>
    <col min="5893" max="6141" width="8.85546875" style="49"/>
    <col min="6142" max="6142" width="51.5703125" style="49" customWidth="1"/>
    <col min="6143" max="6143" width="14.42578125" style="49" customWidth="1"/>
    <col min="6144" max="6144" width="15.5703125" style="49" customWidth="1"/>
    <col min="6145" max="6145" width="13.7109375" style="49" customWidth="1"/>
    <col min="6146" max="6146" width="15.140625" style="49" customWidth="1"/>
    <col min="6147" max="6147" width="15" style="49" customWidth="1"/>
    <col min="6148" max="6148" width="15.7109375" style="49" customWidth="1"/>
    <col min="6149" max="6397" width="8.85546875" style="49"/>
    <col min="6398" max="6398" width="51.5703125" style="49" customWidth="1"/>
    <col min="6399" max="6399" width="14.42578125" style="49" customWidth="1"/>
    <col min="6400" max="6400" width="15.5703125" style="49" customWidth="1"/>
    <col min="6401" max="6401" width="13.7109375" style="49" customWidth="1"/>
    <col min="6402" max="6402" width="15.140625" style="49" customWidth="1"/>
    <col min="6403" max="6403" width="15" style="49" customWidth="1"/>
    <col min="6404" max="6404" width="15.7109375" style="49" customWidth="1"/>
    <col min="6405" max="6653" width="8.85546875" style="49"/>
    <col min="6654" max="6654" width="51.5703125" style="49" customWidth="1"/>
    <col min="6655" max="6655" width="14.42578125" style="49" customWidth="1"/>
    <col min="6656" max="6656" width="15.5703125" style="49" customWidth="1"/>
    <col min="6657" max="6657" width="13.7109375" style="49" customWidth="1"/>
    <col min="6658" max="6658" width="15.140625" style="49" customWidth="1"/>
    <col min="6659" max="6659" width="15" style="49" customWidth="1"/>
    <col min="6660" max="6660" width="15.7109375" style="49" customWidth="1"/>
    <col min="6661" max="6909" width="8.85546875" style="49"/>
    <col min="6910" max="6910" width="51.5703125" style="49" customWidth="1"/>
    <col min="6911" max="6911" width="14.42578125" style="49" customWidth="1"/>
    <col min="6912" max="6912" width="15.5703125" style="49" customWidth="1"/>
    <col min="6913" max="6913" width="13.7109375" style="49" customWidth="1"/>
    <col min="6914" max="6914" width="15.140625" style="49" customWidth="1"/>
    <col min="6915" max="6915" width="15" style="49" customWidth="1"/>
    <col min="6916" max="6916" width="15.7109375" style="49" customWidth="1"/>
    <col min="6917" max="7165" width="8.85546875" style="49"/>
    <col min="7166" max="7166" width="51.5703125" style="49" customWidth="1"/>
    <col min="7167" max="7167" width="14.42578125" style="49" customWidth="1"/>
    <col min="7168" max="7168" width="15.5703125" style="49" customWidth="1"/>
    <col min="7169" max="7169" width="13.7109375" style="49" customWidth="1"/>
    <col min="7170" max="7170" width="15.140625" style="49" customWidth="1"/>
    <col min="7171" max="7171" width="15" style="49" customWidth="1"/>
    <col min="7172" max="7172" width="15.7109375" style="49" customWidth="1"/>
    <col min="7173" max="7421" width="8.85546875" style="49"/>
    <col min="7422" max="7422" width="51.5703125" style="49" customWidth="1"/>
    <col min="7423" max="7423" width="14.42578125" style="49" customWidth="1"/>
    <col min="7424" max="7424" width="15.5703125" style="49" customWidth="1"/>
    <col min="7425" max="7425" width="13.7109375" style="49" customWidth="1"/>
    <col min="7426" max="7426" width="15.140625" style="49" customWidth="1"/>
    <col min="7427" max="7427" width="15" style="49" customWidth="1"/>
    <col min="7428" max="7428" width="15.7109375" style="49" customWidth="1"/>
    <col min="7429" max="7677" width="8.85546875" style="49"/>
    <col min="7678" max="7678" width="51.5703125" style="49" customWidth="1"/>
    <col min="7679" max="7679" width="14.42578125" style="49" customWidth="1"/>
    <col min="7680" max="7680" width="15.5703125" style="49" customWidth="1"/>
    <col min="7681" max="7681" width="13.7109375" style="49" customWidth="1"/>
    <col min="7682" max="7682" width="15.140625" style="49" customWidth="1"/>
    <col min="7683" max="7683" width="15" style="49" customWidth="1"/>
    <col min="7684" max="7684" width="15.7109375" style="49" customWidth="1"/>
    <col min="7685" max="7933" width="8.85546875" style="49"/>
    <col min="7934" max="7934" width="51.5703125" style="49" customWidth="1"/>
    <col min="7935" max="7935" width="14.42578125" style="49" customWidth="1"/>
    <col min="7936" max="7936" width="15.5703125" style="49" customWidth="1"/>
    <col min="7937" max="7937" width="13.7109375" style="49" customWidth="1"/>
    <col min="7938" max="7938" width="15.140625" style="49" customWidth="1"/>
    <col min="7939" max="7939" width="15" style="49" customWidth="1"/>
    <col min="7940" max="7940" width="15.7109375" style="49" customWidth="1"/>
    <col min="7941" max="8189" width="8.85546875" style="49"/>
    <col min="8190" max="8190" width="51.5703125" style="49" customWidth="1"/>
    <col min="8191" max="8191" width="14.42578125" style="49" customWidth="1"/>
    <col min="8192" max="8192" width="15.5703125" style="49" customWidth="1"/>
    <col min="8193" max="8193" width="13.7109375" style="49" customWidth="1"/>
    <col min="8194" max="8194" width="15.140625" style="49" customWidth="1"/>
    <col min="8195" max="8195" width="15" style="49" customWidth="1"/>
    <col min="8196" max="8196" width="15.7109375" style="49" customWidth="1"/>
    <col min="8197" max="8445" width="8.85546875" style="49"/>
    <col min="8446" max="8446" width="51.5703125" style="49" customWidth="1"/>
    <col min="8447" max="8447" width="14.42578125" style="49" customWidth="1"/>
    <col min="8448" max="8448" width="15.5703125" style="49" customWidth="1"/>
    <col min="8449" max="8449" width="13.7109375" style="49" customWidth="1"/>
    <col min="8450" max="8450" width="15.140625" style="49" customWidth="1"/>
    <col min="8451" max="8451" width="15" style="49" customWidth="1"/>
    <col min="8452" max="8452" width="15.7109375" style="49" customWidth="1"/>
    <col min="8453" max="8701" width="8.85546875" style="49"/>
    <col min="8702" max="8702" width="51.5703125" style="49" customWidth="1"/>
    <col min="8703" max="8703" width="14.42578125" style="49" customWidth="1"/>
    <col min="8704" max="8704" width="15.5703125" style="49" customWidth="1"/>
    <col min="8705" max="8705" width="13.7109375" style="49" customWidth="1"/>
    <col min="8706" max="8706" width="15.140625" style="49" customWidth="1"/>
    <col min="8707" max="8707" width="15" style="49" customWidth="1"/>
    <col min="8708" max="8708" width="15.7109375" style="49" customWidth="1"/>
    <col min="8709" max="8957" width="8.85546875" style="49"/>
    <col min="8958" max="8958" width="51.5703125" style="49" customWidth="1"/>
    <col min="8959" max="8959" width="14.42578125" style="49" customWidth="1"/>
    <col min="8960" max="8960" width="15.5703125" style="49" customWidth="1"/>
    <col min="8961" max="8961" width="13.7109375" style="49" customWidth="1"/>
    <col min="8962" max="8962" width="15.140625" style="49" customWidth="1"/>
    <col min="8963" max="8963" width="15" style="49" customWidth="1"/>
    <col min="8964" max="8964" width="15.7109375" style="49" customWidth="1"/>
    <col min="8965" max="9213" width="8.85546875" style="49"/>
    <col min="9214" max="9214" width="51.5703125" style="49" customWidth="1"/>
    <col min="9215" max="9215" width="14.42578125" style="49" customWidth="1"/>
    <col min="9216" max="9216" width="15.5703125" style="49" customWidth="1"/>
    <col min="9217" max="9217" width="13.7109375" style="49" customWidth="1"/>
    <col min="9218" max="9218" width="15.140625" style="49" customWidth="1"/>
    <col min="9219" max="9219" width="15" style="49" customWidth="1"/>
    <col min="9220" max="9220" width="15.7109375" style="49" customWidth="1"/>
    <col min="9221" max="9469" width="8.85546875" style="49"/>
    <col min="9470" max="9470" width="51.5703125" style="49" customWidth="1"/>
    <col min="9471" max="9471" width="14.42578125" style="49" customWidth="1"/>
    <col min="9472" max="9472" width="15.5703125" style="49" customWidth="1"/>
    <col min="9473" max="9473" width="13.7109375" style="49" customWidth="1"/>
    <col min="9474" max="9474" width="15.140625" style="49" customWidth="1"/>
    <col min="9475" max="9475" width="15" style="49" customWidth="1"/>
    <col min="9476" max="9476" width="15.7109375" style="49" customWidth="1"/>
    <col min="9477" max="9725" width="8.85546875" style="49"/>
    <col min="9726" max="9726" width="51.5703125" style="49" customWidth="1"/>
    <col min="9727" max="9727" width="14.42578125" style="49" customWidth="1"/>
    <col min="9728" max="9728" width="15.5703125" style="49" customWidth="1"/>
    <col min="9729" max="9729" width="13.7109375" style="49" customWidth="1"/>
    <col min="9730" max="9730" width="15.140625" style="49" customWidth="1"/>
    <col min="9731" max="9731" width="15" style="49" customWidth="1"/>
    <col min="9732" max="9732" width="15.7109375" style="49" customWidth="1"/>
    <col min="9733" max="9981" width="8.85546875" style="49"/>
    <col min="9982" max="9982" width="51.5703125" style="49" customWidth="1"/>
    <col min="9983" max="9983" width="14.42578125" style="49" customWidth="1"/>
    <col min="9984" max="9984" width="15.5703125" style="49" customWidth="1"/>
    <col min="9985" max="9985" width="13.7109375" style="49" customWidth="1"/>
    <col min="9986" max="9986" width="15.140625" style="49" customWidth="1"/>
    <col min="9987" max="9987" width="15" style="49" customWidth="1"/>
    <col min="9988" max="9988" width="15.7109375" style="49" customWidth="1"/>
    <col min="9989" max="10237" width="8.85546875" style="49"/>
    <col min="10238" max="10238" width="51.5703125" style="49" customWidth="1"/>
    <col min="10239" max="10239" width="14.42578125" style="49" customWidth="1"/>
    <col min="10240" max="10240" width="15.5703125" style="49" customWidth="1"/>
    <col min="10241" max="10241" width="13.7109375" style="49" customWidth="1"/>
    <col min="10242" max="10242" width="15.140625" style="49" customWidth="1"/>
    <col min="10243" max="10243" width="15" style="49" customWidth="1"/>
    <col min="10244" max="10244" width="15.7109375" style="49" customWidth="1"/>
    <col min="10245" max="10493" width="8.85546875" style="49"/>
    <col min="10494" max="10494" width="51.5703125" style="49" customWidth="1"/>
    <col min="10495" max="10495" width="14.42578125" style="49" customWidth="1"/>
    <col min="10496" max="10496" width="15.5703125" style="49" customWidth="1"/>
    <col min="10497" max="10497" width="13.7109375" style="49" customWidth="1"/>
    <col min="10498" max="10498" width="15.140625" style="49" customWidth="1"/>
    <col min="10499" max="10499" width="15" style="49" customWidth="1"/>
    <col min="10500" max="10500" width="15.7109375" style="49" customWidth="1"/>
    <col min="10501" max="10749" width="8.85546875" style="49"/>
    <col min="10750" max="10750" width="51.5703125" style="49" customWidth="1"/>
    <col min="10751" max="10751" width="14.42578125" style="49" customWidth="1"/>
    <col min="10752" max="10752" width="15.5703125" style="49" customWidth="1"/>
    <col min="10753" max="10753" width="13.7109375" style="49" customWidth="1"/>
    <col min="10754" max="10754" width="15.140625" style="49" customWidth="1"/>
    <col min="10755" max="10755" width="15" style="49" customWidth="1"/>
    <col min="10756" max="10756" width="15.7109375" style="49" customWidth="1"/>
    <col min="10757" max="11005" width="8.85546875" style="49"/>
    <col min="11006" max="11006" width="51.5703125" style="49" customWidth="1"/>
    <col min="11007" max="11007" width="14.42578125" style="49" customWidth="1"/>
    <col min="11008" max="11008" width="15.5703125" style="49" customWidth="1"/>
    <col min="11009" max="11009" width="13.7109375" style="49" customWidth="1"/>
    <col min="11010" max="11010" width="15.140625" style="49" customWidth="1"/>
    <col min="11011" max="11011" width="15" style="49" customWidth="1"/>
    <col min="11012" max="11012" width="15.7109375" style="49" customWidth="1"/>
    <col min="11013" max="11261" width="8.85546875" style="49"/>
    <col min="11262" max="11262" width="51.5703125" style="49" customWidth="1"/>
    <col min="11263" max="11263" width="14.42578125" style="49" customWidth="1"/>
    <col min="11264" max="11264" width="15.5703125" style="49" customWidth="1"/>
    <col min="11265" max="11265" width="13.7109375" style="49" customWidth="1"/>
    <col min="11266" max="11266" width="15.140625" style="49" customWidth="1"/>
    <col min="11267" max="11267" width="15" style="49" customWidth="1"/>
    <col min="11268" max="11268" width="15.7109375" style="49" customWidth="1"/>
    <col min="11269" max="11517" width="8.85546875" style="49"/>
    <col min="11518" max="11518" width="51.5703125" style="49" customWidth="1"/>
    <col min="11519" max="11519" width="14.42578125" style="49" customWidth="1"/>
    <col min="11520" max="11520" width="15.5703125" style="49" customWidth="1"/>
    <col min="11521" max="11521" width="13.7109375" style="49" customWidth="1"/>
    <col min="11522" max="11522" width="15.140625" style="49" customWidth="1"/>
    <col min="11523" max="11523" width="15" style="49" customWidth="1"/>
    <col min="11524" max="11524" width="15.7109375" style="49" customWidth="1"/>
    <col min="11525" max="11773" width="8.85546875" style="49"/>
    <col min="11774" max="11774" width="51.5703125" style="49" customWidth="1"/>
    <col min="11775" max="11775" width="14.42578125" style="49" customWidth="1"/>
    <col min="11776" max="11776" width="15.5703125" style="49" customWidth="1"/>
    <col min="11777" max="11777" width="13.7109375" style="49" customWidth="1"/>
    <col min="11778" max="11778" width="15.140625" style="49" customWidth="1"/>
    <col min="11779" max="11779" width="15" style="49" customWidth="1"/>
    <col min="11780" max="11780" width="15.7109375" style="49" customWidth="1"/>
    <col min="11781" max="12029" width="8.85546875" style="49"/>
    <col min="12030" max="12030" width="51.5703125" style="49" customWidth="1"/>
    <col min="12031" max="12031" width="14.42578125" style="49" customWidth="1"/>
    <col min="12032" max="12032" width="15.5703125" style="49" customWidth="1"/>
    <col min="12033" max="12033" width="13.7109375" style="49" customWidth="1"/>
    <col min="12034" max="12034" width="15.140625" style="49" customWidth="1"/>
    <col min="12035" max="12035" width="15" style="49" customWidth="1"/>
    <col min="12036" max="12036" width="15.7109375" style="49" customWidth="1"/>
    <col min="12037" max="12285" width="8.85546875" style="49"/>
    <col min="12286" max="12286" width="51.5703125" style="49" customWidth="1"/>
    <col min="12287" max="12287" width="14.42578125" style="49" customWidth="1"/>
    <col min="12288" max="12288" width="15.5703125" style="49" customWidth="1"/>
    <col min="12289" max="12289" width="13.7109375" style="49" customWidth="1"/>
    <col min="12290" max="12290" width="15.140625" style="49" customWidth="1"/>
    <col min="12291" max="12291" width="15" style="49" customWidth="1"/>
    <col min="12292" max="12292" width="15.7109375" style="49" customWidth="1"/>
    <col min="12293" max="12541" width="8.85546875" style="49"/>
    <col min="12542" max="12542" width="51.5703125" style="49" customWidth="1"/>
    <col min="12543" max="12543" width="14.42578125" style="49" customWidth="1"/>
    <col min="12544" max="12544" width="15.5703125" style="49" customWidth="1"/>
    <col min="12545" max="12545" width="13.7109375" style="49" customWidth="1"/>
    <col min="12546" max="12546" width="15.140625" style="49" customWidth="1"/>
    <col min="12547" max="12547" width="15" style="49" customWidth="1"/>
    <col min="12548" max="12548" width="15.7109375" style="49" customWidth="1"/>
    <col min="12549" max="12797" width="8.85546875" style="49"/>
    <col min="12798" max="12798" width="51.5703125" style="49" customWidth="1"/>
    <col min="12799" max="12799" width="14.42578125" style="49" customWidth="1"/>
    <col min="12800" max="12800" width="15.5703125" style="49" customWidth="1"/>
    <col min="12801" max="12801" width="13.7109375" style="49" customWidth="1"/>
    <col min="12802" max="12802" width="15.140625" style="49" customWidth="1"/>
    <col min="12803" max="12803" width="15" style="49" customWidth="1"/>
    <col min="12804" max="12804" width="15.7109375" style="49" customWidth="1"/>
    <col min="12805" max="13053" width="8.85546875" style="49"/>
    <col min="13054" max="13054" width="51.5703125" style="49" customWidth="1"/>
    <col min="13055" max="13055" width="14.42578125" style="49" customWidth="1"/>
    <col min="13056" max="13056" width="15.5703125" style="49" customWidth="1"/>
    <col min="13057" max="13057" width="13.7109375" style="49" customWidth="1"/>
    <col min="13058" max="13058" width="15.140625" style="49" customWidth="1"/>
    <col min="13059" max="13059" width="15" style="49" customWidth="1"/>
    <col min="13060" max="13060" width="15.7109375" style="49" customWidth="1"/>
    <col min="13061" max="13309" width="8.85546875" style="49"/>
    <col min="13310" max="13310" width="51.5703125" style="49" customWidth="1"/>
    <col min="13311" max="13311" width="14.42578125" style="49" customWidth="1"/>
    <col min="13312" max="13312" width="15.5703125" style="49" customWidth="1"/>
    <col min="13313" max="13313" width="13.7109375" style="49" customWidth="1"/>
    <col min="13314" max="13314" width="15.140625" style="49" customWidth="1"/>
    <col min="13315" max="13315" width="15" style="49" customWidth="1"/>
    <col min="13316" max="13316" width="15.7109375" style="49" customWidth="1"/>
    <col min="13317" max="13565" width="8.85546875" style="49"/>
    <col min="13566" max="13566" width="51.5703125" style="49" customWidth="1"/>
    <col min="13567" max="13567" width="14.42578125" style="49" customWidth="1"/>
    <col min="13568" max="13568" width="15.5703125" style="49" customWidth="1"/>
    <col min="13569" max="13569" width="13.7109375" style="49" customWidth="1"/>
    <col min="13570" max="13570" width="15.140625" style="49" customWidth="1"/>
    <col min="13571" max="13571" width="15" style="49" customWidth="1"/>
    <col min="13572" max="13572" width="15.7109375" style="49" customWidth="1"/>
    <col min="13573" max="13821" width="8.85546875" style="49"/>
    <col min="13822" max="13822" width="51.5703125" style="49" customWidth="1"/>
    <col min="13823" max="13823" width="14.42578125" style="49" customWidth="1"/>
    <col min="13824" max="13824" width="15.5703125" style="49" customWidth="1"/>
    <col min="13825" max="13825" width="13.7109375" style="49" customWidth="1"/>
    <col min="13826" max="13826" width="15.140625" style="49" customWidth="1"/>
    <col min="13827" max="13827" width="15" style="49" customWidth="1"/>
    <col min="13828" max="13828" width="15.7109375" style="49" customWidth="1"/>
    <col min="13829" max="14077" width="8.85546875" style="49"/>
    <col min="14078" max="14078" width="51.5703125" style="49" customWidth="1"/>
    <col min="14079" max="14079" width="14.42578125" style="49" customWidth="1"/>
    <col min="14080" max="14080" width="15.5703125" style="49" customWidth="1"/>
    <col min="14081" max="14081" width="13.7109375" style="49" customWidth="1"/>
    <col min="14082" max="14082" width="15.140625" style="49" customWidth="1"/>
    <col min="14083" max="14083" width="15" style="49" customWidth="1"/>
    <col min="14084" max="14084" width="15.7109375" style="49" customWidth="1"/>
    <col min="14085" max="14333" width="8.85546875" style="49"/>
    <col min="14334" max="14334" width="51.5703125" style="49" customWidth="1"/>
    <col min="14335" max="14335" width="14.42578125" style="49" customWidth="1"/>
    <col min="14336" max="14336" width="15.5703125" style="49" customWidth="1"/>
    <col min="14337" max="14337" width="13.7109375" style="49" customWidth="1"/>
    <col min="14338" max="14338" width="15.140625" style="49" customWidth="1"/>
    <col min="14339" max="14339" width="15" style="49" customWidth="1"/>
    <col min="14340" max="14340" width="15.7109375" style="49" customWidth="1"/>
    <col min="14341" max="14589" width="8.85546875" style="49"/>
    <col min="14590" max="14590" width="51.5703125" style="49" customWidth="1"/>
    <col min="14591" max="14591" width="14.42578125" style="49" customWidth="1"/>
    <col min="14592" max="14592" width="15.5703125" style="49" customWidth="1"/>
    <col min="14593" max="14593" width="13.7109375" style="49" customWidth="1"/>
    <col min="14594" max="14594" width="15.140625" style="49" customWidth="1"/>
    <col min="14595" max="14595" width="15" style="49" customWidth="1"/>
    <col min="14596" max="14596" width="15.7109375" style="49" customWidth="1"/>
    <col min="14597" max="14845" width="8.85546875" style="49"/>
    <col min="14846" max="14846" width="51.5703125" style="49" customWidth="1"/>
    <col min="14847" max="14847" width="14.42578125" style="49" customWidth="1"/>
    <col min="14848" max="14848" width="15.5703125" style="49" customWidth="1"/>
    <col min="14849" max="14849" width="13.7109375" style="49" customWidth="1"/>
    <col min="14850" max="14850" width="15.140625" style="49" customWidth="1"/>
    <col min="14851" max="14851" width="15" style="49" customWidth="1"/>
    <col min="14852" max="14852" width="15.7109375" style="49" customWidth="1"/>
    <col min="14853" max="15101" width="8.85546875" style="49"/>
    <col min="15102" max="15102" width="51.5703125" style="49" customWidth="1"/>
    <col min="15103" max="15103" width="14.42578125" style="49" customWidth="1"/>
    <col min="15104" max="15104" width="15.5703125" style="49" customWidth="1"/>
    <col min="15105" max="15105" width="13.7109375" style="49" customWidth="1"/>
    <col min="15106" max="15106" width="15.140625" style="49" customWidth="1"/>
    <col min="15107" max="15107" width="15" style="49" customWidth="1"/>
    <col min="15108" max="15108" width="15.7109375" style="49" customWidth="1"/>
    <col min="15109" max="15357" width="8.85546875" style="49"/>
    <col min="15358" max="15358" width="51.5703125" style="49" customWidth="1"/>
    <col min="15359" max="15359" width="14.42578125" style="49" customWidth="1"/>
    <col min="15360" max="15360" width="15.5703125" style="49" customWidth="1"/>
    <col min="15361" max="15361" width="13.7109375" style="49" customWidth="1"/>
    <col min="15362" max="15362" width="15.140625" style="49" customWidth="1"/>
    <col min="15363" max="15363" width="15" style="49" customWidth="1"/>
    <col min="15364" max="15364" width="15.7109375" style="49" customWidth="1"/>
    <col min="15365" max="15613" width="8.85546875" style="49"/>
    <col min="15614" max="15614" width="51.5703125" style="49" customWidth="1"/>
    <col min="15615" max="15615" width="14.42578125" style="49" customWidth="1"/>
    <col min="15616" max="15616" width="15.5703125" style="49" customWidth="1"/>
    <col min="15617" max="15617" width="13.7109375" style="49" customWidth="1"/>
    <col min="15618" max="15618" width="15.140625" style="49" customWidth="1"/>
    <col min="15619" max="15619" width="15" style="49" customWidth="1"/>
    <col min="15620" max="15620" width="15.7109375" style="49" customWidth="1"/>
    <col min="15621" max="15869" width="8.85546875" style="49"/>
    <col min="15870" max="15870" width="51.5703125" style="49" customWidth="1"/>
    <col min="15871" max="15871" width="14.42578125" style="49" customWidth="1"/>
    <col min="15872" max="15872" width="15.5703125" style="49" customWidth="1"/>
    <col min="15873" max="15873" width="13.7109375" style="49" customWidth="1"/>
    <col min="15874" max="15874" width="15.140625" style="49" customWidth="1"/>
    <col min="15875" max="15875" width="15" style="49" customWidth="1"/>
    <col min="15876" max="15876" width="15.7109375" style="49" customWidth="1"/>
    <col min="15877" max="16125" width="8.85546875" style="49"/>
    <col min="16126" max="16126" width="51.5703125" style="49" customWidth="1"/>
    <col min="16127" max="16127" width="14.42578125" style="49" customWidth="1"/>
    <col min="16128" max="16128" width="15.5703125" style="49" customWidth="1"/>
    <col min="16129" max="16129" width="13.7109375" style="49" customWidth="1"/>
    <col min="16130" max="16130" width="15.140625" style="49" customWidth="1"/>
    <col min="16131" max="16131" width="15" style="49" customWidth="1"/>
    <col min="16132" max="16132" width="15.7109375" style="49" customWidth="1"/>
    <col min="16133" max="16384" width="8.85546875" style="49"/>
  </cols>
  <sheetData>
    <row r="1" spans="1:13" s="7" customFormat="1" ht="28.5" customHeight="1" x14ac:dyDescent="0.25">
      <c r="A1" s="528" t="s">
        <v>294</v>
      </c>
      <c r="B1" s="528"/>
      <c r="C1" s="528"/>
      <c r="D1" s="528"/>
      <c r="E1" s="528"/>
      <c r="F1" s="528"/>
      <c r="G1" s="528"/>
      <c r="H1" s="528"/>
      <c r="I1" s="528"/>
    </row>
    <row r="2" spans="1:13" s="7" customFormat="1" ht="20.25" x14ac:dyDescent="0.3">
      <c r="A2" s="529" t="s">
        <v>30</v>
      </c>
      <c r="B2" s="529"/>
      <c r="C2" s="529"/>
      <c r="D2" s="529"/>
      <c r="E2" s="529"/>
      <c r="F2" s="529"/>
      <c r="G2" s="529"/>
      <c r="H2" s="529"/>
      <c r="I2" s="529"/>
    </row>
    <row r="3" spans="1:13" s="9" customFormat="1" ht="15.75" x14ac:dyDescent="0.2">
      <c r="A3" s="8"/>
      <c r="B3" s="213"/>
      <c r="C3" s="213"/>
      <c r="D3" s="213"/>
      <c r="E3" s="213"/>
      <c r="F3" s="213"/>
      <c r="G3" s="213"/>
      <c r="H3" s="213"/>
      <c r="I3" s="214" t="s">
        <v>174</v>
      </c>
    </row>
    <row r="4" spans="1:13" s="9" customFormat="1" ht="18.75" x14ac:dyDescent="0.2">
      <c r="A4" s="600"/>
      <c r="B4" s="592" t="s">
        <v>592</v>
      </c>
      <c r="C4" s="593"/>
      <c r="D4" s="593"/>
      <c r="E4" s="594"/>
      <c r="F4" s="595" t="s">
        <v>498</v>
      </c>
      <c r="G4" s="596"/>
      <c r="H4" s="596"/>
      <c r="I4" s="597"/>
    </row>
    <row r="5" spans="1:13" s="9" customFormat="1" ht="66.75" customHeight="1" x14ac:dyDescent="0.2">
      <c r="A5" s="600"/>
      <c r="B5" s="215" t="s">
        <v>200</v>
      </c>
      <c r="C5" s="215" t="s">
        <v>201</v>
      </c>
      <c r="D5" s="215" t="s">
        <v>202</v>
      </c>
      <c r="E5" s="215" t="s">
        <v>201</v>
      </c>
      <c r="F5" s="215" t="s">
        <v>200</v>
      </c>
      <c r="G5" s="215" t="s">
        <v>201</v>
      </c>
      <c r="H5" s="215" t="s">
        <v>202</v>
      </c>
      <c r="I5" s="215" t="s">
        <v>201</v>
      </c>
    </row>
    <row r="6" spans="1:13" s="9" customFormat="1" ht="18.75" x14ac:dyDescent="0.2">
      <c r="A6" s="260" t="s">
        <v>10</v>
      </c>
      <c r="B6" s="352">
        <f>SUM(B8:B16)</f>
        <v>12375</v>
      </c>
      <c r="C6" s="216">
        <v>62.101671099513226</v>
      </c>
      <c r="D6" s="352">
        <f>SUM(D8:D16)</f>
        <v>7552</v>
      </c>
      <c r="E6" s="217">
        <v>37.898328900486774</v>
      </c>
      <c r="F6" s="352">
        <f>SUM(F8:F16)</f>
        <v>3997</v>
      </c>
      <c r="G6" s="217">
        <v>61.275486739230409</v>
      </c>
      <c r="H6" s="352">
        <f>SUM(H8:H16)</f>
        <v>2526</v>
      </c>
      <c r="I6" s="217">
        <v>38.724513260769584</v>
      </c>
      <c r="K6" s="9">
        <v>540903</v>
      </c>
      <c r="L6" s="9">
        <v>488038</v>
      </c>
    </row>
    <row r="7" spans="1:13" s="9" customFormat="1" ht="18.75" x14ac:dyDescent="0.2">
      <c r="A7" s="261" t="s">
        <v>224</v>
      </c>
      <c r="B7" s="415"/>
      <c r="C7" s="219"/>
      <c r="D7" s="415"/>
      <c r="E7" s="220"/>
      <c r="F7" s="415"/>
      <c r="G7" s="219"/>
      <c r="H7" s="415"/>
      <c r="I7" s="220"/>
    </row>
    <row r="8" spans="1:13" s="14" customFormat="1" ht="33" x14ac:dyDescent="0.2">
      <c r="A8" s="262" t="s">
        <v>31</v>
      </c>
      <c r="B8" s="224">
        <v>1783</v>
      </c>
      <c r="C8" s="225">
        <v>63.249379212486701</v>
      </c>
      <c r="D8" s="224">
        <v>1036</v>
      </c>
      <c r="E8" s="225">
        <v>36.750620787513306</v>
      </c>
      <c r="F8" s="247">
        <v>602</v>
      </c>
      <c r="G8" s="225">
        <v>72.009569377990431</v>
      </c>
      <c r="H8" s="224">
        <v>234</v>
      </c>
      <c r="I8" s="225">
        <v>27.990430622009573</v>
      </c>
      <c r="J8" s="263"/>
      <c r="K8" s="9">
        <v>76403</v>
      </c>
      <c r="L8" s="9">
        <v>67888</v>
      </c>
      <c r="M8" s="263"/>
    </row>
    <row r="9" spans="1:13" s="14" customFormat="1" ht="16.5" x14ac:dyDescent="0.25">
      <c r="A9" s="264" t="s">
        <v>32</v>
      </c>
      <c r="B9" s="64">
        <v>1553</v>
      </c>
      <c r="C9" s="227">
        <v>74.270683883309417</v>
      </c>
      <c r="D9" s="64">
        <v>538</v>
      </c>
      <c r="E9" s="225">
        <v>25.729316116690576</v>
      </c>
      <c r="F9" s="265">
        <v>478</v>
      </c>
      <c r="G9" s="227">
        <v>77.723577235772353</v>
      </c>
      <c r="H9" s="266">
        <v>137</v>
      </c>
      <c r="I9" s="227">
        <v>22.276422764227643</v>
      </c>
      <c r="K9" s="263">
        <v>49463</v>
      </c>
      <c r="L9" s="263">
        <v>43537</v>
      </c>
    </row>
    <row r="10" spans="1:13" ht="16.5" x14ac:dyDescent="0.2">
      <c r="A10" s="264" t="s">
        <v>33</v>
      </c>
      <c r="B10" s="62">
        <v>1630</v>
      </c>
      <c r="C10" s="245">
        <v>76.633756464504003</v>
      </c>
      <c r="D10" s="64">
        <v>497</v>
      </c>
      <c r="E10" s="225">
        <v>23.366243535496004</v>
      </c>
      <c r="F10" s="62">
        <v>505</v>
      </c>
      <c r="G10" s="245">
        <v>81.980519480519476</v>
      </c>
      <c r="H10" s="64">
        <v>111</v>
      </c>
      <c r="I10" s="245">
        <v>18.019480519480517</v>
      </c>
      <c r="K10" s="14">
        <v>56985</v>
      </c>
      <c r="L10" s="14">
        <v>50429</v>
      </c>
    </row>
    <row r="11" spans="1:13" ht="16.5" x14ac:dyDescent="0.2">
      <c r="A11" s="264" t="s">
        <v>34</v>
      </c>
      <c r="B11" s="62">
        <v>1299</v>
      </c>
      <c r="C11" s="245">
        <v>91.286015460295161</v>
      </c>
      <c r="D11" s="64">
        <v>124</v>
      </c>
      <c r="E11" s="225">
        <v>8.7139845397048479</v>
      </c>
      <c r="F11" s="62">
        <v>478</v>
      </c>
      <c r="G11" s="245">
        <v>93.542074363992171</v>
      </c>
      <c r="H11" s="64">
        <v>33</v>
      </c>
      <c r="I11" s="245">
        <v>6.4579256360078272</v>
      </c>
      <c r="K11" s="49">
        <v>31129</v>
      </c>
      <c r="L11" s="49">
        <v>27810</v>
      </c>
    </row>
    <row r="12" spans="1:13" s="12" customFormat="1" ht="16.5" x14ac:dyDescent="0.2">
      <c r="A12" s="264" t="s">
        <v>35</v>
      </c>
      <c r="B12" s="62">
        <v>3080</v>
      </c>
      <c r="C12" s="245">
        <v>86.057557977088578</v>
      </c>
      <c r="D12" s="64">
        <v>499</v>
      </c>
      <c r="E12" s="225">
        <v>13.942442022911427</v>
      </c>
      <c r="F12" s="62">
        <v>921</v>
      </c>
      <c r="G12" s="245">
        <v>88.387715930902118</v>
      </c>
      <c r="H12" s="64">
        <v>121</v>
      </c>
      <c r="I12" s="245">
        <v>11.612284069097889</v>
      </c>
      <c r="K12" s="49">
        <v>91835</v>
      </c>
      <c r="L12" s="49">
        <v>81618</v>
      </c>
    </row>
    <row r="13" spans="1:13" ht="49.5" x14ac:dyDescent="0.2">
      <c r="A13" s="264" t="s">
        <v>36</v>
      </c>
      <c r="B13" s="62">
        <v>183</v>
      </c>
      <c r="C13" s="245">
        <v>57.009345794392516</v>
      </c>
      <c r="D13" s="64">
        <v>138</v>
      </c>
      <c r="E13" s="225">
        <v>42.990654205607477</v>
      </c>
      <c r="F13" s="62">
        <v>37</v>
      </c>
      <c r="G13" s="245">
        <v>60.655737704918032</v>
      </c>
      <c r="H13" s="64">
        <v>24</v>
      </c>
      <c r="I13" s="245">
        <v>39.344262295081968</v>
      </c>
      <c r="K13" s="12">
        <v>20531</v>
      </c>
      <c r="L13" s="12">
        <v>19360</v>
      </c>
    </row>
    <row r="14" spans="1:13" ht="16.5" x14ac:dyDescent="0.2">
      <c r="A14" s="264" t="s">
        <v>37</v>
      </c>
      <c r="B14" s="62">
        <v>719</v>
      </c>
      <c r="C14" s="245">
        <v>39.054861488321563</v>
      </c>
      <c r="D14" s="64">
        <v>1122</v>
      </c>
      <c r="E14" s="225">
        <v>60.945138511678429</v>
      </c>
      <c r="F14" s="62">
        <v>181</v>
      </c>
      <c r="G14" s="245">
        <v>37.708333333333336</v>
      </c>
      <c r="H14" s="64">
        <v>299</v>
      </c>
      <c r="I14" s="245">
        <v>62.291666666666664</v>
      </c>
      <c r="K14" s="49">
        <v>50041</v>
      </c>
      <c r="L14" s="49">
        <v>44940</v>
      </c>
    </row>
    <row r="15" spans="1:13" ht="68.25" customHeight="1" x14ac:dyDescent="0.2">
      <c r="A15" s="264" t="s">
        <v>38</v>
      </c>
      <c r="B15" s="62">
        <v>666</v>
      </c>
      <c r="C15" s="245">
        <v>19.750889679715304</v>
      </c>
      <c r="D15" s="64">
        <v>2706</v>
      </c>
      <c r="E15" s="225">
        <v>80.2491103202847</v>
      </c>
      <c r="F15" s="62">
        <v>305</v>
      </c>
      <c r="G15" s="245">
        <v>19.639407598197035</v>
      </c>
      <c r="H15" s="64">
        <v>1248</v>
      </c>
      <c r="I15" s="245">
        <v>80.360592401802961</v>
      </c>
      <c r="K15" s="49">
        <v>98596</v>
      </c>
      <c r="L15" s="49">
        <v>92241</v>
      </c>
    </row>
    <row r="16" spans="1:13" ht="28.5" customHeight="1" x14ac:dyDescent="0.2">
      <c r="A16" s="264" t="s">
        <v>154</v>
      </c>
      <c r="B16" s="62">
        <v>1462</v>
      </c>
      <c r="C16" s="245">
        <v>62.107051826677996</v>
      </c>
      <c r="D16" s="64">
        <v>892</v>
      </c>
      <c r="E16" s="225">
        <v>37.892948173322004</v>
      </c>
      <c r="F16" s="62">
        <v>490</v>
      </c>
      <c r="G16" s="245">
        <v>60.568603213844256</v>
      </c>
      <c r="H16" s="64">
        <v>319</v>
      </c>
      <c r="I16" s="245">
        <v>39.431396786155744</v>
      </c>
      <c r="K16" s="49">
        <v>65920</v>
      </c>
      <c r="L16" s="49">
        <v>60215</v>
      </c>
    </row>
    <row r="17" spans="2:9" x14ac:dyDescent="0.2">
      <c r="B17" s="229"/>
      <c r="C17" s="229"/>
      <c r="D17" s="229"/>
      <c r="E17" s="229"/>
      <c r="F17" s="229"/>
      <c r="G17" s="229"/>
      <c r="H17" s="229"/>
      <c r="I17" s="229"/>
    </row>
    <row r="18" spans="2:9" x14ac:dyDescent="0.2">
      <c r="B18" s="229"/>
      <c r="C18" s="229"/>
      <c r="D18" s="230"/>
      <c r="E18" s="230"/>
      <c r="F18" s="229"/>
      <c r="G18" s="229"/>
      <c r="H18" s="229"/>
      <c r="I18" s="229"/>
    </row>
    <row r="19" spans="2:9" x14ac:dyDescent="0.2">
      <c r="B19" s="229"/>
      <c r="C19" s="229"/>
      <c r="D19" s="229"/>
      <c r="E19" s="229"/>
      <c r="F19" s="229"/>
      <c r="G19" s="229"/>
      <c r="H19" s="229"/>
      <c r="I19" s="229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F11" sqref="F11"/>
    </sheetView>
  </sheetViews>
  <sheetFormatPr defaultColWidth="9.140625" defaultRowHeight="15.75" x14ac:dyDescent="0.25"/>
  <cols>
    <col min="1" max="1" width="6" style="77" customWidth="1"/>
    <col min="2" max="2" width="38.140625" style="149" customWidth="1"/>
    <col min="3" max="3" width="14.42578125" style="140" customWidth="1"/>
    <col min="4" max="4" width="10.85546875" style="140" customWidth="1"/>
    <col min="5" max="5" width="13.85546875" style="150" customWidth="1"/>
    <col min="6" max="6" width="13.7109375" style="140" customWidth="1"/>
    <col min="7" max="7" width="11.5703125" style="140" customWidth="1"/>
    <col min="8" max="8" width="13.7109375" style="150" customWidth="1"/>
    <col min="9" max="9" width="7.28515625" style="140" customWidth="1"/>
    <col min="10" max="15" width="9.140625" style="140" hidden="1" customWidth="1"/>
    <col min="16" max="16" width="8.85546875" style="140" customWidth="1"/>
    <col min="17" max="16384" width="9.140625" style="140"/>
  </cols>
  <sheetData>
    <row r="1" spans="1:8" ht="41.25" customHeight="1" x14ac:dyDescent="0.25">
      <c r="B1" s="569" t="s">
        <v>297</v>
      </c>
      <c r="C1" s="569"/>
      <c r="D1" s="569"/>
      <c r="E1" s="569"/>
      <c r="F1" s="569"/>
      <c r="G1" s="569"/>
      <c r="H1" s="569"/>
    </row>
    <row r="2" spans="1:8" ht="19.5" customHeight="1" x14ac:dyDescent="0.25">
      <c r="B2" s="569" t="s">
        <v>155</v>
      </c>
      <c r="C2" s="569"/>
      <c r="D2" s="569"/>
      <c r="E2" s="569"/>
      <c r="F2" s="569"/>
      <c r="G2" s="569"/>
      <c r="H2" s="569"/>
    </row>
    <row r="3" spans="1:8" s="141" customFormat="1" ht="18" customHeight="1" x14ac:dyDescent="0.25">
      <c r="A3" s="601"/>
      <c r="B3" s="573" t="s">
        <v>75</v>
      </c>
      <c r="C3" s="604" t="s">
        <v>591</v>
      </c>
      <c r="D3" s="604"/>
      <c r="E3" s="604"/>
      <c r="F3" s="567" t="s">
        <v>600</v>
      </c>
      <c r="G3" s="567"/>
      <c r="H3" s="567"/>
    </row>
    <row r="4" spans="1:8" ht="15.6" customHeight="1" x14ac:dyDescent="0.25">
      <c r="A4" s="602"/>
      <c r="B4" s="573"/>
      <c r="C4" s="571" t="s">
        <v>156</v>
      </c>
      <c r="D4" s="571" t="s">
        <v>43</v>
      </c>
      <c r="E4" s="571" t="s">
        <v>77</v>
      </c>
      <c r="F4" s="571" t="s">
        <v>156</v>
      </c>
      <c r="G4" s="571" t="s">
        <v>43</v>
      </c>
      <c r="H4" s="571" t="s">
        <v>77</v>
      </c>
    </row>
    <row r="5" spans="1:8" ht="47.25" customHeight="1" x14ac:dyDescent="0.25">
      <c r="A5" s="603"/>
      <c r="B5" s="573"/>
      <c r="C5" s="571"/>
      <c r="D5" s="571"/>
      <c r="E5" s="571"/>
      <c r="F5" s="571"/>
      <c r="G5" s="571"/>
      <c r="H5" s="571"/>
    </row>
    <row r="6" spans="1:8" s="143" customFormat="1" ht="12.75" x14ac:dyDescent="0.2">
      <c r="A6" s="142" t="s">
        <v>78</v>
      </c>
      <c r="B6" s="80" t="s">
        <v>8</v>
      </c>
      <c r="C6" s="91">
        <v>1</v>
      </c>
      <c r="D6" s="91">
        <v>2</v>
      </c>
      <c r="E6" s="91">
        <v>3</v>
      </c>
      <c r="F6" s="91">
        <v>4</v>
      </c>
      <c r="G6" s="91">
        <v>5</v>
      </c>
      <c r="H6" s="91">
        <v>6</v>
      </c>
    </row>
    <row r="7" spans="1:8" x14ac:dyDescent="0.25">
      <c r="A7" s="144">
        <v>1</v>
      </c>
      <c r="B7" s="93" t="s">
        <v>92</v>
      </c>
      <c r="C7" s="83">
        <v>1098</v>
      </c>
      <c r="D7" s="436">
        <v>34</v>
      </c>
      <c r="E7" s="348">
        <f>D7-C7</f>
        <v>-1064</v>
      </c>
      <c r="F7" s="436">
        <v>915</v>
      </c>
      <c r="G7" s="436">
        <v>2</v>
      </c>
      <c r="H7" s="348">
        <f>G7-F7</f>
        <v>-913</v>
      </c>
    </row>
    <row r="8" spans="1:8" x14ac:dyDescent="0.25">
      <c r="A8" s="144">
        <v>2</v>
      </c>
      <c r="B8" s="184" t="s">
        <v>81</v>
      </c>
      <c r="C8" s="179">
        <v>953</v>
      </c>
      <c r="D8" s="145">
        <v>676</v>
      </c>
      <c r="E8" s="146">
        <f t="shared" ref="E8:E56" si="0">D8-C8</f>
        <v>-277</v>
      </c>
      <c r="F8" s="145">
        <v>267</v>
      </c>
      <c r="G8" s="145">
        <v>60</v>
      </c>
      <c r="H8" s="146">
        <f t="shared" ref="H8:H56" si="1">G8-F8</f>
        <v>-207</v>
      </c>
    </row>
    <row r="9" spans="1:8" x14ac:dyDescent="0.25">
      <c r="A9" s="144">
        <v>3</v>
      </c>
      <c r="B9" s="184" t="s">
        <v>86</v>
      </c>
      <c r="C9" s="179">
        <v>602</v>
      </c>
      <c r="D9" s="145">
        <v>173</v>
      </c>
      <c r="E9" s="146">
        <f t="shared" si="0"/>
        <v>-429</v>
      </c>
      <c r="F9" s="145">
        <v>170</v>
      </c>
      <c r="G9" s="145">
        <v>9</v>
      </c>
      <c r="H9" s="146">
        <f t="shared" si="1"/>
        <v>-161</v>
      </c>
    </row>
    <row r="10" spans="1:8" s="147" customFormat="1" x14ac:dyDescent="0.25">
      <c r="A10" s="144">
        <v>4</v>
      </c>
      <c r="B10" s="184" t="s">
        <v>85</v>
      </c>
      <c r="C10" s="179">
        <v>600</v>
      </c>
      <c r="D10" s="145">
        <v>709</v>
      </c>
      <c r="E10" s="146">
        <f t="shared" si="0"/>
        <v>109</v>
      </c>
      <c r="F10" s="145">
        <v>164</v>
      </c>
      <c r="G10" s="145">
        <v>47</v>
      </c>
      <c r="H10" s="146">
        <f t="shared" si="1"/>
        <v>-117</v>
      </c>
    </row>
    <row r="11" spans="1:8" s="147" customFormat="1" x14ac:dyDescent="0.25">
      <c r="A11" s="144">
        <v>5</v>
      </c>
      <c r="B11" s="184" t="s">
        <v>80</v>
      </c>
      <c r="C11" s="179">
        <v>583</v>
      </c>
      <c r="D11" s="145">
        <v>832</v>
      </c>
      <c r="E11" s="146">
        <f t="shared" si="0"/>
        <v>249</v>
      </c>
      <c r="F11" s="145">
        <v>127</v>
      </c>
      <c r="G11" s="145">
        <v>70</v>
      </c>
      <c r="H11" s="146">
        <f t="shared" si="1"/>
        <v>-57</v>
      </c>
    </row>
    <row r="12" spans="1:8" s="147" customFormat="1" x14ac:dyDescent="0.25">
      <c r="A12" s="144">
        <v>6</v>
      </c>
      <c r="B12" s="184" t="s">
        <v>84</v>
      </c>
      <c r="C12" s="179">
        <v>452</v>
      </c>
      <c r="D12" s="145">
        <v>284</v>
      </c>
      <c r="E12" s="146">
        <f t="shared" si="0"/>
        <v>-168</v>
      </c>
      <c r="F12" s="145">
        <v>135</v>
      </c>
      <c r="G12" s="145">
        <v>27</v>
      </c>
      <c r="H12" s="146">
        <f t="shared" si="1"/>
        <v>-108</v>
      </c>
    </row>
    <row r="13" spans="1:8" s="147" customFormat="1" x14ac:dyDescent="0.25">
      <c r="A13" s="144">
        <v>7</v>
      </c>
      <c r="B13" s="184" t="s">
        <v>83</v>
      </c>
      <c r="C13" s="179">
        <v>430</v>
      </c>
      <c r="D13" s="145">
        <v>328</v>
      </c>
      <c r="E13" s="146">
        <f t="shared" si="0"/>
        <v>-102</v>
      </c>
      <c r="F13" s="145">
        <v>139</v>
      </c>
      <c r="G13" s="145">
        <v>64</v>
      </c>
      <c r="H13" s="146">
        <f t="shared" si="1"/>
        <v>-75</v>
      </c>
    </row>
    <row r="14" spans="1:8" s="147" customFormat="1" ht="30.75" customHeight="1" x14ac:dyDescent="0.25">
      <c r="A14" s="144">
        <v>8</v>
      </c>
      <c r="B14" s="189" t="s">
        <v>509</v>
      </c>
      <c r="C14" s="179">
        <v>393</v>
      </c>
      <c r="D14" s="145">
        <v>47</v>
      </c>
      <c r="E14" s="146">
        <f t="shared" si="0"/>
        <v>-346</v>
      </c>
      <c r="F14" s="145">
        <v>82</v>
      </c>
      <c r="G14" s="145">
        <v>1</v>
      </c>
      <c r="H14" s="146">
        <f t="shared" si="1"/>
        <v>-81</v>
      </c>
    </row>
    <row r="15" spans="1:8" s="147" customFormat="1" x14ac:dyDescent="0.25">
      <c r="A15" s="144">
        <v>9</v>
      </c>
      <c r="B15" s="184" t="s">
        <v>82</v>
      </c>
      <c r="C15" s="179">
        <v>374</v>
      </c>
      <c r="D15" s="145">
        <v>290</v>
      </c>
      <c r="E15" s="146">
        <f t="shared" si="0"/>
        <v>-84</v>
      </c>
      <c r="F15" s="145">
        <v>124</v>
      </c>
      <c r="G15" s="145">
        <v>140</v>
      </c>
      <c r="H15" s="146">
        <f t="shared" si="1"/>
        <v>16</v>
      </c>
    </row>
    <row r="16" spans="1:8" s="147" customFormat="1" ht="14.25" customHeight="1" x14ac:dyDescent="0.25">
      <c r="A16" s="144">
        <v>10</v>
      </c>
      <c r="B16" s="184" t="s">
        <v>507</v>
      </c>
      <c r="C16" s="179">
        <v>362</v>
      </c>
      <c r="D16" s="145">
        <v>55</v>
      </c>
      <c r="E16" s="146">
        <f t="shared" si="0"/>
        <v>-307</v>
      </c>
      <c r="F16" s="145">
        <v>189</v>
      </c>
      <c r="G16" s="145">
        <v>8</v>
      </c>
      <c r="H16" s="146">
        <f t="shared" si="1"/>
        <v>-181</v>
      </c>
    </row>
    <row r="17" spans="1:8" s="147" customFormat="1" x14ac:dyDescent="0.25">
      <c r="A17" s="144">
        <v>11</v>
      </c>
      <c r="B17" s="184" t="s">
        <v>501</v>
      </c>
      <c r="C17" s="179">
        <v>348</v>
      </c>
      <c r="D17" s="145">
        <v>169</v>
      </c>
      <c r="E17" s="146">
        <f t="shared" si="0"/>
        <v>-179</v>
      </c>
      <c r="F17" s="145">
        <v>94</v>
      </c>
      <c r="G17" s="145">
        <v>15</v>
      </c>
      <c r="H17" s="146">
        <f t="shared" si="1"/>
        <v>-79</v>
      </c>
    </row>
    <row r="18" spans="1:8" s="147" customFormat="1" ht="15.75" customHeight="1" x14ac:dyDescent="0.25">
      <c r="A18" s="144">
        <v>12</v>
      </c>
      <c r="B18" s="189" t="s">
        <v>139</v>
      </c>
      <c r="C18" s="179">
        <v>259</v>
      </c>
      <c r="D18" s="145">
        <v>17</v>
      </c>
      <c r="E18" s="146">
        <f t="shared" si="0"/>
        <v>-242</v>
      </c>
      <c r="F18" s="145">
        <v>216</v>
      </c>
      <c r="G18" s="145">
        <v>2</v>
      </c>
      <c r="H18" s="146">
        <f t="shared" si="1"/>
        <v>-214</v>
      </c>
    </row>
    <row r="19" spans="1:8" s="147" customFormat="1" ht="14.25" customHeight="1" x14ac:dyDescent="0.25">
      <c r="A19" s="144">
        <v>13</v>
      </c>
      <c r="B19" s="184" t="s">
        <v>500</v>
      </c>
      <c r="C19" s="83">
        <v>236</v>
      </c>
      <c r="D19" s="145">
        <v>267</v>
      </c>
      <c r="E19" s="146">
        <f t="shared" si="0"/>
        <v>31</v>
      </c>
      <c r="F19" s="145">
        <v>10</v>
      </c>
      <c r="G19" s="145">
        <v>5</v>
      </c>
      <c r="H19" s="146">
        <f t="shared" si="1"/>
        <v>-5</v>
      </c>
    </row>
    <row r="20" spans="1:8" s="147" customFormat="1" ht="21.75" customHeight="1" x14ac:dyDescent="0.25">
      <c r="A20" s="144">
        <v>14</v>
      </c>
      <c r="B20" s="189" t="s">
        <v>87</v>
      </c>
      <c r="C20" s="179">
        <v>235</v>
      </c>
      <c r="D20" s="145">
        <v>82</v>
      </c>
      <c r="E20" s="146">
        <f t="shared" si="0"/>
        <v>-153</v>
      </c>
      <c r="F20" s="145">
        <v>75</v>
      </c>
      <c r="G20" s="145">
        <v>5</v>
      </c>
      <c r="H20" s="146">
        <f t="shared" si="1"/>
        <v>-70</v>
      </c>
    </row>
    <row r="21" spans="1:8" s="147" customFormat="1" x14ac:dyDescent="0.25">
      <c r="A21" s="144">
        <v>15</v>
      </c>
      <c r="B21" s="184" t="s">
        <v>110</v>
      </c>
      <c r="C21" s="179">
        <v>198</v>
      </c>
      <c r="D21" s="145">
        <v>100</v>
      </c>
      <c r="E21" s="146">
        <f t="shared" si="0"/>
        <v>-98</v>
      </c>
      <c r="F21" s="145">
        <v>66</v>
      </c>
      <c r="G21" s="145">
        <v>2</v>
      </c>
      <c r="H21" s="146">
        <f t="shared" si="1"/>
        <v>-64</v>
      </c>
    </row>
    <row r="22" spans="1:8" s="147" customFormat="1" x14ac:dyDescent="0.25">
      <c r="A22" s="144">
        <v>16</v>
      </c>
      <c r="B22" s="184" t="s">
        <v>504</v>
      </c>
      <c r="C22" s="179">
        <v>188</v>
      </c>
      <c r="D22" s="145">
        <v>67</v>
      </c>
      <c r="E22" s="146">
        <f t="shared" si="0"/>
        <v>-121</v>
      </c>
      <c r="F22" s="145">
        <v>55</v>
      </c>
      <c r="G22" s="145">
        <v>9</v>
      </c>
      <c r="H22" s="146">
        <f t="shared" si="1"/>
        <v>-46</v>
      </c>
    </row>
    <row r="23" spans="1:8" s="147" customFormat="1" ht="21.75" customHeight="1" x14ac:dyDescent="0.25">
      <c r="A23" s="144">
        <v>17</v>
      </c>
      <c r="B23" s="462" t="s">
        <v>503</v>
      </c>
      <c r="C23" s="179">
        <v>179</v>
      </c>
      <c r="D23" s="145">
        <v>102</v>
      </c>
      <c r="E23" s="146">
        <f t="shared" si="0"/>
        <v>-77</v>
      </c>
      <c r="F23" s="145">
        <v>51</v>
      </c>
      <c r="G23" s="145">
        <v>6</v>
      </c>
      <c r="H23" s="146">
        <f t="shared" si="1"/>
        <v>-45</v>
      </c>
    </row>
    <row r="24" spans="1:8" s="147" customFormat="1" x14ac:dyDescent="0.25">
      <c r="A24" s="144">
        <v>18</v>
      </c>
      <c r="B24" s="184" t="s">
        <v>502</v>
      </c>
      <c r="C24" s="179">
        <v>178</v>
      </c>
      <c r="D24" s="145">
        <v>140</v>
      </c>
      <c r="E24" s="146">
        <f t="shared" si="0"/>
        <v>-38</v>
      </c>
      <c r="F24" s="145">
        <v>58</v>
      </c>
      <c r="G24" s="145">
        <v>105</v>
      </c>
      <c r="H24" s="146">
        <f t="shared" si="1"/>
        <v>47</v>
      </c>
    </row>
    <row r="25" spans="1:8" s="147" customFormat="1" ht="21" customHeight="1" x14ac:dyDescent="0.25">
      <c r="A25" s="144">
        <v>19</v>
      </c>
      <c r="B25" s="189" t="s">
        <v>94</v>
      </c>
      <c r="C25" s="179">
        <v>163</v>
      </c>
      <c r="D25" s="145">
        <v>156</v>
      </c>
      <c r="E25" s="146">
        <f t="shared" si="0"/>
        <v>-7</v>
      </c>
      <c r="F25" s="145">
        <v>45</v>
      </c>
      <c r="G25" s="145">
        <v>20</v>
      </c>
      <c r="H25" s="146">
        <f t="shared" si="1"/>
        <v>-25</v>
      </c>
    </row>
    <row r="26" spans="1:8" s="147" customFormat="1" x14ac:dyDescent="0.25">
      <c r="A26" s="144">
        <v>20</v>
      </c>
      <c r="B26" s="184" t="s">
        <v>97</v>
      </c>
      <c r="C26" s="179">
        <v>150</v>
      </c>
      <c r="D26" s="145">
        <v>77</v>
      </c>
      <c r="E26" s="146">
        <f t="shared" si="0"/>
        <v>-73</v>
      </c>
      <c r="F26" s="145">
        <v>44</v>
      </c>
      <c r="G26" s="145">
        <v>9</v>
      </c>
      <c r="H26" s="146">
        <f t="shared" si="1"/>
        <v>-35</v>
      </c>
    </row>
    <row r="27" spans="1:8" s="147" customFormat="1" x14ac:dyDescent="0.25">
      <c r="A27" s="144">
        <v>21</v>
      </c>
      <c r="B27" s="184" t="s">
        <v>147</v>
      </c>
      <c r="C27" s="179">
        <v>142</v>
      </c>
      <c r="D27" s="145">
        <v>99</v>
      </c>
      <c r="E27" s="146">
        <f t="shared" si="0"/>
        <v>-43</v>
      </c>
      <c r="F27" s="145">
        <v>49</v>
      </c>
      <c r="G27" s="145">
        <v>11</v>
      </c>
      <c r="H27" s="146">
        <f t="shared" si="1"/>
        <v>-38</v>
      </c>
    </row>
    <row r="28" spans="1:8" s="147" customFormat="1" x14ac:dyDescent="0.25">
      <c r="A28" s="144">
        <v>22</v>
      </c>
      <c r="B28" s="184" t="s">
        <v>143</v>
      </c>
      <c r="C28" s="179">
        <v>139</v>
      </c>
      <c r="D28" s="145">
        <v>65</v>
      </c>
      <c r="E28" s="146">
        <f t="shared" si="0"/>
        <v>-74</v>
      </c>
      <c r="F28" s="145">
        <v>53</v>
      </c>
      <c r="G28" s="145">
        <v>14</v>
      </c>
      <c r="H28" s="146">
        <f t="shared" si="1"/>
        <v>-39</v>
      </c>
    </row>
    <row r="29" spans="1:8" s="147" customFormat="1" x14ac:dyDescent="0.25">
      <c r="A29" s="144">
        <v>23</v>
      </c>
      <c r="B29" s="184" t="s">
        <v>98</v>
      </c>
      <c r="C29" s="179">
        <v>139</v>
      </c>
      <c r="D29" s="145">
        <v>131</v>
      </c>
      <c r="E29" s="146">
        <f t="shared" si="0"/>
        <v>-8</v>
      </c>
      <c r="F29" s="145">
        <v>42</v>
      </c>
      <c r="G29" s="145">
        <v>8</v>
      </c>
      <c r="H29" s="146">
        <f t="shared" si="1"/>
        <v>-34</v>
      </c>
    </row>
    <row r="30" spans="1:8" s="147" customFormat="1" x14ac:dyDescent="0.25">
      <c r="A30" s="144">
        <v>24</v>
      </c>
      <c r="B30" s="184" t="s">
        <v>111</v>
      </c>
      <c r="C30" s="179">
        <v>130</v>
      </c>
      <c r="D30" s="145">
        <v>61</v>
      </c>
      <c r="E30" s="146">
        <f t="shared" si="0"/>
        <v>-69</v>
      </c>
      <c r="F30" s="145">
        <v>59</v>
      </c>
      <c r="G30" s="145">
        <v>3</v>
      </c>
      <c r="H30" s="146">
        <f t="shared" si="1"/>
        <v>-56</v>
      </c>
    </row>
    <row r="31" spans="1:8" s="147" customFormat="1" x14ac:dyDescent="0.25">
      <c r="A31" s="144">
        <v>25</v>
      </c>
      <c r="B31" s="184" t="s">
        <v>101</v>
      </c>
      <c r="C31" s="179">
        <v>127</v>
      </c>
      <c r="D31" s="145">
        <v>59</v>
      </c>
      <c r="E31" s="146">
        <f t="shared" si="0"/>
        <v>-68</v>
      </c>
      <c r="F31" s="145">
        <v>36</v>
      </c>
      <c r="G31" s="145">
        <v>10</v>
      </c>
      <c r="H31" s="146">
        <f t="shared" si="1"/>
        <v>-26</v>
      </c>
    </row>
    <row r="32" spans="1:8" s="147" customFormat="1" x14ac:dyDescent="0.25">
      <c r="A32" s="144">
        <v>26</v>
      </c>
      <c r="B32" s="184" t="s">
        <v>79</v>
      </c>
      <c r="C32" s="179">
        <v>127</v>
      </c>
      <c r="D32" s="145">
        <v>528</v>
      </c>
      <c r="E32" s="146">
        <f t="shared" si="0"/>
        <v>401</v>
      </c>
      <c r="F32" s="145">
        <v>35</v>
      </c>
      <c r="G32" s="145">
        <v>267</v>
      </c>
      <c r="H32" s="146">
        <f t="shared" si="1"/>
        <v>232</v>
      </c>
    </row>
    <row r="33" spans="1:8" s="147" customFormat="1" ht="22.5" customHeight="1" x14ac:dyDescent="0.25">
      <c r="A33" s="144">
        <v>27</v>
      </c>
      <c r="B33" s="189" t="s">
        <v>160</v>
      </c>
      <c r="C33" s="179">
        <v>122</v>
      </c>
      <c r="D33" s="145">
        <v>109</v>
      </c>
      <c r="E33" s="146">
        <f t="shared" si="0"/>
        <v>-13</v>
      </c>
      <c r="F33" s="145">
        <v>33</v>
      </c>
      <c r="G33" s="145">
        <v>1</v>
      </c>
      <c r="H33" s="146">
        <f t="shared" si="1"/>
        <v>-32</v>
      </c>
    </row>
    <row r="34" spans="1:8" s="147" customFormat="1" x14ac:dyDescent="0.25">
      <c r="A34" s="144">
        <v>28</v>
      </c>
      <c r="B34" s="184" t="s">
        <v>93</v>
      </c>
      <c r="C34" s="179">
        <v>118</v>
      </c>
      <c r="D34" s="145">
        <v>106</v>
      </c>
      <c r="E34" s="146">
        <f t="shared" si="0"/>
        <v>-12</v>
      </c>
      <c r="F34" s="145">
        <v>31</v>
      </c>
      <c r="G34" s="145">
        <v>9</v>
      </c>
      <c r="H34" s="146">
        <f t="shared" si="1"/>
        <v>-22</v>
      </c>
    </row>
    <row r="35" spans="1:8" s="147" customFormat="1" x14ac:dyDescent="0.25">
      <c r="A35" s="144">
        <v>29</v>
      </c>
      <c r="B35" s="184" t="s">
        <v>510</v>
      </c>
      <c r="C35" s="179">
        <v>110</v>
      </c>
      <c r="D35" s="145">
        <v>42</v>
      </c>
      <c r="E35" s="146">
        <f t="shared" si="0"/>
        <v>-68</v>
      </c>
      <c r="F35" s="145">
        <v>33</v>
      </c>
      <c r="G35" s="145">
        <v>4</v>
      </c>
      <c r="H35" s="146">
        <f t="shared" si="1"/>
        <v>-29</v>
      </c>
    </row>
    <row r="36" spans="1:8" s="147" customFormat="1" x14ac:dyDescent="0.25">
      <c r="A36" s="144">
        <v>30</v>
      </c>
      <c r="B36" s="184" t="s">
        <v>108</v>
      </c>
      <c r="C36" s="179">
        <v>106</v>
      </c>
      <c r="D36" s="145">
        <v>37</v>
      </c>
      <c r="E36" s="146">
        <f t="shared" si="0"/>
        <v>-69</v>
      </c>
      <c r="F36" s="145">
        <v>24</v>
      </c>
      <c r="G36" s="145">
        <v>3</v>
      </c>
      <c r="H36" s="146">
        <f t="shared" si="1"/>
        <v>-21</v>
      </c>
    </row>
    <row r="37" spans="1:8" s="147" customFormat="1" x14ac:dyDescent="0.25">
      <c r="A37" s="144">
        <v>31</v>
      </c>
      <c r="B37" s="189" t="s">
        <v>91</v>
      </c>
      <c r="C37" s="179">
        <v>98</v>
      </c>
      <c r="D37" s="145">
        <v>102</v>
      </c>
      <c r="E37" s="146">
        <f t="shared" si="0"/>
        <v>4</v>
      </c>
      <c r="F37" s="145">
        <v>29</v>
      </c>
      <c r="G37" s="145">
        <v>17</v>
      </c>
      <c r="H37" s="146">
        <f t="shared" si="1"/>
        <v>-12</v>
      </c>
    </row>
    <row r="38" spans="1:8" s="147" customFormat="1" x14ac:dyDescent="0.25">
      <c r="A38" s="144">
        <v>32</v>
      </c>
      <c r="B38" s="184" t="s">
        <v>118</v>
      </c>
      <c r="C38" s="179">
        <v>97</v>
      </c>
      <c r="D38" s="145">
        <v>35</v>
      </c>
      <c r="E38" s="146">
        <f t="shared" si="0"/>
        <v>-62</v>
      </c>
      <c r="F38" s="145">
        <v>37</v>
      </c>
      <c r="G38" s="145">
        <v>2</v>
      </c>
      <c r="H38" s="146">
        <f t="shared" si="1"/>
        <v>-35</v>
      </c>
    </row>
    <row r="39" spans="1:8" s="147" customFormat="1" x14ac:dyDescent="0.25">
      <c r="A39" s="144">
        <v>33</v>
      </c>
      <c r="B39" s="184" t="s">
        <v>90</v>
      </c>
      <c r="C39" s="179">
        <v>96</v>
      </c>
      <c r="D39" s="145">
        <v>139</v>
      </c>
      <c r="E39" s="146">
        <f t="shared" si="0"/>
        <v>43</v>
      </c>
      <c r="F39" s="145">
        <v>12</v>
      </c>
      <c r="G39" s="145">
        <v>18</v>
      </c>
      <c r="H39" s="146">
        <f t="shared" si="1"/>
        <v>6</v>
      </c>
    </row>
    <row r="40" spans="1:8" s="147" customFormat="1" x14ac:dyDescent="0.25">
      <c r="A40" s="144">
        <v>34</v>
      </c>
      <c r="B40" s="184" t="s">
        <v>107</v>
      </c>
      <c r="C40" s="179">
        <v>96</v>
      </c>
      <c r="D40" s="145">
        <v>69</v>
      </c>
      <c r="E40" s="146">
        <f t="shared" si="0"/>
        <v>-27</v>
      </c>
      <c r="F40" s="145">
        <v>24</v>
      </c>
      <c r="G40" s="145">
        <v>7</v>
      </c>
      <c r="H40" s="146">
        <f t="shared" si="1"/>
        <v>-17</v>
      </c>
    </row>
    <row r="41" spans="1:8" s="147" customFormat="1" x14ac:dyDescent="0.25">
      <c r="A41" s="144">
        <v>35</v>
      </c>
      <c r="B41" s="184" t="s">
        <v>225</v>
      </c>
      <c r="C41" s="179">
        <v>93</v>
      </c>
      <c r="D41" s="145">
        <v>21</v>
      </c>
      <c r="E41" s="146">
        <f t="shared" si="0"/>
        <v>-72</v>
      </c>
      <c r="F41" s="145">
        <v>29</v>
      </c>
      <c r="G41" s="145">
        <v>2</v>
      </c>
      <c r="H41" s="146">
        <f t="shared" si="1"/>
        <v>-27</v>
      </c>
    </row>
    <row r="42" spans="1:8" s="147" customFormat="1" x14ac:dyDescent="0.25">
      <c r="A42" s="144">
        <v>36</v>
      </c>
      <c r="B42" s="184" t="s">
        <v>112</v>
      </c>
      <c r="C42" s="179">
        <v>91</v>
      </c>
      <c r="D42" s="145">
        <v>30</v>
      </c>
      <c r="E42" s="146">
        <f t="shared" si="0"/>
        <v>-61</v>
      </c>
      <c r="F42" s="145">
        <v>50</v>
      </c>
      <c r="G42" s="145">
        <v>8</v>
      </c>
      <c r="H42" s="146">
        <f t="shared" si="1"/>
        <v>-42</v>
      </c>
    </row>
    <row r="43" spans="1:8" x14ac:dyDescent="0.25">
      <c r="A43" s="144">
        <v>37</v>
      </c>
      <c r="B43" s="189" t="s">
        <v>130</v>
      </c>
      <c r="C43" s="179">
        <v>89</v>
      </c>
      <c r="D43" s="148">
        <v>18</v>
      </c>
      <c r="E43" s="146">
        <f t="shared" si="0"/>
        <v>-71</v>
      </c>
      <c r="F43" s="148">
        <v>24</v>
      </c>
      <c r="G43" s="148">
        <v>3</v>
      </c>
      <c r="H43" s="146">
        <f t="shared" si="1"/>
        <v>-21</v>
      </c>
    </row>
    <row r="44" spans="1:8" x14ac:dyDescent="0.25">
      <c r="A44" s="144">
        <v>38</v>
      </c>
      <c r="B44" s="184" t="s">
        <v>158</v>
      </c>
      <c r="C44" s="179">
        <v>87</v>
      </c>
      <c r="D44" s="148">
        <v>11</v>
      </c>
      <c r="E44" s="146">
        <f t="shared" si="0"/>
        <v>-76</v>
      </c>
      <c r="F44" s="148">
        <v>27</v>
      </c>
      <c r="G44" s="148">
        <v>1</v>
      </c>
      <c r="H44" s="146">
        <f t="shared" si="1"/>
        <v>-26</v>
      </c>
    </row>
    <row r="45" spans="1:8" x14ac:dyDescent="0.25">
      <c r="A45" s="144">
        <v>39</v>
      </c>
      <c r="B45" s="184" t="s">
        <v>123</v>
      </c>
      <c r="C45" s="179">
        <v>84</v>
      </c>
      <c r="D45" s="148">
        <v>20</v>
      </c>
      <c r="E45" s="146">
        <f t="shared" si="0"/>
        <v>-64</v>
      </c>
      <c r="F45" s="148">
        <v>31</v>
      </c>
      <c r="G45" s="148">
        <v>6</v>
      </c>
      <c r="H45" s="146">
        <f t="shared" si="1"/>
        <v>-25</v>
      </c>
    </row>
    <row r="46" spans="1:8" x14ac:dyDescent="0.25">
      <c r="A46" s="144">
        <v>40</v>
      </c>
      <c r="B46" s="184" t="s">
        <v>405</v>
      </c>
      <c r="C46" s="179">
        <v>81</v>
      </c>
      <c r="D46" s="148">
        <v>5</v>
      </c>
      <c r="E46" s="146">
        <f t="shared" si="0"/>
        <v>-76</v>
      </c>
      <c r="F46" s="148">
        <v>40</v>
      </c>
      <c r="G46" s="148">
        <v>2</v>
      </c>
      <c r="H46" s="146">
        <f t="shared" si="1"/>
        <v>-38</v>
      </c>
    </row>
    <row r="47" spans="1:8" x14ac:dyDescent="0.25">
      <c r="A47" s="144">
        <v>41</v>
      </c>
      <c r="B47" s="184" t="s">
        <v>105</v>
      </c>
      <c r="C47" s="179">
        <v>81</v>
      </c>
      <c r="D47" s="148">
        <v>91</v>
      </c>
      <c r="E47" s="146">
        <f t="shared" si="0"/>
        <v>10</v>
      </c>
      <c r="F47" s="148">
        <v>19</v>
      </c>
      <c r="G47" s="148">
        <v>5</v>
      </c>
      <c r="H47" s="146">
        <f t="shared" si="1"/>
        <v>-14</v>
      </c>
    </row>
    <row r="48" spans="1:8" x14ac:dyDescent="0.25">
      <c r="A48" s="144">
        <v>42</v>
      </c>
      <c r="B48" s="184" t="s">
        <v>126</v>
      </c>
      <c r="C48" s="179">
        <v>77</v>
      </c>
      <c r="D48" s="148">
        <v>15</v>
      </c>
      <c r="E48" s="146">
        <f t="shared" si="0"/>
        <v>-62</v>
      </c>
      <c r="F48" s="148">
        <v>23</v>
      </c>
      <c r="G48" s="148">
        <v>1</v>
      </c>
      <c r="H48" s="146">
        <f t="shared" si="1"/>
        <v>-22</v>
      </c>
    </row>
    <row r="49" spans="1:8" x14ac:dyDescent="0.25">
      <c r="A49" s="144">
        <v>43</v>
      </c>
      <c r="B49" s="184" t="s">
        <v>89</v>
      </c>
      <c r="C49" s="179">
        <v>68</v>
      </c>
      <c r="D49" s="148">
        <v>108</v>
      </c>
      <c r="E49" s="146">
        <f t="shared" si="0"/>
        <v>40</v>
      </c>
      <c r="F49" s="148">
        <v>23</v>
      </c>
      <c r="G49" s="148">
        <v>14</v>
      </c>
      <c r="H49" s="146">
        <f t="shared" si="1"/>
        <v>-9</v>
      </c>
    </row>
    <row r="50" spans="1:8" x14ac:dyDescent="0.25">
      <c r="A50" s="144">
        <v>44</v>
      </c>
      <c r="B50" s="184" t="s">
        <v>145</v>
      </c>
      <c r="C50" s="179">
        <v>67</v>
      </c>
      <c r="D50" s="148">
        <v>30</v>
      </c>
      <c r="E50" s="146">
        <f t="shared" si="0"/>
        <v>-37</v>
      </c>
      <c r="F50" s="148">
        <v>22</v>
      </c>
      <c r="G50" s="148">
        <v>2</v>
      </c>
      <c r="H50" s="146">
        <f t="shared" si="1"/>
        <v>-20</v>
      </c>
    </row>
    <row r="51" spans="1:8" x14ac:dyDescent="0.25">
      <c r="A51" s="144">
        <v>45</v>
      </c>
      <c r="B51" s="184" t="s">
        <v>136</v>
      </c>
      <c r="C51" s="179">
        <v>65</v>
      </c>
      <c r="D51" s="148">
        <v>49</v>
      </c>
      <c r="E51" s="146">
        <f t="shared" si="0"/>
        <v>-16</v>
      </c>
      <c r="F51" s="148">
        <v>20</v>
      </c>
      <c r="G51" s="148">
        <v>3</v>
      </c>
      <c r="H51" s="146">
        <f t="shared" si="1"/>
        <v>-17</v>
      </c>
    </row>
    <row r="52" spans="1:8" x14ac:dyDescent="0.25">
      <c r="A52" s="144">
        <v>46</v>
      </c>
      <c r="B52" s="184" t="s">
        <v>241</v>
      </c>
      <c r="C52" s="179">
        <v>65</v>
      </c>
      <c r="D52" s="148">
        <v>30</v>
      </c>
      <c r="E52" s="146">
        <f t="shared" si="0"/>
        <v>-35</v>
      </c>
      <c r="F52" s="148">
        <v>18</v>
      </c>
      <c r="G52" s="148">
        <v>1</v>
      </c>
      <c r="H52" s="146">
        <f t="shared" si="1"/>
        <v>-17</v>
      </c>
    </row>
    <row r="53" spans="1:8" x14ac:dyDescent="0.25">
      <c r="A53" s="144">
        <v>47</v>
      </c>
      <c r="B53" s="184" t="s">
        <v>226</v>
      </c>
      <c r="C53" s="179">
        <v>64</v>
      </c>
      <c r="D53" s="148">
        <v>22</v>
      </c>
      <c r="E53" s="146">
        <f t="shared" si="0"/>
        <v>-42</v>
      </c>
      <c r="F53" s="148">
        <v>16</v>
      </c>
      <c r="G53" s="148">
        <v>3</v>
      </c>
      <c r="H53" s="146">
        <f t="shared" si="1"/>
        <v>-13</v>
      </c>
    </row>
    <row r="54" spans="1:8" x14ac:dyDescent="0.25">
      <c r="A54" s="144">
        <v>48</v>
      </c>
      <c r="B54" s="184" t="s">
        <v>104</v>
      </c>
      <c r="C54" s="179">
        <v>64</v>
      </c>
      <c r="D54" s="148">
        <v>83</v>
      </c>
      <c r="E54" s="146">
        <f t="shared" si="0"/>
        <v>19</v>
      </c>
      <c r="F54" s="148">
        <v>19</v>
      </c>
      <c r="G54" s="148">
        <v>14</v>
      </c>
      <c r="H54" s="146">
        <f t="shared" si="1"/>
        <v>-5</v>
      </c>
    </row>
    <row r="55" spans="1:8" x14ac:dyDescent="0.25">
      <c r="A55" s="144">
        <v>49</v>
      </c>
      <c r="B55" s="184" t="s">
        <v>121</v>
      </c>
      <c r="C55" s="179">
        <v>63</v>
      </c>
      <c r="D55" s="148">
        <v>34</v>
      </c>
      <c r="E55" s="146">
        <f t="shared" si="0"/>
        <v>-29</v>
      </c>
      <c r="F55" s="148">
        <v>19</v>
      </c>
      <c r="G55" s="148">
        <v>5</v>
      </c>
      <c r="H55" s="146">
        <f t="shared" si="1"/>
        <v>-14</v>
      </c>
    </row>
    <row r="56" spans="1:8" ht="21" customHeight="1" x14ac:dyDescent="0.25">
      <c r="A56" s="144">
        <v>50</v>
      </c>
      <c r="B56" s="184" t="s">
        <v>531</v>
      </c>
      <c r="C56" s="179">
        <v>61</v>
      </c>
      <c r="D56" s="148">
        <v>8</v>
      </c>
      <c r="E56" s="146">
        <f t="shared" si="0"/>
        <v>-53</v>
      </c>
      <c r="F56" s="148">
        <v>30</v>
      </c>
      <c r="G56" s="148">
        <v>6</v>
      </c>
      <c r="H56" s="146">
        <f t="shared" si="1"/>
        <v>-24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33"/>
  <sheetViews>
    <sheetView zoomScale="77" zoomScaleNormal="77" zoomScaleSheetLayoutView="78" workbookViewId="0">
      <selection activeCell="F12" sqref="F12"/>
    </sheetView>
  </sheetViews>
  <sheetFormatPr defaultColWidth="8.85546875" defaultRowHeight="12.75" x14ac:dyDescent="0.2"/>
  <cols>
    <col min="1" max="1" width="31.85546875" style="85" customWidth="1"/>
    <col min="2" max="2" width="13.5703125" style="85" customWidth="1"/>
    <col min="3" max="4" width="13.5703125" style="90" customWidth="1"/>
    <col min="5" max="5" width="16.28515625" style="90" customWidth="1"/>
    <col min="6" max="6" width="16.140625" style="90" customWidth="1"/>
    <col min="7" max="7" width="13" style="85" customWidth="1"/>
    <col min="8" max="256" width="8.85546875" style="85"/>
    <col min="257" max="257" width="32.28515625" style="85" customWidth="1"/>
    <col min="258" max="258" width="12" style="85" customWidth="1"/>
    <col min="259" max="259" width="14.42578125" style="85" customWidth="1"/>
    <col min="260" max="260" width="14.140625" style="85" customWidth="1"/>
    <col min="261" max="261" width="12.28515625" style="85" customWidth="1"/>
    <col min="262" max="262" width="18.7109375" style="85" customWidth="1"/>
    <col min="263" max="512" width="8.85546875" style="85"/>
    <col min="513" max="513" width="32.28515625" style="85" customWidth="1"/>
    <col min="514" max="514" width="12" style="85" customWidth="1"/>
    <col min="515" max="515" width="14.42578125" style="85" customWidth="1"/>
    <col min="516" max="516" width="14.140625" style="85" customWidth="1"/>
    <col min="517" max="517" width="12.28515625" style="85" customWidth="1"/>
    <col min="518" max="518" width="18.7109375" style="85" customWidth="1"/>
    <col min="519" max="768" width="8.85546875" style="85"/>
    <col min="769" max="769" width="32.28515625" style="85" customWidth="1"/>
    <col min="770" max="770" width="12" style="85" customWidth="1"/>
    <col min="771" max="771" width="14.42578125" style="85" customWidth="1"/>
    <col min="772" max="772" width="14.140625" style="85" customWidth="1"/>
    <col min="773" max="773" width="12.28515625" style="85" customWidth="1"/>
    <col min="774" max="774" width="18.7109375" style="85" customWidth="1"/>
    <col min="775" max="1024" width="8.85546875" style="85"/>
    <col min="1025" max="1025" width="32.28515625" style="85" customWidth="1"/>
    <col min="1026" max="1026" width="12" style="85" customWidth="1"/>
    <col min="1027" max="1027" width="14.42578125" style="85" customWidth="1"/>
    <col min="1028" max="1028" width="14.140625" style="85" customWidth="1"/>
    <col min="1029" max="1029" width="12.28515625" style="85" customWidth="1"/>
    <col min="1030" max="1030" width="18.7109375" style="85" customWidth="1"/>
    <col min="1031" max="1280" width="8.85546875" style="85"/>
    <col min="1281" max="1281" width="32.28515625" style="85" customWidth="1"/>
    <col min="1282" max="1282" width="12" style="85" customWidth="1"/>
    <col min="1283" max="1283" width="14.42578125" style="85" customWidth="1"/>
    <col min="1284" max="1284" width="14.140625" style="85" customWidth="1"/>
    <col min="1285" max="1285" width="12.28515625" style="85" customWidth="1"/>
    <col min="1286" max="1286" width="18.7109375" style="85" customWidth="1"/>
    <col min="1287" max="1536" width="8.85546875" style="85"/>
    <col min="1537" max="1537" width="32.28515625" style="85" customWidth="1"/>
    <col min="1538" max="1538" width="12" style="85" customWidth="1"/>
    <col min="1539" max="1539" width="14.42578125" style="85" customWidth="1"/>
    <col min="1540" max="1540" width="14.140625" style="85" customWidth="1"/>
    <col min="1541" max="1541" width="12.28515625" style="85" customWidth="1"/>
    <col min="1542" max="1542" width="18.7109375" style="85" customWidth="1"/>
    <col min="1543" max="1792" width="8.85546875" style="85"/>
    <col min="1793" max="1793" width="32.28515625" style="85" customWidth="1"/>
    <col min="1794" max="1794" width="12" style="85" customWidth="1"/>
    <col min="1795" max="1795" width="14.42578125" style="85" customWidth="1"/>
    <col min="1796" max="1796" width="14.140625" style="85" customWidth="1"/>
    <col min="1797" max="1797" width="12.28515625" style="85" customWidth="1"/>
    <col min="1798" max="1798" width="18.7109375" style="85" customWidth="1"/>
    <col min="1799" max="2048" width="8.85546875" style="85"/>
    <col min="2049" max="2049" width="32.28515625" style="85" customWidth="1"/>
    <col min="2050" max="2050" width="12" style="85" customWidth="1"/>
    <col min="2051" max="2051" width="14.42578125" style="85" customWidth="1"/>
    <col min="2052" max="2052" width="14.140625" style="85" customWidth="1"/>
    <col min="2053" max="2053" width="12.28515625" style="85" customWidth="1"/>
    <col min="2054" max="2054" width="18.7109375" style="85" customWidth="1"/>
    <col min="2055" max="2304" width="8.85546875" style="85"/>
    <col min="2305" max="2305" width="32.28515625" style="85" customWidth="1"/>
    <col min="2306" max="2306" width="12" style="85" customWidth="1"/>
    <col min="2307" max="2307" width="14.42578125" style="85" customWidth="1"/>
    <col min="2308" max="2308" width="14.140625" style="85" customWidth="1"/>
    <col min="2309" max="2309" width="12.28515625" style="85" customWidth="1"/>
    <col min="2310" max="2310" width="18.7109375" style="85" customWidth="1"/>
    <col min="2311" max="2560" width="8.85546875" style="85"/>
    <col min="2561" max="2561" width="32.28515625" style="85" customWidth="1"/>
    <col min="2562" max="2562" width="12" style="85" customWidth="1"/>
    <col min="2563" max="2563" width="14.42578125" style="85" customWidth="1"/>
    <col min="2564" max="2564" width="14.140625" style="85" customWidth="1"/>
    <col min="2565" max="2565" width="12.28515625" style="85" customWidth="1"/>
    <col min="2566" max="2566" width="18.7109375" style="85" customWidth="1"/>
    <col min="2567" max="2816" width="8.85546875" style="85"/>
    <col min="2817" max="2817" width="32.28515625" style="85" customWidth="1"/>
    <col min="2818" max="2818" width="12" style="85" customWidth="1"/>
    <col min="2819" max="2819" width="14.42578125" style="85" customWidth="1"/>
    <col min="2820" max="2820" width="14.140625" style="85" customWidth="1"/>
    <col min="2821" max="2821" width="12.28515625" style="85" customWidth="1"/>
    <col min="2822" max="2822" width="18.7109375" style="85" customWidth="1"/>
    <col min="2823" max="3072" width="8.85546875" style="85"/>
    <col min="3073" max="3073" width="32.28515625" style="85" customWidth="1"/>
    <col min="3074" max="3074" width="12" style="85" customWidth="1"/>
    <col min="3075" max="3075" width="14.42578125" style="85" customWidth="1"/>
    <col min="3076" max="3076" width="14.140625" style="85" customWidth="1"/>
    <col min="3077" max="3077" width="12.28515625" style="85" customWidth="1"/>
    <col min="3078" max="3078" width="18.7109375" style="85" customWidth="1"/>
    <col min="3079" max="3328" width="8.85546875" style="85"/>
    <col min="3329" max="3329" width="32.28515625" style="85" customWidth="1"/>
    <col min="3330" max="3330" width="12" style="85" customWidth="1"/>
    <col min="3331" max="3331" width="14.42578125" style="85" customWidth="1"/>
    <col min="3332" max="3332" width="14.140625" style="85" customWidth="1"/>
    <col min="3333" max="3333" width="12.28515625" style="85" customWidth="1"/>
    <col min="3334" max="3334" width="18.7109375" style="85" customWidth="1"/>
    <col min="3335" max="3584" width="8.85546875" style="85"/>
    <col min="3585" max="3585" width="32.28515625" style="85" customWidth="1"/>
    <col min="3586" max="3586" width="12" style="85" customWidth="1"/>
    <col min="3587" max="3587" width="14.42578125" style="85" customWidth="1"/>
    <col min="3588" max="3588" width="14.140625" style="85" customWidth="1"/>
    <col min="3589" max="3589" width="12.28515625" style="85" customWidth="1"/>
    <col min="3590" max="3590" width="18.7109375" style="85" customWidth="1"/>
    <col min="3591" max="3840" width="8.85546875" style="85"/>
    <col min="3841" max="3841" width="32.28515625" style="85" customWidth="1"/>
    <col min="3842" max="3842" width="12" style="85" customWidth="1"/>
    <col min="3843" max="3843" width="14.42578125" style="85" customWidth="1"/>
    <col min="3844" max="3844" width="14.140625" style="85" customWidth="1"/>
    <col min="3845" max="3845" width="12.28515625" style="85" customWidth="1"/>
    <col min="3846" max="3846" width="18.7109375" style="85" customWidth="1"/>
    <col min="3847" max="4096" width="8.85546875" style="85"/>
    <col min="4097" max="4097" width="32.28515625" style="85" customWidth="1"/>
    <col min="4098" max="4098" width="12" style="85" customWidth="1"/>
    <col min="4099" max="4099" width="14.42578125" style="85" customWidth="1"/>
    <col min="4100" max="4100" width="14.140625" style="85" customWidth="1"/>
    <col min="4101" max="4101" width="12.28515625" style="85" customWidth="1"/>
    <col min="4102" max="4102" width="18.7109375" style="85" customWidth="1"/>
    <col min="4103" max="4352" width="8.85546875" style="85"/>
    <col min="4353" max="4353" width="32.28515625" style="85" customWidth="1"/>
    <col min="4354" max="4354" width="12" style="85" customWidth="1"/>
    <col min="4355" max="4355" width="14.42578125" style="85" customWidth="1"/>
    <col min="4356" max="4356" width="14.140625" style="85" customWidth="1"/>
    <col min="4357" max="4357" width="12.28515625" style="85" customWidth="1"/>
    <col min="4358" max="4358" width="18.7109375" style="85" customWidth="1"/>
    <col min="4359" max="4608" width="8.85546875" style="85"/>
    <col min="4609" max="4609" width="32.28515625" style="85" customWidth="1"/>
    <col min="4610" max="4610" width="12" style="85" customWidth="1"/>
    <col min="4611" max="4611" width="14.42578125" style="85" customWidth="1"/>
    <col min="4612" max="4612" width="14.140625" style="85" customWidth="1"/>
    <col min="4613" max="4613" width="12.28515625" style="85" customWidth="1"/>
    <col min="4614" max="4614" width="18.7109375" style="85" customWidth="1"/>
    <col min="4615" max="4864" width="8.85546875" style="85"/>
    <col min="4865" max="4865" width="32.28515625" style="85" customWidth="1"/>
    <col min="4866" max="4866" width="12" style="85" customWidth="1"/>
    <col min="4867" max="4867" width="14.42578125" style="85" customWidth="1"/>
    <col min="4868" max="4868" width="14.140625" style="85" customWidth="1"/>
    <col min="4869" max="4869" width="12.28515625" style="85" customWidth="1"/>
    <col min="4870" max="4870" width="18.7109375" style="85" customWidth="1"/>
    <col min="4871" max="5120" width="8.85546875" style="85"/>
    <col min="5121" max="5121" width="32.28515625" style="85" customWidth="1"/>
    <col min="5122" max="5122" width="12" style="85" customWidth="1"/>
    <col min="5123" max="5123" width="14.42578125" style="85" customWidth="1"/>
    <col min="5124" max="5124" width="14.140625" style="85" customWidth="1"/>
    <col min="5125" max="5125" width="12.28515625" style="85" customWidth="1"/>
    <col min="5126" max="5126" width="18.7109375" style="85" customWidth="1"/>
    <col min="5127" max="5376" width="8.85546875" style="85"/>
    <col min="5377" max="5377" width="32.28515625" style="85" customWidth="1"/>
    <col min="5378" max="5378" width="12" style="85" customWidth="1"/>
    <col min="5379" max="5379" width="14.42578125" style="85" customWidth="1"/>
    <col min="5380" max="5380" width="14.140625" style="85" customWidth="1"/>
    <col min="5381" max="5381" width="12.28515625" style="85" customWidth="1"/>
    <col min="5382" max="5382" width="18.7109375" style="85" customWidth="1"/>
    <col min="5383" max="5632" width="8.85546875" style="85"/>
    <col min="5633" max="5633" width="32.28515625" style="85" customWidth="1"/>
    <col min="5634" max="5634" width="12" style="85" customWidth="1"/>
    <col min="5635" max="5635" width="14.42578125" style="85" customWidth="1"/>
    <col min="5636" max="5636" width="14.140625" style="85" customWidth="1"/>
    <col min="5637" max="5637" width="12.28515625" style="85" customWidth="1"/>
    <col min="5638" max="5638" width="18.7109375" style="85" customWidth="1"/>
    <col min="5639" max="5888" width="8.85546875" style="85"/>
    <col min="5889" max="5889" width="32.28515625" style="85" customWidth="1"/>
    <col min="5890" max="5890" width="12" style="85" customWidth="1"/>
    <col min="5891" max="5891" width="14.42578125" style="85" customWidth="1"/>
    <col min="5892" max="5892" width="14.140625" style="85" customWidth="1"/>
    <col min="5893" max="5893" width="12.28515625" style="85" customWidth="1"/>
    <col min="5894" max="5894" width="18.7109375" style="85" customWidth="1"/>
    <col min="5895" max="6144" width="8.85546875" style="85"/>
    <col min="6145" max="6145" width="32.28515625" style="85" customWidth="1"/>
    <col min="6146" max="6146" width="12" style="85" customWidth="1"/>
    <col min="6147" max="6147" width="14.42578125" style="85" customWidth="1"/>
    <col min="6148" max="6148" width="14.140625" style="85" customWidth="1"/>
    <col min="6149" max="6149" width="12.28515625" style="85" customWidth="1"/>
    <col min="6150" max="6150" width="18.7109375" style="85" customWidth="1"/>
    <col min="6151" max="6400" width="8.85546875" style="85"/>
    <col min="6401" max="6401" width="32.28515625" style="85" customWidth="1"/>
    <col min="6402" max="6402" width="12" style="85" customWidth="1"/>
    <col min="6403" max="6403" width="14.42578125" style="85" customWidth="1"/>
    <col min="6404" max="6404" width="14.140625" style="85" customWidth="1"/>
    <col min="6405" max="6405" width="12.28515625" style="85" customWidth="1"/>
    <col min="6406" max="6406" width="18.7109375" style="85" customWidth="1"/>
    <col min="6407" max="6656" width="8.85546875" style="85"/>
    <col min="6657" max="6657" width="32.28515625" style="85" customWidth="1"/>
    <col min="6658" max="6658" width="12" style="85" customWidth="1"/>
    <col min="6659" max="6659" width="14.42578125" style="85" customWidth="1"/>
    <col min="6660" max="6660" width="14.140625" style="85" customWidth="1"/>
    <col min="6661" max="6661" width="12.28515625" style="85" customWidth="1"/>
    <col min="6662" max="6662" width="18.7109375" style="85" customWidth="1"/>
    <col min="6663" max="6912" width="8.85546875" style="85"/>
    <col min="6913" max="6913" width="32.28515625" style="85" customWidth="1"/>
    <col min="6914" max="6914" width="12" style="85" customWidth="1"/>
    <col min="6915" max="6915" width="14.42578125" style="85" customWidth="1"/>
    <col min="6916" max="6916" width="14.140625" style="85" customWidth="1"/>
    <col min="6917" max="6917" width="12.28515625" style="85" customWidth="1"/>
    <col min="6918" max="6918" width="18.7109375" style="85" customWidth="1"/>
    <col min="6919" max="7168" width="8.85546875" style="85"/>
    <col min="7169" max="7169" width="32.28515625" style="85" customWidth="1"/>
    <col min="7170" max="7170" width="12" style="85" customWidth="1"/>
    <col min="7171" max="7171" width="14.42578125" style="85" customWidth="1"/>
    <col min="7172" max="7172" width="14.140625" style="85" customWidth="1"/>
    <col min="7173" max="7173" width="12.28515625" style="85" customWidth="1"/>
    <col min="7174" max="7174" width="18.7109375" style="85" customWidth="1"/>
    <col min="7175" max="7424" width="8.85546875" style="85"/>
    <col min="7425" max="7425" width="32.28515625" style="85" customWidth="1"/>
    <col min="7426" max="7426" width="12" style="85" customWidth="1"/>
    <col min="7427" max="7427" width="14.42578125" style="85" customWidth="1"/>
    <col min="7428" max="7428" width="14.140625" style="85" customWidth="1"/>
    <col min="7429" max="7429" width="12.28515625" style="85" customWidth="1"/>
    <col min="7430" max="7430" width="18.7109375" style="85" customWidth="1"/>
    <col min="7431" max="7680" width="8.85546875" style="85"/>
    <col min="7681" max="7681" width="32.28515625" style="85" customWidth="1"/>
    <col min="7682" max="7682" width="12" style="85" customWidth="1"/>
    <col min="7683" max="7683" width="14.42578125" style="85" customWidth="1"/>
    <col min="7684" max="7684" width="14.140625" style="85" customWidth="1"/>
    <col min="7685" max="7685" width="12.28515625" style="85" customWidth="1"/>
    <col min="7686" max="7686" width="18.7109375" style="85" customWidth="1"/>
    <col min="7687" max="7936" width="8.85546875" style="85"/>
    <col min="7937" max="7937" width="32.28515625" style="85" customWidth="1"/>
    <col min="7938" max="7938" width="12" style="85" customWidth="1"/>
    <col min="7939" max="7939" width="14.42578125" style="85" customWidth="1"/>
    <col min="7940" max="7940" width="14.140625" style="85" customWidth="1"/>
    <col min="7941" max="7941" width="12.28515625" style="85" customWidth="1"/>
    <col min="7942" max="7942" width="18.7109375" style="85" customWidth="1"/>
    <col min="7943" max="8192" width="8.85546875" style="85"/>
    <col min="8193" max="8193" width="32.28515625" style="85" customWidth="1"/>
    <col min="8194" max="8194" width="12" style="85" customWidth="1"/>
    <col min="8195" max="8195" width="14.42578125" style="85" customWidth="1"/>
    <col min="8196" max="8196" width="14.140625" style="85" customWidth="1"/>
    <col min="8197" max="8197" width="12.28515625" style="85" customWidth="1"/>
    <col min="8198" max="8198" width="18.7109375" style="85" customWidth="1"/>
    <col min="8199" max="8448" width="8.85546875" style="85"/>
    <col min="8449" max="8449" width="32.28515625" style="85" customWidth="1"/>
    <col min="8450" max="8450" width="12" style="85" customWidth="1"/>
    <col min="8451" max="8451" width="14.42578125" style="85" customWidth="1"/>
    <col min="8452" max="8452" width="14.140625" style="85" customWidth="1"/>
    <col min="8453" max="8453" width="12.28515625" style="85" customWidth="1"/>
    <col min="8454" max="8454" width="18.7109375" style="85" customWidth="1"/>
    <col min="8455" max="8704" width="8.85546875" style="85"/>
    <col min="8705" max="8705" width="32.28515625" style="85" customWidth="1"/>
    <col min="8706" max="8706" width="12" style="85" customWidth="1"/>
    <col min="8707" max="8707" width="14.42578125" style="85" customWidth="1"/>
    <col min="8708" max="8708" width="14.140625" style="85" customWidth="1"/>
    <col min="8709" max="8709" width="12.28515625" style="85" customWidth="1"/>
    <col min="8710" max="8710" width="18.7109375" style="85" customWidth="1"/>
    <col min="8711" max="8960" width="8.85546875" style="85"/>
    <col min="8961" max="8961" width="32.28515625" style="85" customWidth="1"/>
    <col min="8962" max="8962" width="12" style="85" customWidth="1"/>
    <col min="8963" max="8963" width="14.42578125" style="85" customWidth="1"/>
    <col min="8964" max="8964" width="14.140625" style="85" customWidth="1"/>
    <col min="8965" max="8965" width="12.28515625" style="85" customWidth="1"/>
    <col min="8966" max="8966" width="18.7109375" style="85" customWidth="1"/>
    <col min="8967" max="9216" width="8.85546875" style="85"/>
    <col min="9217" max="9217" width="32.28515625" style="85" customWidth="1"/>
    <col min="9218" max="9218" width="12" style="85" customWidth="1"/>
    <col min="9219" max="9219" width="14.42578125" style="85" customWidth="1"/>
    <col min="9220" max="9220" width="14.140625" style="85" customWidth="1"/>
    <col min="9221" max="9221" width="12.28515625" style="85" customWidth="1"/>
    <col min="9222" max="9222" width="18.7109375" style="85" customWidth="1"/>
    <col min="9223" max="9472" width="8.85546875" style="85"/>
    <col min="9473" max="9473" width="32.28515625" style="85" customWidth="1"/>
    <col min="9474" max="9474" width="12" style="85" customWidth="1"/>
    <col min="9475" max="9475" width="14.42578125" style="85" customWidth="1"/>
    <col min="9476" max="9476" width="14.140625" style="85" customWidth="1"/>
    <col min="9477" max="9477" width="12.28515625" style="85" customWidth="1"/>
    <col min="9478" max="9478" width="18.7109375" style="85" customWidth="1"/>
    <col min="9479" max="9728" width="8.85546875" style="85"/>
    <col min="9729" max="9729" width="32.28515625" style="85" customWidth="1"/>
    <col min="9730" max="9730" width="12" style="85" customWidth="1"/>
    <col min="9731" max="9731" width="14.42578125" style="85" customWidth="1"/>
    <col min="9732" max="9732" width="14.140625" style="85" customWidth="1"/>
    <col min="9733" max="9733" width="12.28515625" style="85" customWidth="1"/>
    <col min="9734" max="9734" width="18.7109375" style="85" customWidth="1"/>
    <col min="9735" max="9984" width="8.85546875" style="85"/>
    <col min="9985" max="9985" width="32.28515625" style="85" customWidth="1"/>
    <col min="9986" max="9986" width="12" style="85" customWidth="1"/>
    <col min="9987" max="9987" width="14.42578125" style="85" customWidth="1"/>
    <col min="9988" max="9988" width="14.140625" style="85" customWidth="1"/>
    <col min="9989" max="9989" width="12.28515625" style="85" customWidth="1"/>
    <col min="9990" max="9990" width="18.7109375" style="85" customWidth="1"/>
    <col min="9991" max="10240" width="8.85546875" style="85"/>
    <col min="10241" max="10241" width="32.28515625" style="85" customWidth="1"/>
    <col min="10242" max="10242" width="12" style="85" customWidth="1"/>
    <col min="10243" max="10243" width="14.42578125" style="85" customWidth="1"/>
    <col min="10244" max="10244" width="14.140625" style="85" customWidth="1"/>
    <col min="10245" max="10245" width="12.28515625" style="85" customWidth="1"/>
    <col min="10246" max="10246" width="18.7109375" style="85" customWidth="1"/>
    <col min="10247" max="10496" width="8.85546875" style="85"/>
    <col min="10497" max="10497" width="32.28515625" style="85" customWidth="1"/>
    <col min="10498" max="10498" width="12" style="85" customWidth="1"/>
    <col min="10499" max="10499" width="14.42578125" style="85" customWidth="1"/>
    <col min="10500" max="10500" width="14.140625" style="85" customWidth="1"/>
    <col min="10501" max="10501" width="12.28515625" style="85" customWidth="1"/>
    <col min="10502" max="10502" width="18.7109375" style="85" customWidth="1"/>
    <col min="10503" max="10752" width="8.85546875" style="85"/>
    <col min="10753" max="10753" width="32.28515625" style="85" customWidth="1"/>
    <col min="10754" max="10754" width="12" style="85" customWidth="1"/>
    <col min="10755" max="10755" width="14.42578125" style="85" customWidth="1"/>
    <col min="10756" max="10756" width="14.140625" style="85" customWidth="1"/>
    <col min="10757" max="10757" width="12.28515625" style="85" customWidth="1"/>
    <col min="10758" max="10758" width="18.7109375" style="85" customWidth="1"/>
    <col min="10759" max="11008" width="8.85546875" style="85"/>
    <col min="11009" max="11009" width="32.28515625" style="85" customWidth="1"/>
    <col min="11010" max="11010" width="12" style="85" customWidth="1"/>
    <col min="11011" max="11011" width="14.42578125" style="85" customWidth="1"/>
    <col min="11012" max="11012" width="14.140625" style="85" customWidth="1"/>
    <col min="11013" max="11013" width="12.28515625" style="85" customWidth="1"/>
    <col min="11014" max="11014" width="18.7109375" style="85" customWidth="1"/>
    <col min="11015" max="11264" width="8.85546875" style="85"/>
    <col min="11265" max="11265" width="32.28515625" style="85" customWidth="1"/>
    <col min="11266" max="11266" width="12" style="85" customWidth="1"/>
    <col min="11267" max="11267" width="14.42578125" style="85" customWidth="1"/>
    <col min="11268" max="11268" width="14.140625" style="85" customWidth="1"/>
    <col min="11269" max="11269" width="12.28515625" style="85" customWidth="1"/>
    <col min="11270" max="11270" width="18.7109375" style="85" customWidth="1"/>
    <col min="11271" max="11520" width="8.85546875" style="85"/>
    <col min="11521" max="11521" width="32.28515625" style="85" customWidth="1"/>
    <col min="11522" max="11522" width="12" style="85" customWidth="1"/>
    <col min="11523" max="11523" width="14.42578125" style="85" customWidth="1"/>
    <col min="11524" max="11524" width="14.140625" style="85" customWidth="1"/>
    <col min="11525" max="11525" width="12.28515625" style="85" customWidth="1"/>
    <col min="11526" max="11526" width="18.7109375" style="85" customWidth="1"/>
    <col min="11527" max="11776" width="8.85546875" style="85"/>
    <col min="11777" max="11777" width="32.28515625" style="85" customWidth="1"/>
    <col min="11778" max="11778" width="12" style="85" customWidth="1"/>
    <col min="11779" max="11779" width="14.42578125" style="85" customWidth="1"/>
    <col min="11780" max="11780" width="14.140625" style="85" customWidth="1"/>
    <col min="11781" max="11781" width="12.28515625" style="85" customWidth="1"/>
    <col min="11782" max="11782" width="18.7109375" style="85" customWidth="1"/>
    <col min="11783" max="12032" width="8.85546875" style="85"/>
    <col min="12033" max="12033" width="32.28515625" style="85" customWidth="1"/>
    <col min="12034" max="12034" width="12" style="85" customWidth="1"/>
    <col min="12035" max="12035" width="14.42578125" style="85" customWidth="1"/>
    <col min="12036" max="12036" width="14.140625" style="85" customWidth="1"/>
    <col min="12037" max="12037" width="12.28515625" style="85" customWidth="1"/>
    <col min="12038" max="12038" width="18.7109375" style="85" customWidth="1"/>
    <col min="12039" max="12288" width="8.85546875" style="85"/>
    <col min="12289" max="12289" width="32.28515625" style="85" customWidth="1"/>
    <col min="12290" max="12290" width="12" style="85" customWidth="1"/>
    <col min="12291" max="12291" width="14.42578125" style="85" customWidth="1"/>
    <col min="12292" max="12292" width="14.140625" style="85" customWidth="1"/>
    <col min="12293" max="12293" width="12.28515625" style="85" customWidth="1"/>
    <col min="12294" max="12294" width="18.7109375" style="85" customWidth="1"/>
    <col min="12295" max="12544" width="8.85546875" style="85"/>
    <col min="12545" max="12545" width="32.28515625" style="85" customWidth="1"/>
    <col min="12546" max="12546" width="12" style="85" customWidth="1"/>
    <col min="12547" max="12547" width="14.42578125" style="85" customWidth="1"/>
    <col min="12548" max="12548" width="14.140625" style="85" customWidth="1"/>
    <col min="12549" max="12549" width="12.28515625" style="85" customWidth="1"/>
    <col min="12550" max="12550" width="18.7109375" style="85" customWidth="1"/>
    <col min="12551" max="12800" width="8.85546875" style="85"/>
    <col min="12801" max="12801" width="32.28515625" style="85" customWidth="1"/>
    <col min="12802" max="12802" width="12" style="85" customWidth="1"/>
    <col min="12803" max="12803" width="14.42578125" style="85" customWidth="1"/>
    <col min="12804" max="12804" width="14.140625" style="85" customWidth="1"/>
    <col min="12805" max="12805" width="12.28515625" style="85" customWidth="1"/>
    <col min="12806" max="12806" width="18.7109375" style="85" customWidth="1"/>
    <col min="12807" max="13056" width="8.85546875" style="85"/>
    <col min="13057" max="13057" width="32.28515625" style="85" customWidth="1"/>
    <col min="13058" max="13058" width="12" style="85" customWidth="1"/>
    <col min="13059" max="13059" width="14.42578125" style="85" customWidth="1"/>
    <col min="13060" max="13060" width="14.140625" style="85" customWidth="1"/>
    <col min="13061" max="13061" width="12.28515625" style="85" customWidth="1"/>
    <col min="13062" max="13062" width="18.7109375" style="85" customWidth="1"/>
    <col min="13063" max="13312" width="8.85546875" style="85"/>
    <col min="13313" max="13313" width="32.28515625" style="85" customWidth="1"/>
    <col min="13314" max="13314" width="12" style="85" customWidth="1"/>
    <col min="13315" max="13315" width="14.42578125" style="85" customWidth="1"/>
    <col min="13316" max="13316" width="14.140625" style="85" customWidth="1"/>
    <col min="13317" max="13317" width="12.28515625" style="85" customWidth="1"/>
    <col min="13318" max="13318" width="18.7109375" style="85" customWidth="1"/>
    <col min="13319" max="13568" width="8.85546875" style="85"/>
    <col min="13569" max="13569" width="32.28515625" style="85" customWidth="1"/>
    <col min="13570" max="13570" width="12" style="85" customWidth="1"/>
    <col min="13571" max="13571" width="14.42578125" style="85" customWidth="1"/>
    <col min="13572" max="13572" width="14.140625" style="85" customWidth="1"/>
    <col min="13573" max="13573" width="12.28515625" style="85" customWidth="1"/>
    <col min="13574" max="13574" width="18.7109375" style="85" customWidth="1"/>
    <col min="13575" max="13824" width="8.85546875" style="85"/>
    <col min="13825" max="13825" width="32.28515625" style="85" customWidth="1"/>
    <col min="13826" max="13826" width="12" style="85" customWidth="1"/>
    <col min="13827" max="13827" width="14.42578125" style="85" customWidth="1"/>
    <col min="13828" max="13828" width="14.140625" style="85" customWidth="1"/>
    <col min="13829" max="13829" width="12.28515625" style="85" customWidth="1"/>
    <col min="13830" max="13830" width="18.7109375" style="85" customWidth="1"/>
    <col min="13831" max="14080" width="8.85546875" style="85"/>
    <col min="14081" max="14081" width="32.28515625" style="85" customWidth="1"/>
    <col min="14082" max="14082" width="12" style="85" customWidth="1"/>
    <col min="14083" max="14083" width="14.42578125" style="85" customWidth="1"/>
    <col min="14084" max="14084" width="14.140625" style="85" customWidth="1"/>
    <col min="14085" max="14085" width="12.28515625" style="85" customWidth="1"/>
    <col min="14086" max="14086" width="18.7109375" style="85" customWidth="1"/>
    <col min="14087" max="14336" width="8.85546875" style="85"/>
    <col min="14337" max="14337" width="32.28515625" style="85" customWidth="1"/>
    <col min="14338" max="14338" width="12" style="85" customWidth="1"/>
    <col min="14339" max="14339" width="14.42578125" style="85" customWidth="1"/>
    <col min="14340" max="14340" width="14.140625" style="85" customWidth="1"/>
    <col min="14341" max="14341" width="12.28515625" style="85" customWidth="1"/>
    <col min="14342" max="14342" width="18.7109375" style="85" customWidth="1"/>
    <col min="14343" max="14592" width="8.85546875" style="85"/>
    <col min="14593" max="14593" width="32.28515625" style="85" customWidth="1"/>
    <col min="14594" max="14594" width="12" style="85" customWidth="1"/>
    <col min="14595" max="14595" width="14.42578125" style="85" customWidth="1"/>
    <col min="14596" max="14596" width="14.140625" style="85" customWidth="1"/>
    <col min="14597" max="14597" width="12.28515625" style="85" customWidth="1"/>
    <col min="14598" max="14598" width="18.7109375" style="85" customWidth="1"/>
    <col min="14599" max="14848" width="8.85546875" style="85"/>
    <col min="14849" max="14849" width="32.28515625" style="85" customWidth="1"/>
    <col min="14850" max="14850" width="12" style="85" customWidth="1"/>
    <col min="14851" max="14851" width="14.42578125" style="85" customWidth="1"/>
    <col min="14852" max="14852" width="14.140625" style="85" customWidth="1"/>
    <col min="14853" max="14853" width="12.28515625" style="85" customWidth="1"/>
    <col min="14854" max="14854" width="18.7109375" style="85" customWidth="1"/>
    <col min="14855" max="15104" width="8.85546875" style="85"/>
    <col min="15105" max="15105" width="32.28515625" style="85" customWidth="1"/>
    <col min="15106" max="15106" width="12" style="85" customWidth="1"/>
    <col min="15107" max="15107" width="14.42578125" style="85" customWidth="1"/>
    <col min="15108" max="15108" width="14.140625" style="85" customWidth="1"/>
    <col min="15109" max="15109" width="12.28515625" style="85" customWidth="1"/>
    <col min="15110" max="15110" width="18.7109375" style="85" customWidth="1"/>
    <col min="15111" max="15360" width="8.85546875" style="85"/>
    <col min="15361" max="15361" width="32.28515625" style="85" customWidth="1"/>
    <col min="15362" max="15362" width="12" style="85" customWidth="1"/>
    <col min="15363" max="15363" width="14.42578125" style="85" customWidth="1"/>
    <col min="15364" max="15364" width="14.140625" style="85" customWidth="1"/>
    <col min="15365" max="15365" width="12.28515625" style="85" customWidth="1"/>
    <col min="15366" max="15366" width="18.7109375" style="85" customWidth="1"/>
    <col min="15367" max="15616" width="8.85546875" style="85"/>
    <col min="15617" max="15617" width="32.28515625" style="85" customWidth="1"/>
    <col min="15618" max="15618" width="12" style="85" customWidth="1"/>
    <col min="15619" max="15619" width="14.42578125" style="85" customWidth="1"/>
    <col min="15620" max="15620" width="14.140625" style="85" customWidth="1"/>
    <col min="15621" max="15621" width="12.28515625" style="85" customWidth="1"/>
    <col min="15622" max="15622" width="18.7109375" style="85" customWidth="1"/>
    <col min="15623" max="15872" width="8.85546875" style="85"/>
    <col min="15873" max="15873" width="32.28515625" style="85" customWidth="1"/>
    <col min="15874" max="15874" width="12" style="85" customWidth="1"/>
    <col min="15875" max="15875" width="14.42578125" style="85" customWidth="1"/>
    <col min="15876" max="15876" width="14.140625" style="85" customWidth="1"/>
    <col min="15877" max="15877" width="12.28515625" style="85" customWidth="1"/>
    <col min="15878" max="15878" width="18.7109375" style="85" customWidth="1"/>
    <col min="15879" max="16128" width="8.85546875" style="85"/>
    <col min="16129" max="16129" width="32.28515625" style="85" customWidth="1"/>
    <col min="16130" max="16130" width="12" style="85" customWidth="1"/>
    <col min="16131" max="16131" width="14.42578125" style="85" customWidth="1"/>
    <col min="16132" max="16132" width="14.140625" style="85" customWidth="1"/>
    <col min="16133" max="16133" width="12.28515625" style="85" customWidth="1"/>
    <col min="16134" max="16134" width="18.7109375" style="85" customWidth="1"/>
    <col min="16135" max="16384" width="8.85546875" style="85"/>
  </cols>
  <sheetData>
    <row r="1" spans="1:7" s="79" customFormat="1" ht="42.75" customHeight="1" x14ac:dyDescent="0.3">
      <c r="A1" s="569" t="s">
        <v>486</v>
      </c>
      <c r="B1" s="569"/>
      <c r="C1" s="569"/>
      <c r="D1" s="569"/>
      <c r="E1" s="569"/>
      <c r="F1" s="569"/>
    </row>
    <row r="2" spans="1:7" s="79" customFormat="1" ht="20.25" customHeight="1" x14ac:dyDescent="0.3">
      <c r="A2" s="583" t="s">
        <v>113</v>
      </c>
      <c r="B2" s="583"/>
      <c r="C2" s="583"/>
      <c r="D2" s="583"/>
      <c r="E2" s="583"/>
      <c r="F2" s="583"/>
    </row>
    <row r="3" spans="1:7" ht="21.75" customHeight="1" x14ac:dyDescent="0.2">
      <c r="A3" s="573" t="s">
        <v>75</v>
      </c>
      <c r="B3" s="574" t="s">
        <v>591</v>
      </c>
      <c r="C3" s="605"/>
      <c r="D3" s="606"/>
      <c r="E3" s="567" t="s">
        <v>600</v>
      </c>
      <c r="F3" s="567"/>
      <c r="G3" s="567"/>
    </row>
    <row r="4" spans="1:7" ht="18.75" customHeight="1" x14ac:dyDescent="0.2">
      <c r="A4" s="573"/>
      <c r="B4" s="565" t="s">
        <v>156</v>
      </c>
      <c r="C4" s="565" t="s">
        <v>250</v>
      </c>
      <c r="D4" s="565" t="s">
        <v>77</v>
      </c>
      <c r="E4" s="571" t="s">
        <v>156</v>
      </c>
      <c r="F4" s="582" t="s">
        <v>250</v>
      </c>
      <c r="G4" s="565" t="s">
        <v>77</v>
      </c>
    </row>
    <row r="5" spans="1:7" ht="56.25" customHeight="1" x14ac:dyDescent="0.2">
      <c r="A5" s="573"/>
      <c r="B5" s="566"/>
      <c r="C5" s="566"/>
      <c r="D5" s="566"/>
      <c r="E5" s="571"/>
      <c r="F5" s="582"/>
      <c r="G5" s="566"/>
    </row>
    <row r="6" spans="1:7" ht="13.5" customHeight="1" x14ac:dyDescent="0.2">
      <c r="A6" s="91" t="s">
        <v>8</v>
      </c>
      <c r="B6" s="91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</row>
    <row r="7" spans="1:7" ht="33.75" customHeight="1" x14ac:dyDescent="0.2">
      <c r="A7" s="581" t="s">
        <v>115</v>
      </c>
      <c r="B7" s="581"/>
      <c r="C7" s="581"/>
      <c r="D7" s="581"/>
      <c r="E7" s="581"/>
      <c r="F7" s="581"/>
      <c r="G7" s="581"/>
    </row>
    <row r="8" spans="1:7" s="86" customFormat="1" ht="25.5" customHeight="1" x14ac:dyDescent="0.2">
      <c r="A8" s="95" t="s">
        <v>87</v>
      </c>
      <c r="B8" s="83">
        <v>235</v>
      </c>
      <c r="C8" s="344">
        <v>82</v>
      </c>
      <c r="D8" s="468">
        <f>B8-C8</f>
        <v>153</v>
      </c>
      <c r="E8" s="458">
        <v>75</v>
      </c>
      <c r="F8" s="345">
        <v>5</v>
      </c>
      <c r="G8" s="459">
        <f>E8-F8</f>
        <v>70</v>
      </c>
    </row>
    <row r="9" spans="1:7" s="86" customFormat="1" ht="17.25" customHeight="1" x14ac:dyDescent="0.2">
      <c r="A9" s="95" t="s">
        <v>101</v>
      </c>
      <c r="B9" s="83">
        <v>127</v>
      </c>
      <c r="C9" s="345">
        <v>59</v>
      </c>
      <c r="D9" s="468">
        <f t="shared" ref="D9:D22" si="0">B9-C9</f>
        <v>68</v>
      </c>
      <c r="E9" s="412">
        <v>36</v>
      </c>
      <c r="F9" s="345">
        <v>10</v>
      </c>
      <c r="G9" s="459">
        <f t="shared" ref="G9:G22" si="1">E9-F9</f>
        <v>26</v>
      </c>
    </row>
    <row r="10" spans="1:7" s="86" customFormat="1" ht="18.75" customHeight="1" x14ac:dyDescent="0.25">
      <c r="A10" s="95" t="s">
        <v>510</v>
      </c>
      <c r="B10" s="83">
        <v>110</v>
      </c>
      <c r="C10" s="316">
        <v>42</v>
      </c>
      <c r="D10" s="468">
        <f t="shared" si="0"/>
        <v>68</v>
      </c>
      <c r="E10" s="412">
        <v>33</v>
      </c>
      <c r="F10" s="94">
        <v>4</v>
      </c>
      <c r="G10" s="459">
        <f t="shared" si="1"/>
        <v>29</v>
      </c>
    </row>
    <row r="11" spans="1:7" s="86" customFormat="1" ht="33" customHeight="1" x14ac:dyDescent="0.2">
      <c r="A11" s="95" t="s">
        <v>112</v>
      </c>
      <c r="B11" s="83">
        <v>91</v>
      </c>
      <c r="C11" s="316">
        <v>30</v>
      </c>
      <c r="D11" s="468">
        <f t="shared" si="0"/>
        <v>61</v>
      </c>
      <c r="E11" s="412">
        <v>50</v>
      </c>
      <c r="F11" s="316">
        <v>8</v>
      </c>
      <c r="G11" s="459">
        <f t="shared" si="1"/>
        <v>42</v>
      </c>
    </row>
    <row r="12" spans="1:7" s="86" customFormat="1" ht="19.5" customHeight="1" x14ac:dyDescent="0.2">
      <c r="A12" s="95" t="s">
        <v>158</v>
      </c>
      <c r="B12" s="83">
        <v>87</v>
      </c>
      <c r="C12" s="316">
        <v>11</v>
      </c>
      <c r="D12" s="468">
        <f t="shared" si="0"/>
        <v>76</v>
      </c>
      <c r="E12" s="412">
        <v>27</v>
      </c>
      <c r="F12" s="316">
        <v>1</v>
      </c>
      <c r="G12" s="459">
        <f t="shared" si="1"/>
        <v>26</v>
      </c>
    </row>
    <row r="13" spans="1:7" s="86" customFormat="1" ht="21.75" customHeight="1" x14ac:dyDescent="0.2">
      <c r="A13" s="95" t="s">
        <v>226</v>
      </c>
      <c r="B13" s="83">
        <v>64</v>
      </c>
      <c r="C13" s="316">
        <v>22</v>
      </c>
      <c r="D13" s="468">
        <f t="shared" si="0"/>
        <v>42</v>
      </c>
      <c r="E13" s="412">
        <v>16</v>
      </c>
      <c r="F13" s="316">
        <v>3</v>
      </c>
      <c r="G13" s="459">
        <f t="shared" si="1"/>
        <v>13</v>
      </c>
    </row>
    <row r="14" spans="1:7" s="86" customFormat="1" ht="20.25" customHeight="1" x14ac:dyDescent="0.2">
      <c r="A14" s="95" t="s">
        <v>116</v>
      </c>
      <c r="B14" s="83">
        <v>60</v>
      </c>
      <c r="C14" s="316">
        <v>26</v>
      </c>
      <c r="D14" s="468">
        <f t="shared" si="0"/>
        <v>34</v>
      </c>
      <c r="E14" s="412">
        <v>20</v>
      </c>
      <c r="F14" s="316">
        <v>1</v>
      </c>
      <c r="G14" s="459">
        <f t="shared" si="1"/>
        <v>19</v>
      </c>
    </row>
    <row r="15" spans="1:7" s="86" customFormat="1" ht="33.75" customHeight="1" x14ac:dyDescent="0.2">
      <c r="A15" s="95" t="s">
        <v>281</v>
      </c>
      <c r="B15" s="83">
        <v>50</v>
      </c>
      <c r="C15" s="316">
        <v>16</v>
      </c>
      <c r="D15" s="468">
        <f t="shared" si="0"/>
        <v>34</v>
      </c>
      <c r="E15" s="412">
        <v>15</v>
      </c>
      <c r="F15" s="316">
        <v>1</v>
      </c>
      <c r="G15" s="459">
        <f t="shared" si="1"/>
        <v>14</v>
      </c>
    </row>
    <row r="16" spans="1:7" s="86" customFormat="1" ht="20.25" customHeight="1" x14ac:dyDescent="0.2">
      <c r="A16" s="95" t="s">
        <v>117</v>
      </c>
      <c r="B16" s="83">
        <v>49</v>
      </c>
      <c r="C16" s="459">
        <v>22</v>
      </c>
      <c r="D16" s="468">
        <f t="shared" ref="D16:D20" si="2">B16-C16</f>
        <v>27</v>
      </c>
      <c r="E16" s="412">
        <v>19</v>
      </c>
      <c r="F16" s="459">
        <v>4</v>
      </c>
      <c r="G16" s="459">
        <f t="shared" si="1"/>
        <v>15</v>
      </c>
    </row>
    <row r="17" spans="1:7" s="86" customFormat="1" ht="14.25" customHeight="1" x14ac:dyDescent="0.2">
      <c r="A17" s="95" t="s">
        <v>440</v>
      </c>
      <c r="B17" s="83">
        <v>33</v>
      </c>
      <c r="C17" s="459">
        <v>18</v>
      </c>
      <c r="D17" s="468">
        <f t="shared" ref="D17:D19" si="3">B17-C17</f>
        <v>15</v>
      </c>
      <c r="E17" s="412">
        <v>10</v>
      </c>
      <c r="F17" s="459">
        <v>1</v>
      </c>
      <c r="G17" s="459">
        <f t="shared" si="1"/>
        <v>9</v>
      </c>
    </row>
    <row r="18" spans="1:7" s="86" customFormat="1" ht="20.25" customHeight="1" x14ac:dyDescent="0.2">
      <c r="A18" s="95" t="s">
        <v>418</v>
      </c>
      <c r="B18" s="83">
        <v>31</v>
      </c>
      <c r="C18" s="459">
        <v>13</v>
      </c>
      <c r="D18" s="468">
        <f t="shared" si="3"/>
        <v>18</v>
      </c>
      <c r="E18" s="412">
        <v>11</v>
      </c>
      <c r="F18" s="459">
        <v>5</v>
      </c>
      <c r="G18" s="459">
        <f t="shared" si="1"/>
        <v>6</v>
      </c>
    </row>
    <row r="19" spans="1:7" s="86" customFormat="1" ht="30.75" customHeight="1" x14ac:dyDescent="0.2">
      <c r="A19" s="95" t="s">
        <v>532</v>
      </c>
      <c r="B19" s="83">
        <v>29</v>
      </c>
      <c r="C19" s="459">
        <v>6</v>
      </c>
      <c r="D19" s="468">
        <f t="shared" si="3"/>
        <v>23</v>
      </c>
      <c r="E19" s="412">
        <v>7</v>
      </c>
      <c r="F19" s="459">
        <v>1</v>
      </c>
      <c r="G19" s="459">
        <f t="shared" si="1"/>
        <v>6</v>
      </c>
    </row>
    <row r="20" spans="1:7" s="86" customFormat="1" ht="33" customHeight="1" x14ac:dyDescent="0.2">
      <c r="A20" s="95" t="s">
        <v>533</v>
      </c>
      <c r="B20" s="83">
        <v>28</v>
      </c>
      <c r="C20" s="459">
        <v>3</v>
      </c>
      <c r="D20" s="468">
        <f t="shared" si="2"/>
        <v>25</v>
      </c>
      <c r="E20" s="412">
        <v>7</v>
      </c>
      <c r="F20" s="459">
        <v>1</v>
      </c>
      <c r="G20" s="459">
        <f t="shared" si="1"/>
        <v>6</v>
      </c>
    </row>
    <row r="21" spans="1:7" s="86" customFormat="1" ht="30.75" customHeight="1" x14ac:dyDescent="0.2">
      <c r="A21" s="95" t="s">
        <v>512</v>
      </c>
      <c r="B21" s="83">
        <v>27</v>
      </c>
      <c r="C21" s="316">
        <v>8</v>
      </c>
      <c r="D21" s="468">
        <f t="shared" si="0"/>
        <v>19</v>
      </c>
      <c r="E21" s="412">
        <v>11</v>
      </c>
      <c r="F21" s="316">
        <v>1</v>
      </c>
      <c r="G21" s="459">
        <f t="shared" si="1"/>
        <v>10</v>
      </c>
    </row>
    <row r="22" spans="1:7" s="86" customFormat="1" ht="18.75" customHeight="1" x14ac:dyDescent="0.2">
      <c r="A22" s="95" t="s">
        <v>366</v>
      </c>
      <c r="B22" s="83">
        <v>26</v>
      </c>
      <c r="C22" s="422">
        <v>10</v>
      </c>
      <c r="D22" s="468">
        <f t="shared" si="0"/>
        <v>16</v>
      </c>
      <c r="E22" s="412">
        <v>4</v>
      </c>
      <c r="F22" s="422">
        <v>2</v>
      </c>
      <c r="G22" s="459">
        <f t="shared" si="1"/>
        <v>2</v>
      </c>
    </row>
    <row r="23" spans="1:7" s="86" customFormat="1" ht="18.75" x14ac:dyDescent="0.2">
      <c r="A23" s="577" t="s">
        <v>32</v>
      </c>
      <c r="B23" s="578"/>
      <c r="C23" s="578"/>
      <c r="D23" s="578"/>
      <c r="E23" s="578"/>
      <c r="F23" s="578"/>
      <c r="G23" s="579"/>
    </row>
    <row r="24" spans="1:7" s="86" customFormat="1" ht="32.25" customHeight="1" x14ac:dyDescent="0.2">
      <c r="A24" s="95" t="s">
        <v>509</v>
      </c>
      <c r="B24" s="315">
        <v>393</v>
      </c>
      <c r="C24" s="83">
        <v>47</v>
      </c>
      <c r="D24" s="468">
        <f>B24-C24</f>
        <v>346</v>
      </c>
      <c r="E24" s="412">
        <v>82</v>
      </c>
      <c r="F24" s="459">
        <v>1</v>
      </c>
      <c r="G24" s="459">
        <v>1</v>
      </c>
    </row>
    <row r="25" spans="1:7" s="86" customFormat="1" ht="31.5" x14ac:dyDescent="0.2">
      <c r="A25" s="95" t="s">
        <v>502</v>
      </c>
      <c r="B25" s="315">
        <v>178</v>
      </c>
      <c r="C25" s="83">
        <v>140</v>
      </c>
      <c r="D25" s="468">
        <f t="shared" ref="D25:D38" si="4">B25-C25</f>
        <v>38</v>
      </c>
      <c r="E25" s="412">
        <v>58</v>
      </c>
      <c r="F25" s="459">
        <v>105</v>
      </c>
      <c r="G25" s="459">
        <v>105</v>
      </c>
    </row>
    <row r="26" spans="1:7" s="86" customFormat="1" ht="15.75" x14ac:dyDescent="0.2">
      <c r="A26" s="93" t="s">
        <v>118</v>
      </c>
      <c r="B26" s="315">
        <v>97</v>
      </c>
      <c r="C26" s="83">
        <v>35</v>
      </c>
      <c r="D26" s="468">
        <f t="shared" si="4"/>
        <v>62</v>
      </c>
      <c r="E26" s="412">
        <v>37</v>
      </c>
      <c r="F26" s="459">
        <v>2</v>
      </c>
      <c r="G26" s="459">
        <v>2</v>
      </c>
    </row>
    <row r="27" spans="1:7" s="86" customFormat="1" ht="15.75" x14ac:dyDescent="0.2">
      <c r="A27" s="93" t="s">
        <v>121</v>
      </c>
      <c r="B27" s="315">
        <v>63</v>
      </c>
      <c r="C27" s="83">
        <v>34</v>
      </c>
      <c r="D27" s="468">
        <f t="shared" si="4"/>
        <v>29</v>
      </c>
      <c r="E27" s="412">
        <v>19</v>
      </c>
      <c r="F27" s="459">
        <v>5</v>
      </c>
      <c r="G27" s="459">
        <v>5</v>
      </c>
    </row>
    <row r="28" spans="1:7" s="86" customFormat="1" ht="47.25" x14ac:dyDescent="0.2">
      <c r="A28" s="95" t="s">
        <v>531</v>
      </c>
      <c r="B28" s="315">
        <v>61</v>
      </c>
      <c r="C28" s="83">
        <v>8</v>
      </c>
      <c r="D28" s="468">
        <f t="shared" si="4"/>
        <v>53</v>
      </c>
      <c r="E28" s="412">
        <v>30</v>
      </c>
      <c r="F28" s="459">
        <v>6</v>
      </c>
      <c r="G28" s="459">
        <v>6</v>
      </c>
    </row>
    <row r="29" spans="1:7" s="86" customFormat="1" ht="15.75" x14ac:dyDescent="0.2">
      <c r="A29" s="93" t="s">
        <v>515</v>
      </c>
      <c r="B29" s="461">
        <v>59</v>
      </c>
      <c r="C29" s="83">
        <v>18</v>
      </c>
      <c r="D29" s="468">
        <f t="shared" ref="D29:D33" si="5">B29-C29</f>
        <v>41</v>
      </c>
      <c r="E29" s="412">
        <v>9</v>
      </c>
      <c r="F29" s="459">
        <v>1</v>
      </c>
      <c r="G29" s="459">
        <v>1</v>
      </c>
    </row>
    <row r="30" spans="1:7" s="86" customFormat="1" ht="31.5" x14ac:dyDescent="0.2">
      <c r="A30" s="95" t="s">
        <v>534</v>
      </c>
      <c r="B30" s="461">
        <v>54</v>
      </c>
      <c r="C30" s="83">
        <v>14</v>
      </c>
      <c r="D30" s="468">
        <f t="shared" si="5"/>
        <v>40</v>
      </c>
      <c r="E30" s="412">
        <v>24</v>
      </c>
      <c r="F30" s="459">
        <v>2</v>
      </c>
      <c r="G30" s="459">
        <v>2</v>
      </c>
    </row>
    <row r="31" spans="1:7" s="86" customFormat="1" ht="15.75" x14ac:dyDescent="0.2">
      <c r="A31" s="93" t="s">
        <v>227</v>
      </c>
      <c r="B31" s="461">
        <v>51</v>
      </c>
      <c r="C31" s="83">
        <v>9</v>
      </c>
      <c r="D31" s="468">
        <f t="shared" si="5"/>
        <v>42</v>
      </c>
      <c r="E31" s="412">
        <v>13</v>
      </c>
      <c r="F31" s="459">
        <v>3</v>
      </c>
      <c r="G31" s="459">
        <v>3</v>
      </c>
    </row>
    <row r="32" spans="1:7" s="86" customFormat="1" ht="15.75" x14ac:dyDescent="0.2">
      <c r="A32" s="93" t="s">
        <v>99</v>
      </c>
      <c r="B32" s="461">
        <v>45</v>
      </c>
      <c r="C32" s="83">
        <v>22</v>
      </c>
      <c r="D32" s="468">
        <f t="shared" si="5"/>
        <v>23</v>
      </c>
      <c r="E32" s="412">
        <v>14</v>
      </c>
      <c r="F32" s="459">
        <v>6</v>
      </c>
      <c r="G32" s="459">
        <v>6</v>
      </c>
    </row>
    <row r="33" spans="1:7" s="86" customFormat="1" ht="15.75" x14ac:dyDescent="0.2">
      <c r="A33" s="93" t="s">
        <v>120</v>
      </c>
      <c r="B33" s="461">
        <v>33</v>
      </c>
      <c r="C33" s="83">
        <v>32</v>
      </c>
      <c r="D33" s="468">
        <f t="shared" si="5"/>
        <v>1</v>
      </c>
      <c r="E33" s="412">
        <v>9</v>
      </c>
      <c r="F33" s="412">
        <v>6</v>
      </c>
      <c r="G33" s="459">
        <v>6</v>
      </c>
    </row>
    <row r="34" spans="1:7" s="86" customFormat="1" ht="15.75" x14ac:dyDescent="0.2">
      <c r="A34" s="93" t="s">
        <v>535</v>
      </c>
      <c r="B34" s="315">
        <v>31</v>
      </c>
      <c r="C34" s="83">
        <v>12</v>
      </c>
      <c r="D34" s="468">
        <f t="shared" si="4"/>
        <v>19</v>
      </c>
      <c r="E34" s="412">
        <v>10</v>
      </c>
      <c r="F34" s="459">
        <v>2</v>
      </c>
      <c r="G34" s="459">
        <v>2</v>
      </c>
    </row>
    <row r="35" spans="1:7" s="86" customFormat="1" ht="15.75" x14ac:dyDescent="0.2">
      <c r="A35" s="93" t="s">
        <v>387</v>
      </c>
      <c r="B35" s="315">
        <v>26</v>
      </c>
      <c r="C35" s="83">
        <v>8</v>
      </c>
      <c r="D35" s="468">
        <f t="shared" si="4"/>
        <v>18</v>
      </c>
      <c r="E35" s="412">
        <v>11</v>
      </c>
      <c r="F35" s="459">
        <v>1</v>
      </c>
      <c r="G35" s="459">
        <v>1</v>
      </c>
    </row>
    <row r="36" spans="1:7" s="86" customFormat="1" ht="15.75" x14ac:dyDescent="0.2">
      <c r="A36" s="93" t="s">
        <v>237</v>
      </c>
      <c r="B36" s="315">
        <v>26</v>
      </c>
      <c r="C36" s="83">
        <v>9</v>
      </c>
      <c r="D36" s="468">
        <f t="shared" si="4"/>
        <v>17</v>
      </c>
      <c r="E36" s="412">
        <v>5</v>
      </c>
      <c r="F36" s="459">
        <v>1</v>
      </c>
      <c r="G36" s="459">
        <v>1</v>
      </c>
    </row>
    <row r="37" spans="1:7" s="86" customFormat="1" ht="15.75" x14ac:dyDescent="0.2">
      <c r="A37" s="93" t="s">
        <v>514</v>
      </c>
      <c r="B37" s="315">
        <v>21</v>
      </c>
      <c r="C37" s="83">
        <v>31</v>
      </c>
      <c r="D37" s="468">
        <f t="shared" si="4"/>
        <v>-10</v>
      </c>
      <c r="E37" s="412">
        <v>10</v>
      </c>
      <c r="F37" s="459">
        <v>6</v>
      </c>
      <c r="G37" s="459">
        <v>6</v>
      </c>
    </row>
    <row r="38" spans="1:7" s="86" customFormat="1" ht="15.75" x14ac:dyDescent="0.2">
      <c r="A38" s="93" t="s">
        <v>536</v>
      </c>
      <c r="B38" s="421">
        <v>20</v>
      </c>
      <c r="C38" s="83">
        <v>8</v>
      </c>
      <c r="D38" s="468">
        <f t="shared" si="4"/>
        <v>12</v>
      </c>
      <c r="E38" s="412">
        <v>6</v>
      </c>
      <c r="F38" s="412">
        <v>1</v>
      </c>
      <c r="G38" s="459">
        <v>1</v>
      </c>
    </row>
    <row r="39" spans="1:7" ht="18.75" x14ac:dyDescent="0.2">
      <c r="A39" s="577" t="s">
        <v>33</v>
      </c>
      <c r="B39" s="578"/>
      <c r="C39" s="578"/>
      <c r="D39" s="578"/>
      <c r="E39" s="578"/>
      <c r="F39" s="578"/>
      <c r="G39" s="579"/>
    </row>
    <row r="40" spans="1:7" ht="15.75" x14ac:dyDescent="0.2">
      <c r="A40" s="95" t="s">
        <v>84</v>
      </c>
      <c r="B40" s="83">
        <v>452</v>
      </c>
      <c r="C40" s="316">
        <v>284</v>
      </c>
      <c r="D40" s="468">
        <f>B40-C40</f>
        <v>168</v>
      </c>
      <c r="E40" s="412">
        <v>135</v>
      </c>
      <c r="F40" s="316">
        <v>27</v>
      </c>
      <c r="G40" s="466">
        <f>E40-F40</f>
        <v>108</v>
      </c>
    </row>
    <row r="41" spans="1:7" ht="20.25" customHeight="1" x14ac:dyDescent="0.2">
      <c r="A41" s="95" t="s">
        <v>503</v>
      </c>
      <c r="B41" s="83">
        <v>179</v>
      </c>
      <c r="C41" s="316">
        <v>102</v>
      </c>
      <c r="D41" s="468">
        <f t="shared" ref="D41:D54" si="6">B41-C41</f>
        <v>77</v>
      </c>
      <c r="E41" s="412">
        <v>51</v>
      </c>
      <c r="F41" s="316">
        <v>6</v>
      </c>
      <c r="G41" s="466">
        <f t="shared" ref="G41:G64" si="7">E41-F41</f>
        <v>45</v>
      </c>
    </row>
    <row r="42" spans="1:7" ht="15.75" x14ac:dyDescent="0.2">
      <c r="A42" s="95" t="s">
        <v>123</v>
      </c>
      <c r="B42" s="83">
        <v>84</v>
      </c>
      <c r="C42" s="316">
        <v>20</v>
      </c>
      <c r="D42" s="468">
        <f t="shared" si="6"/>
        <v>64</v>
      </c>
      <c r="E42" s="412">
        <v>31</v>
      </c>
      <c r="F42" s="316">
        <v>6</v>
      </c>
      <c r="G42" s="466">
        <f t="shared" si="7"/>
        <v>25</v>
      </c>
    </row>
    <row r="43" spans="1:7" ht="16.5" customHeight="1" x14ac:dyDescent="0.2">
      <c r="A43" s="95" t="s">
        <v>122</v>
      </c>
      <c r="B43" s="83">
        <v>52</v>
      </c>
      <c r="C43" s="316">
        <v>12</v>
      </c>
      <c r="D43" s="468">
        <f t="shared" si="6"/>
        <v>40</v>
      </c>
      <c r="E43" s="412">
        <v>20</v>
      </c>
      <c r="F43" s="316">
        <v>1</v>
      </c>
      <c r="G43" s="466">
        <f t="shared" si="7"/>
        <v>19</v>
      </c>
    </row>
    <row r="44" spans="1:7" ht="15" customHeight="1" x14ac:dyDescent="0.2">
      <c r="A44" s="95" t="s">
        <v>124</v>
      </c>
      <c r="B44" s="83">
        <v>40</v>
      </c>
      <c r="C44" s="316">
        <v>33</v>
      </c>
      <c r="D44" s="468">
        <f t="shared" si="6"/>
        <v>7</v>
      </c>
      <c r="E44" s="412">
        <v>12</v>
      </c>
      <c r="F44" s="316">
        <v>5</v>
      </c>
      <c r="G44" s="466">
        <f t="shared" si="7"/>
        <v>7</v>
      </c>
    </row>
    <row r="45" spans="1:7" ht="14.25" customHeight="1" x14ac:dyDescent="0.2">
      <c r="A45" s="95" t="s">
        <v>228</v>
      </c>
      <c r="B45" s="83">
        <v>40</v>
      </c>
      <c r="C45" s="459">
        <v>29</v>
      </c>
      <c r="D45" s="468">
        <f t="shared" ref="D45:D49" si="8">B45-C45</f>
        <v>11</v>
      </c>
      <c r="E45" s="412">
        <v>18</v>
      </c>
      <c r="F45" s="459">
        <v>2</v>
      </c>
      <c r="G45" s="466">
        <f t="shared" si="7"/>
        <v>16</v>
      </c>
    </row>
    <row r="46" spans="1:7" ht="15.75" customHeight="1" x14ac:dyDescent="0.2">
      <c r="A46" s="95" t="s">
        <v>517</v>
      </c>
      <c r="B46" s="83">
        <v>35</v>
      </c>
      <c r="C46" s="459">
        <v>35</v>
      </c>
      <c r="D46" s="468">
        <f t="shared" si="8"/>
        <v>0</v>
      </c>
      <c r="E46" s="412">
        <v>23</v>
      </c>
      <c r="F46" s="459">
        <v>27</v>
      </c>
      <c r="G46" s="466">
        <f t="shared" si="7"/>
        <v>-4</v>
      </c>
    </row>
    <row r="47" spans="1:7" ht="15.75" x14ac:dyDescent="0.2">
      <c r="A47" s="95" t="s">
        <v>373</v>
      </c>
      <c r="B47" s="83">
        <v>34</v>
      </c>
      <c r="C47" s="459">
        <v>8</v>
      </c>
      <c r="D47" s="468">
        <f t="shared" si="8"/>
        <v>26</v>
      </c>
      <c r="E47" s="412">
        <v>8</v>
      </c>
      <c r="F47" s="459">
        <v>2</v>
      </c>
      <c r="G47" s="466">
        <f t="shared" si="7"/>
        <v>6</v>
      </c>
    </row>
    <row r="48" spans="1:7" ht="17.25" customHeight="1" x14ac:dyDescent="0.2">
      <c r="A48" s="95" t="s">
        <v>100</v>
      </c>
      <c r="B48" s="83">
        <v>26</v>
      </c>
      <c r="C48" s="459">
        <v>23</v>
      </c>
      <c r="D48" s="468">
        <f t="shared" si="8"/>
        <v>3</v>
      </c>
      <c r="E48" s="412">
        <v>4</v>
      </c>
      <c r="F48" s="459">
        <v>4</v>
      </c>
      <c r="G48" s="466">
        <f t="shared" si="7"/>
        <v>0</v>
      </c>
    </row>
    <row r="49" spans="1:7" ht="31.5" x14ac:dyDescent="0.2">
      <c r="A49" s="95" t="s">
        <v>537</v>
      </c>
      <c r="B49" s="83">
        <v>26</v>
      </c>
      <c r="C49" s="459">
        <v>9</v>
      </c>
      <c r="D49" s="468">
        <f t="shared" si="8"/>
        <v>17</v>
      </c>
      <c r="E49" s="412">
        <v>4</v>
      </c>
      <c r="F49" s="459">
        <v>1</v>
      </c>
      <c r="G49" s="466">
        <f t="shared" si="7"/>
        <v>3</v>
      </c>
    </row>
    <row r="50" spans="1:7" ht="14.25" customHeight="1" x14ac:dyDescent="0.2">
      <c r="A50" s="95" t="s">
        <v>538</v>
      </c>
      <c r="B50" s="83">
        <v>25</v>
      </c>
      <c r="C50" s="316">
        <v>2</v>
      </c>
      <c r="D50" s="468">
        <f t="shared" si="6"/>
        <v>23</v>
      </c>
      <c r="E50" s="412">
        <v>8</v>
      </c>
      <c r="F50" s="316">
        <v>1</v>
      </c>
      <c r="G50" s="466">
        <f t="shared" si="7"/>
        <v>7</v>
      </c>
    </row>
    <row r="51" spans="1:7" ht="15.75" customHeight="1" x14ac:dyDescent="0.2">
      <c r="A51" s="95" t="s">
        <v>539</v>
      </c>
      <c r="B51" s="83">
        <v>18</v>
      </c>
      <c r="C51" s="316">
        <v>17</v>
      </c>
      <c r="D51" s="468">
        <f t="shared" si="6"/>
        <v>1</v>
      </c>
      <c r="E51" s="412">
        <v>4</v>
      </c>
      <c r="F51" s="316">
        <v>7</v>
      </c>
      <c r="G51" s="466">
        <f t="shared" si="7"/>
        <v>-3</v>
      </c>
    </row>
    <row r="52" spans="1:7" ht="15.75" x14ac:dyDescent="0.2">
      <c r="A52" s="95" t="s">
        <v>540</v>
      </c>
      <c r="B52" s="83">
        <v>17</v>
      </c>
      <c r="C52" s="316">
        <v>5</v>
      </c>
      <c r="D52" s="468">
        <f t="shared" si="6"/>
        <v>12</v>
      </c>
      <c r="E52" s="412">
        <v>8</v>
      </c>
      <c r="F52" s="316">
        <v>4</v>
      </c>
      <c r="G52" s="466">
        <f t="shared" si="7"/>
        <v>4</v>
      </c>
    </row>
    <row r="53" spans="1:7" ht="18" customHeight="1" x14ac:dyDescent="0.2">
      <c r="A53" s="95" t="s">
        <v>541</v>
      </c>
      <c r="B53" s="83">
        <v>15</v>
      </c>
      <c r="C53" s="316">
        <v>14</v>
      </c>
      <c r="D53" s="468">
        <f t="shared" si="6"/>
        <v>1</v>
      </c>
      <c r="E53" s="412">
        <v>4</v>
      </c>
      <c r="F53" s="316">
        <v>3</v>
      </c>
      <c r="G53" s="466">
        <f t="shared" si="7"/>
        <v>1</v>
      </c>
    </row>
    <row r="54" spans="1:7" ht="31.5" x14ac:dyDescent="0.2">
      <c r="A54" s="95" t="s">
        <v>518</v>
      </c>
      <c r="B54" s="83">
        <v>13</v>
      </c>
      <c r="C54" s="422">
        <v>21</v>
      </c>
      <c r="D54" s="468">
        <f t="shared" si="6"/>
        <v>-8</v>
      </c>
      <c r="E54" s="412">
        <v>3</v>
      </c>
      <c r="F54" s="422">
        <v>2</v>
      </c>
      <c r="G54" s="466">
        <f t="shared" si="7"/>
        <v>1</v>
      </c>
    </row>
    <row r="55" spans="1:7" s="96" customFormat="1" ht="18.75" x14ac:dyDescent="0.25">
      <c r="A55" s="577" t="s">
        <v>34</v>
      </c>
      <c r="B55" s="578"/>
      <c r="C55" s="578"/>
      <c r="D55" s="578"/>
      <c r="E55" s="578"/>
      <c r="F55" s="578"/>
      <c r="G55" s="579"/>
    </row>
    <row r="56" spans="1:7" ht="15.75" x14ac:dyDescent="0.2">
      <c r="A56" s="95" t="s">
        <v>507</v>
      </c>
      <c r="B56" s="83">
        <v>362</v>
      </c>
      <c r="C56" s="315">
        <v>55</v>
      </c>
      <c r="D56" s="468">
        <f>B56-C56</f>
        <v>307</v>
      </c>
      <c r="E56" s="458">
        <v>189</v>
      </c>
      <c r="F56" s="316">
        <v>8</v>
      </c>
      <c r="G56" s="466">
        <f>E56-F56</f>
        <v>181</v>
      </c>
    </row>
    <row r="57" spans="1:7" ht="15.75" x14ac:dyDescent="0.2">
      <c r="A57" s="95" t="s">
        <v>94</v>
      </c>
      <c r="B57" s="83">
        <v>163</v>
      </c>
      <c r="C57" s="431">
        <v>156</v>
      </c>
      <c r="D57" s="468">
        <f t="shared" ref="D57:D59" si="9">B57-C57</f>
        <v>7</v>
      </c>
      <c r="E57" s="458">
        <v>45</v>
      </c>
      <c r="F57" s="432">
        <v>20</v>
      </c>
      <c r="G57" s="144">
        <f t="shared" si="7"/>
        <v>25</v>
      </c>
    </row>
    <row r="58" spans="1:7" ht="15" customHeight="1" x14ac:dyDescent="0.2">
      <c r="A58" s="95" t="s">
        <v>97</v>
      </c>
      <c r="B58" s="83">
        <v>150</v>
      </c>
      <c r="C58" s="316">
        <v>77</v>
      </c>
      <c r="D58" s="468">
        <f t="shared" si="9"/>
        <v>73</v>
      </c>
      <c r="E58" s="412">
        <v>44</v>
      </c>
      <c r="F58" s="316">
        <v>9</v>
      </c>
      <c r="G58" s="144">
        <f t="shared" si="7"/>
        <v>35</v>
      </c>
    </row>
    <row r="59" spans="1:7" ht="15.75" x14ac:dyDescent="0.2">
      <c r="A59" s="95" t="s">
        <v>126</v>
      </c>
      <c r="B59" s="83">
        <v>77</v>
      </c>
      <c r="C59" s="316">
        <v>15</v>
      </c>
      <c r="D59" s="468">
        <f t="shared" si="9"/>
        <v>62</v>
      </c>
      <c r="E59" s="412">
        <v>23</v>
      </c>
      <c r="F59" s="316">
        <v>1</v>
      </c>
      <c r="G59" s="144">
        <f t="shared" si="7"/>
        <v>22</v>
      </c>
    </row>
    <row r="60" spans="1:7" ht="15.75" customHeight="1" x14ac:dyDescent="0.2">
      <c r="A60" s="95" t="s">
        <v>165</v>
      </c>
      <c r="B60" s="83">
        <v>45</v>
      </c>
      <c r="C60" s="459">
        <v>8</v>
      </c>
      <c r="D60" s="468">
        <f t="shared" ref="D60:D64" si="10">B60-C60</f>
        <v>37</v>
      </c>
      <c r="E60" s="412">
        <v>13</v>
      </c>
      <c r="F60" s="459">
        <v>1</v>
      </c>
      <c r="G60" s="144">
        <f t="shared" si="7"/>
        <v>12</v>
      </c>
    </row>
    <row r="61" spans="1:7" ht="18" customHeight="1" x14ac:dyDescent="0.2">
      <c r="A61" s="95" t="s">
        <v>519</v>
      </c>
      <c r="B61" s="83">
        <v>24</v>
      </c>
      <c r="C61" s="459">
        <v>11</v>
      </c>
      <c r="D61" s="468">
        <f t="shared" si="10"/>
        <v>13</v>
      </c>
      <c r="E61" s="412">
        <v>9</v>
      </c>
      <c r="F61" s="459">
        <v>2</v>
      </c>
      <c r="G61" s="144">
        <f t="shared" si="7"/>
        <v>7</v>
      </c>
    </row>
    <row r="62" spans="1:7" ht="15.75" customHeight="1" x14ac:dyDescent="0.2">
      <c r="A62" s="95" t="s">
        <v>522</v>
      </c>
      <c r="B62" s="83">
        <v>16</v>
      </c>
      <c r="C62" s="459">
        <v>4</v>
      </c>
      <c r="D62" s="468">
        <f t="shared" si="10"/>
        <v>12</v>
      </c>
      <c r="E62" s="412">
        <v>4</v>
      </c>
      <c r="F62" s="459">
        <v>1</v>
      </c>
      <c r="G62" s="144">
        <f t="shared" si="7"/>
        <v>3</v>
      </c>
    </row>
    <row r="63" spans="1:7" ht="15.75" customHeight="1" x14ac:dyDescent="0.2">
      <c r="A63" s="95" t="s">
        <v>521</v>
      </c>
      <c r="B63" s="83">
        <v>15</v>
      </c>
      <c r="C63" s="459">
        <v>5</v>
      </c>
      <c r="D63" s="468">
        <f t="shared" si="10"/>
        <v>10</v>
      </c>
      <c r="E63" s="412">
        <v>5</v>
      </c>
      <c r="F63" s="459">
        <v>2</v>
      </c>
      <c r="G63" s="144">
        <f t="shared" si="7"/>
        <v>3</v>
      </c>
    </row>
    <row r="64" spans="1:7" ht="15.75" customHeight="1" x14ac:dyDescent="0.2">
      <c r="A64" s="95" t="s">
        <v>520</v>
      </c>
      <c r="B64" s="83">
        <v>11</v>
      </c>
      <c r="C64" s="459">
        <v>6</v>
      </c>
      <c r="D64" s="468">
        <f t="shared" si="10"/>
        <v>5</v>
      </c>
      <c r="E64" s="412">
        <v>1</v>
      </c>
      <c r="F64" s="459">
        <v>1</v>
      </c>
      <c r="G64" s="144">
        <f t="shared" si="7"/>
        <v>0</v>
      </c>
    </row>
    <row r="65" spans="1:7" s="96" customFormat="1" ht="18.75" customHeight="1" x14ac:dyDescent="0.25">
      <c r="A65" s="577" t="s">
        <v>35</v>
      </c>
      <c r="B65" s="578"/>
      <c r="C65" s="578"/>
      <c r="D65" s="578"/>
      <c r="E65" s="578"/>
      <c r="F65" s="578"/>
      <c r="G65" s="579"/>
    </row>
    <row r="66" spans="1:7" ht="31.5" x14ac:dyDescent="0.2">
      <c r="A66" s="95" t="s">
        <v>81</v>
      </c>
      <c r="B66" s="315">
        <v>953</v>
      </c>
      <c r="C66" s="315">
        <v>676</v>
      </c>
      <c r="D66" s="468">
        <f>B66-C66</f>
        <v>277</v>
      </c>
      <c r="E66" s="458">
        <v>267</v>
      </c>
      <c r="F66" s="316">
        <v>60</v>
      </c>
      <c r="G66" s="466">
        <f>E66-F66</f>
        <v>207</v>
      </c>
    </row>
    <row r="67" spans="1:7" ht="31.5" x14ac:dyDescent="0.2">
      <c r="A67" s="95" t="s">
        <v>86</v>
      </c>
      <c r="B67" s="315">
        <v>602</v>
      </c>
      <c r="C67" s="316">
        <v>173</v>
      </c>
      <c r="D67" s="468">
        <f t="shared" ref="D67:D80" si="11">B67-C67</f>
        <v>429</v>
      </c>
      <c r="E67" s="412">
        <v>170</v>
      </c>
      <c r="F67" s="316">
        <v>9</v>
      </c>
      <c r="G67" s="466">
        <f t="shared" ref="G67:G80" si="12">E67-F67</f>
        <v>161</v>
      </c>
    </row>
    <row r="68" spans="1:7" ht="15.75" x14ac:dyDescent="0.2">
      <c r="A68" s="95" t="s">
        <v>83</v>
      </c>
      <c r="B68" s="315">
        <v>430</v>
      </c>
      <c r="C68" s="316">
        <v>328</v>
      </c>
      <c r="D68" s="468">
        <f t="shared" si="11"/>
        <v>102</v>
      </c>
      <c r="E68" s="412">
        <v>139</v>
      </c>
      <c r="F68" s="316">
        <v>64</v>
      </c>
      <c r="G68" s="466">
        <f t="shared" si="12"/>
        <v>75</v>
      </c>
    </row>
    <row r="69" spans="1:7" ht="15.75" x14ac:dyDescent="0.2">
      <c r="A69" s="95" t="s">
        <v>501</v>
      </c>
      <c r="B69" s="315">
        <v>348</v>
      </c>
      <c r="C69" s="316">
        <v>169</v>
      </c>
      <c r="D69" s="468">
        <f t="shared" si="11"/>
        <v>179</v>
      </c>
      <c r="E69" s="412">
        <v>94</v>
      </c>
      <c r="F69" s="316">
        <v>15</v>
      </c>
      <c r="G69" s="466">
        <f t="shared" si="12"/>
        <v>79</v>
      </c>
    </row>
    <row r="70" spans="1:7" ht="15.75" x14ac:dyDescent="0.2">
      <c r="A70" s="95" t="s">
        <v>110</v>
      </c>
      <c r="B70" s="315">
        <v>198</v>
      </c>
      <c r="C70" s="316">
        <v>100</v>
      </c>
      <c r="D70" s="468">
        <f t="shared" si="11"/>
        <v>98</v>
      </c>
      <c r="E70" s="412">
        <v>66</v>
      </c>
      <c r="F70" s="316">
        <v>2</v>
      </c>
      <c r="G70" s="466">
        <f t="shared" si="12"/>
        <v>64</v>
      </c>
    </row>
    <row r="71" spans="1:7" ht="110.25" x14ac:dyDescent="0.2">
      <c r="A71" s="95" t="s">
        <v>504</v>
      </c>
      <c r="B71" s="315">
        <v>188</v>
      </c>
      <c r="C71" s="316">
        <v>67</v>
      </c>
      <c r="D71" s="468">
        <f t="shared" si="11"/>
        <v>121</v>
      </c>
      <c r="E71" s="412">
        <v>55</v>
      </c>
      <c r="F71" s="316">
        <v>9</v>
      </c>
      <c r="G71" s="466">
        <f t="shared" si="12"/>
        <v>46</v>
      </c>
    </row>
    <row r="72" spans="1:7" ht="15.75" x14ac:dyDescent="0.2">
      <c r="A72" s="95" t="s">
        <v>91</v>
      </c>
      <c r="B72" s="315">
        <v>98</v>
      </c>
      <c r="C72" s="316">
        <v>102</v>
      </c>
      <c r="D72" s="468">
        <f t="shared" si="11"/>
        <v>-4</v>
      </c>
      <c r="E72" s="412">
        <v>29</v>
      </c>
      <c r="F72" s="316">
        <v>17</v>
      </c>
      <c r="G72" s="466">
        <f t="shared" si="12"/>
        <v>12</v>
      </c>
    </row>
    <row r="73" spans="1:7" ht="15.75" x14ac:dyDescent="0.2">
      <c r="A73" s="95" t="s">
        <v>130</v>
      </c>
      <c r="B73" s="315">
        <v>89</v>
      </c>
      <c r="C73" s="316">
        <v>18</v>
      </c>
      <c r="D73" s="468">
        <f t="shared" si="11"/>
        <v>71</v>
      </c>
      <c r="E73" s="412">
        <v>24</v>
      </c>
      <c r="F73" s="316">
        <v>3</v>
      </c>
      <c r="G73" s="466">
        <f t="shared" si="12"/>
        <v>21</v>
      </c>
    </row>
    <row r="74" spans="1:7" ht="15.75" x14ac:dyDescent="0.2">
      <c r="A74" s="95" t="s">
        <v>405</v>
      </c>
      <c r="B74" s="461">
        <v>81</v>
      </c>
      <c r="C74" s="459">
        <v>5</v>
      </c>
      <c r="D74" s="468">
        <f t="shared" ref="D74:D78" si="13">B74-C74</f>
        <v>76</v>
      </c>
      <c r="E74" s="412">
        <v>40</v>
      </c>
      <c r="F74" s="459">
        <v>2</v>
      </c>
      <c r="G74" s="466">
        <f t="shared" si="12"/>
        <v>38</v>
      </c>
    </row>
    <row r="75" spans="1:7" ht="15.75" x14ac:dyDescent="0.2">
      <c r="A75" s="95" t="s">
        <v>89</v>
      </c>
      <c r="B75" s="461">
        <v>68</v>
      </c>
      <c r="C75" s="459">
        <v>108</v>
      </c>
      <c r="D75" s="468">
        <f t="shared" si="13"/>
        <v>-40</v>
      </c>
      <c r="E75" s="412">
        <v>23</v>
      </c>
      <c r="F75" s="459">
        <v>14</v>
      </c>
      <c r="G75" s="466">
        <f t="shared" si="12"/>
        <v>9</v>
      </c>
    </row>
    <row r="76" spans="1:7" ht="15.75" x14ac:dyDescent="0.2">
      <c r="A76" s="95" t="s">
        <v>95</v>
      </c>
      <c r="B76" s="461">
        <v>57</v>
      </c>
      <c r="C76" s="459">
        <v>50</v>
      </c>
      <c r="D76" s="468">
        <f t="shared" si="13"/>
        <v>7</v>
      </c>
      <c r="E76" s="412">
        <v>19</v>
      </c>
      <c r="F76" s="459">
        <v>9</v>
      </c>
      <c r="G76" s="466">
        <f t="shared" si="12"/>
        <v>10</v>
      </c>
    </row>
    <row r="77" spans="1:7" ht="15.75" x14ac:dyDescent="0.2">
      <c r="A77" s="95" t="s">
        <v>88</v>
      </c>
      <c r="B77" s="461">
        <v>50</v>
      </c>
      <c r="C77" s="459">
        <v>62</v>
      </c>
      <c r="D77" s="468">
        <f t="shared" si="13"/>
        <v>-12</v>
      </c>
      <c r="E77" s="412">
        <v>13</v>
      </c>
      <c r="F77" s="459">
        <v>1</v>
      </c>
      <c r="G77" s="466">
        <f t="shared" si="12"/>
        <v>12</v>
      </c>
    </row>
    <row r="78" spans="1:7" ht="15.75" x14ac:dyDescent="0.2">
      <c r="A78" s="95" t="s">
        <v>542</v>
      </c>
      <c r="B78" s="461">
        <v>25</v>
      </c>
      <c r="C78" s="459">
        <v>21</v>
      </c>
      <c r="D78" s="468">
        <f t="shared" si="13"/>
        <v>4</v>
      </c>
      <c r="E78" s="412">
        <v>6</v>
      </c>
      <c r="F78" s="459">
        <v>1</v>
      </c>
      <c r="G78" s="466">
        <f t="shared" si="12"/>
        <v>5</v>
      </c>
    </row>
    <row r="79" spans="1:7" ht="15.75" x14ac:dyDescent="0.2">
      <c r="A79" s="95" t="s">
        <v>543</v>
      </c>
      <c r="B79" s="315">
        <v>12</v>
      </c>
      <c r="C79" s="316">
        <v>16</v>
      </c>
      <c r="D79" s="468">
        <f t="shared" si="11"/>
        <v>-4</v>
      </c>
      <c r="E79" s="412">
        <v>3</v>
      </c>
      <c r="F79" s="316">
        <v>4</v>
      </c>
      <c r="G79" s="466">
        <f t="shared" si="12"/>
        <v>-1</v>
      </c>
    </row>
    <row r="80" spans="1:7" ht="31.5" x14ac:dyDescent="0.2">
      <c r="A80" s="426" t="s">
        <v>544</v>
      </c>
      <c r="B80" s="421">
        <v>11</v>
      </c>
      <c r="C80" s="422">
        <v>2</v>
      </c>
      <c r="D80" s="468">
        <f t="shared" si="11"/>
        <v>9</v>
      </c>
      <c r="E80" s="412">
        <v>7</v>
      </c>
      <c r="F80" s="412">
        <v>0</v>
      </c>
      <c r="G80" s="466">
        <f t="shared" si="12"/>
        <v>7</v>
      </c>
    </row>
    <row r="81" spans="1:7" s="96" customFormat="1" ht="39" customHeight="1" x14ac:dyDescent="0.25">
      <c r="A81" s="577" t="s">
        <v>131</v>
      </c>
      <c r="B81" s="578"/>
      <c r="C81" s="578"/>
      <c r="D81" s="578"/>
      <c r="E81" s="578"/>
      <c r="F81" s="578"/>
      <c r="G81" s="579"/>
    </row>
    <row r="82" spans="1:7" ht="19.5" customHeight="1" x14ac:dyDescent="0.2">
      <c r="A82" s="95" t="s">
        <v>231</v>
      </c>
      <c r="B82" s="375">
        <v>17</v>
      </c>
      <c r="C82" s="376">
        <v>20</v>
      </c>
      <c r="D82" s="468">
        <f>B82-C82</f>
        <v>-3</v>
      </c>
      <c r="E82" s="412">
        <v>3</v>
      </c>
      <c r="F82" s="376">
        <v>1</v>
      </c>
      <c r="G82" s="466">
        <f>E82-F82</f>
        <v>2</v>
      </c>
    </row>
    <row r="83" spans="1:7" ht="15" customHeight="1" x14ac:dyDescent="0.2">
      <c r="A83" s="95" t="s">
        <v>233</v>
      </c>
      <c r="B83" s="375">
        <v>11</v>
      </c>
      <c r="C83" s="376">
        <v>6</v>
      </c>
      <c r="D83" s="468">
        <f t="shared" ref="D83:D84" si="14">B83-C83</f>
        <v>5</v>
      </c>
      <c r="E83" s="412">
        <v>5</v>
      </c>
      <c r="F83" s="376">
        <v>1</v>
      </c>
      <c r="G83" s="466">
        <f t="shared" ref="G83:G85" si="15">E83-F83</f>
        <v>4</v>
      </c>
    </row>
    <row r="84" spans="1:7" ht="15.75" x14ac:dyDescent="0.2">
      <c r="A84" s="95" t="s">
        <v>232</v>
      </c>
      <c r="B84" s="375">
        <v>11</v>
      </c>
      <c r="C84" s="376">
        <v>8</v>
      </c>
      <c r="D84" s="468">
        <f t="shared" si="14"/>
        <v>3</v>
      </c>
      <c r="E84" s="412">
        <v>4</v>
      </c>
      <c r="F84" s="376">
        <v>1</v>
      </c>
      <c r="G84" s="466">
        <f t="shared" si="15"/>
        <v>3</v>
      </c>
    </row>
    <row r="85" spans="1:7" ht="17.25" customHeight="1" x14ac:dyDescent="0.2">
      <c r="A85" s="95" t="s">
        <v>423</v>
      </c>
      <c r="B85" s="461">
        <v>6</v>
      </c>
      <c r="C85" s="459">
        <v>4</v>
      </c>
      <c r="D85" s="468">
        <f t="shared" ref="D85" si="16">B85-C85</f>
        <v>2</v>
      </c>
      <c r="E85" s="412">
        <v>2</v>
      </c>
      <c r="F85" s="459">
        <v>1</v>
      </c>
      <c r="G85" s="466">
        <f t="shared" si="15"/>
        <v>1</v>
      </c>
    </row>
    <row r="86" spans="1:7" s="96" customFormat="1" ht="18" customHeight="1" x14ac:dyDescent="0.25">
      <c r="A86" s="577" t="s">
        <v>37</v>
      </c>
      <c r="B86" s="578"/>
      <c r="C86" s="578"/>
      <c r="D86" s="578"/>
      <c r="E86" s="578"/>
      <c r="F86" s="578"/>
      <c r="G86" s="579"/>
    </row>
    <row r="87" spans="1:7" ht="15.75" x14ac:dyDescent="0.2">
      <c r="A87" s="405" t="s">
        <v>93</v>
      </c>
      <c r="B87" s="375">
        <v>118</v>
      </c>
      <c r="C87" s="376">
        <v>106</v>
      </c>
      <c r="D87" s="468">
        <f>B87-C87</f>
        <v>12</v>
      </c>
      <c r="E87" s="412">
        <v>31</v>
      </c>
      <c r="F87" s="376">
        <v>9</v>
      </c>
      <c r="G87" s="466">
        <f>E87-F87</f>
        <v>22</v>
      </c>
    </row>
    <row r="88" spans="1:7" ht="31.5" x14ac:dyDescent="0.2">
      <c r="A88" s="95" t="s">
        <v>108</v>
      </c>
      <c r="B88" s="81">
        <v>106</v>
      </c>
      <c r="C88" s="84">
        <v>37</v>
      </c>
      <c r="D88" s="468">
        <f t="shared" ref="D88:D101" si="17">B88-C88</f>
        <v>69</v>
      </c>
      <c r="E88" s="412">
        <v>24</v>
      </c>
      <c r="F88" s="316">
        <v>3</v>
      </c>
      <c r="G88" s="466">
        <f t="shared" ref="G88:G101" si="18">E88-F88</f>
        <v>21</v>
      </c>
    </row>
    <row r="89" spans="1:7" ht="15.75" x14ac:dyDescent="0.2">
      <c r="A89" s="95" t="s">
        <v>90</v>
      </c>
      <c r="B89" s="81">
        <v>96</v>
      </c>
      <c r="C89" s="84">
        <v>139</v>
      </c>
      <c r="D89" s="468">
        <f t="shared" si="17"/>
        <v>-43</v>
      </c>
      <c r="E89" s="412">
        <v>12</v>
      </c>
      <c r="F89" s="316">
        <v>18</v>
      </c>
      <c r="G89" s="466">
        <f t="shared" si="18"/>
        <v>-6</v>
      </c>
    </row>
    <row r="90" spans="1:7" ht="15.75" x14ac:dyDescent="0.2">
      <c r="A90" s="95" t="s">
        <v>225</v>
      </c>
      <c r="B90" s="81">
        <v>93</v>
      </c>
      <c r="C90" s="84">
        <v>21</v>
      </c>
      <c r="D90" s="468">
        <f t="shared" si="17"/>
        <v>72</v>
      </c>
      <c r="E90" s="412">
        <v>29</v>
      </c>
      <c r="F90" s="316">
        <v>2</v>
      </c>
      <c r="G90" s="466">
        <f t="shared" si="18"/>
        <v>27</v>
      </c>
    </row>
    <row r="91" spans="1:7" ht="47.25" x14ac:dyDescent="0.2">
      <c r="A91" s="95" t="s">
        <v>136</v>
      </c>
      <c r="B91" s="81">
        <v>65</v>
      </c>
      <c r="C91" s="84">
        <v>49</v>
      </c>
      <c r="D91" s="468">
        <f t="shared" si="17"/>
        <v>16</v>
      </c>
      <c r="E91" s="412">
        <v>20</v>
      </c>
      <c r="F91" s="316">
        <v>3</v>
      </c>
      <c r="G91" s="466">
        <f t="shared" si="18"/>
        <v>17</v>
      </c>
    </row>
    <row r="92" spans="1:7" ht="31.5" x14ac:dyDescent="0.2">
      <c r="A92" s="95" t="s">
        <v>241</v>
      </c>
      <c r="B92" s="81">
        <v>65</v>
      </c>
      <c r="C92" s="84">
        <v>30</v>
      </c>
      <c r="D92" s="468">
        <f t="shared" si="17"/>
        <v>35</v>
      </c>
      <c r="E92" s="412">
        <v>18</v>
      </c>
      <c r="F92" s="316">
        <v>1</v>
      </c>
      <c r="G92" s="466">
        <f t="shared" si="18"/>
        <v>17</v>
      </c>
    </row>
    <row r="93" spans="1:7" ht="15.75" x14ac:dyDescent="0.2">
      <c r="A93" s="95" t="s">
        <v>104</v>
      </c>
      <c r="B93" s="81">
        <v>64</v>
      </c>
      <c r="C93" s="84">
        <v>83</v>
      </c>
      <c r="D93" s="468">
        <f t="shared" si="17"/>
        <v>-19</v>
      </c>
      <c r="E93" s="412">
        <v>19</v>
      </c>
      <c r="F93" s="316">
        <v>14</v>
      </c>
      <c r="G93" s="466">
        <f t="shared" si="18"/>
        <v>5</v>
      </c>
    </row>
    <row r="94" spans="1:7" ht="15.75" x14ac:dyDescent="0.2">
      <c r="A94" s="95" t="s">
        <v>506</v>
      </c>
      <c r="B94" s="81">
        <v>50</v>
      </c>
      <c r="C94" s="84">
        <v>64</v>
      </c>
      <c r="D94" s="468">
        <f t="shared" si="17"/>
        <v>-14</v>
      </c>
      <c r="E94" s="412">
        <v>17</v>
      </c>
      <c r="F94" s="316">
        <v>6</v>
      </c>
      <c r="G94" s="466">
        <f t="shared" si="18"/>
        <v>11</v>
      </c>
    </row>
    <row r="95" spans="1:7" ht="47.25" x14ac:dyDescent="0.2">
      <c r="A95" s="405" t="s">
        <v>236</v>
      </c>
      <c r="B95" s="461">
        <v>48</v>
      </c>
      <c r="C95" s="459">
        <v>33</v>
      </c>
      <c r="D95" s="468">
        <f>B95-C95</f>
        <v>15</v>
      </c>
      <c r="E95" s="412">
        <v>17</v>
      </c>
      <c r="F95" s="459">
        <v>15</v>
      </c>
      <c r="G95" s="466">
        <f t="shared" si="18"/>
        <v>2</v>
      </c>
    </row>
    <row r="96" spans="1:7" ht="15.75" x14ac:dyDescent="0.2">
      <c r="A96" s="95" t="s">
        <v>545</v>
      </c>
      <c r="B96" s="461">
        <v>43</v>
      </c>
      <c r="C96" s="459">
        <v>21</v>
      </c>
      <c r="D96" s="468">
        <f t="shared" ref="D96:D99" si="19">B96-C96</f>
        <v>22</v>
      </c>
      <c r="E96" s="412">
        <v>13</v>
      </c>
      <c r="F96" s="459">
        <v>4</v>
      </c>
      <c r="G96" s="466">
        <f t="shared" si="18"/>
        <v>9</v>
      </c>
    </row>
    <row r="97" spans="1:7" ht="31.5" x14ac:dyDescent="0.2">
      <c r="A97" s="95" t="s">
        <v>505</v>
      </c>
      <c r="B97" s="461">
        <v>42</v>
      </c>
      <c r="C97" s="459">
        <v>67</v>
      </c>
      <c r="D97" s="468">
        <f t="shared" si="19"/>
        <v>-25</v>
      </c>
      <c r="E97" s="412">
        <v>7</v>
      </c>
      <c r="F97" s="459">
        <v>11</v>
      </c>
      <c r="G97" s="466">
        <f t="shared" si="18"/>
        <v>-4</v>
      </c>
    </row>
    <row r="98" spans="1:7" ht="15.75" x14ac:dyDescent="0.2">
      <c r="A98" s="95" t="s">
        <v>137</v>
      </c>
      <c r="B98" s="461">
        <v>41</v>
      </c>
      <c r="C98" s="459">
        <v>24</v>
      </c>
      <c r="D98" s="468">
        <f t="shared" si="19"/>
        <v>17</v>
      </c>
      <c r="E98" s="412">
        <v>9</v>
      </c>
      <c r="F98" s="459">
        <v>1</v>
      </c>
      <c r="G98" s="466">
        <f t="shared" si="18"/>
        <v>8</v>
      </c>
    </row>
    <row r="99" spans="1:7" ht="47.25" x14ac:dyDescent="0.2">
      <c r="A99" s="95" t="s">
        <v>103</v>
      </c>
      <c r="B99" s="461">
        <v>40</v>
      </c>
      <c r="C99" s="459">
        <v>51</v>
      </c>
      <c r="D99" s="468">
        <f t="shared" si="19"/>
        <v>-11</v>
      </c>
      <c r="E99" s="412">
        <v>15</v>
      </c>
      <c r="F99" s="459">
        <v>8</v>
      </c>
      <c r="G99" s="466">
        <f t="shared" si="18"/>
        <v>7</v>
      </c>
    </row>
    <row r="100" spans="1:7" ht="15.75" x14ac:dyDescent="0.2">
      <c r="A100" s="95" t="s">
        <v>546</v>
      </c>
      <c r="B100" s="81">
        <v>36</v>
      </c>
      <c r="C100" s="84">
        <v>22</v>
      </c>
      <c r="D100" s="468">
        <f t="shared" si="17"/>
        <v>14</v>
      </c>
      <c r="E100" s="412">
        <v>5</v>
      </c>
      <c r="F100" s="316">
        <v>1</v>
      </c>
      <c r="G100" s="466">
        <f t="shared" si="18"/>
        <v>4</v>
      </c>
    </row>
    <row r="101" spans="1:7" ht="31.5" x14ac:dyDescent="0.2">
      <c r="A101" s="95" t="s">
        <v>235</v>
      </c>
      <c r="B101" s="81">
        <v>33</v>
      </c>
      <c r="C101" s="84">
        <v>9</v>
      </c>
      <c r="D101" s="468">
        <f t="shared" si="17"/>
        <v>24</v>
      </c>
      <c r="E101" s="412">
        <v>4</v>
      </c>
      <c r="F101" s="316">
        <v>1</v>
      </c>
      <c r="G101" s="466">
        <f t="shared" si="18"/>
        <v>3</v>
      </c>
    </row>
    <row r="102" spans="1:7" s="96" customFormat="1" ht="60.75" customHeight="1" x14ac:dyDescent="0.25">
      <c r="A102" s="577" t="s">
        <v>361</v>
      </c>
      <c r="B102" s="578"/>
      <c r="C102" s="578"/>
      <c r="D102" s="578"/>
      <c r="E102" s="578"/>
      <c r="F102" s="578"/>
      <c r="G102" s="579"/>
    </row>
    <row r="103" spans="1:7" ht="18" customHeight="1" x14ac:dyDescent="0.2">
      <c r="A103" s="405" t="s">
        <v>92</v>
      </c>
      <c r="B103" s="461">
        <v>1098</v>
      </c>
      <c r="C103" s="459">
        <v>34</v>
      </c>
      <c r="D103" s="468">
        <f>B103-C103</f>
        <v>1064</v>
      </c>
      <c r="E103" s="412">
        <v>915</v>
      </c>
      <c r="F103" s="459">
        <v>2</v>
      </c>
      <c r="G103" s="466">
        <f>E103-F103</f>
        <v>913</v>
      </c>
    </row>
    <row r="104" spans="1:7" ht="18" customHeight="1" x14ac:dyDescent="0.2">
      <c r="A104" s="95" t="s">
        <v>80</v>
      </c>
      <c r="B104" s="461">
        <v>583</v>
      </c>
      <c r="C104" s="459">
        <v>832</v>
      </c>
      <c r="D104" s="468">
        <f t="shared" ref="D104:D117" si="20">B104-C104</f>
        <v>-249</v>
      </c>
      <c r="E104" s="412">
        <v>127</v>
      </c>
      <c r="F104" s="459">
        <v>70</v>
      </c>
      <c r="G104" s="466">
        <f t="shared" ref="G104:G117" si="21">E104-F104</f>
        <v>57</v>
      </c>
    </row>
    <row r="105" spans="1:7" ht="15.75" x14ac:dyDescent="0.2">
      <c r="A105" s="95" t="s">
        <v>139</v>
      </c>
      <c r="B105" s="461">
        <v>259</v>
      </c>
      <c r="C105" s="459">
        <v>17</v>
      </c>
      <c r="D105" s="468">
        <f t="shared" ref="D105:D109" si="22">B105-C105</f>
        <v>242</v>
      </c>
      <c r="E105" s="412">
        <v>216</v>
      </c>
      <c r="F105" s="459">
        <v>2</v>
      </c>
      <c r="G105" s="466">
        <f t="shared" si="21"/>
        <v>214</v>
      </c>
    </row>
    <row r="106" spans="1:7" ht="63" x14ac:dyDescent="0.2">
      <c r="A106" s="95" t="s">
        <v>500</v>
      </c>
      <c r="B106" s="461">
        <v>236</v>
      </c>
      <c r="C106" s="459">
        <v>267</v>
      </c>
      <c r="D106" s="468">
        <f t="shared" si="22"/>
        <v>-31</v>
      </c>
      <c r="E106" s="412">
        <v>10</v>
      </c>
      <c r="F106" s="459">
        <v>5</v>
      </c>
      <c r="G106" s="466">
        <f t="shared" si="21"/>
        <v>5</v>
      </c>
    </row>
    <row r="107" spans="1:7" ht="15.75" x14ac:dyDescent="0.2">
      <c r="A107" s="95" t="s">
        <v>79</v>
      </c>
      <c r="B107" s="461">
        <v>127</v>
      </c>
      <c r="C107" s="459">
        <v>528</v>
      </c>
      <c r="D107" s="468">
        <f t="shared" si="22"/>
        <v>-401</v>
      </c>
      <c r="E107" s="412">
        <v>35</v>
      </c>
      <c r="F107" s="459">
        <v>267</v>
      </c>
      <c r="G107" s="466">
        <f t="shared" si="21"/>
        <v>-232</v>
      </c>
    </row>
    <row r="108" spans="1:7" ht="15.75" x14ac:dyDescent="0.2">
      <c r="A108" s="95" t="s">
        <v>105</v>
      </c>
      <c r="B108" s="461">
        <v>81</v>
      </c>
      <c r="C108" s="459">
        <v>91</v>
      </c>
      <c r="D108" s="468">
        <f t="shared" si="22"/>
        <v>-10</v>
      </c>
      <c r="E108" s="412">
        <v>19</v>
      </c>
      <c r="F108" s="459">
        <v>5</v>
      </c>
      <c r="G108" s="466">
        <f t="shared" si="21"/>
        <v>14</v>
      </c>
    </row>
    <row r="109" spans="1:7" ht="31.5" x14ac:dyDescent="0.2">
      <c r="A109" s="95" t="s">
        <v>172</v>
      </c>
      <c r="B109" s="461">
        <v>27</v>
      </c>
      <c r="C109" s="459">
        <v>10</v>
      </c>
      <c r="D109" s="468">
        <f t="shared" si="22"/>
        <v>17</v>
      </c>
      <c r="E109" s="412">
        <v>5</v>
      </c>
      <c r="F109" s="459">
        <v>1</v>
      </c>
      <c r="G109" s="466">
        <f t="shared" si="21"/>
        <v>4</v>
      </c>
    </row>
    <row r="110" spans="1:7" ht="15.75" x14ac:dyDescent="0.2">
      <c r="A110" s="95" t="s">
        <v>141</v>
      </c>
      <c r="B110" s="461">
        <v>21</v>
      </c>
      <c r="C110" s="459">
        <v>46</v>
      </c>
      <c r="D110" s="468">
        <f t="shared" si="20"/>
        <v>-25</v>
      </c>
      <c r="E110" s="412">
        <v>2</v>
      </c>
      <c r="F110" s="459">
        <v>6</v>
      </c>
      <c r="G110" s="466">
        <f t="shared" si="21"/>
        <v>-4</v>
      </c>
    </row>
    <row r="111" spans="1:7" ht="63" x14ac:dyDescent="0.2">
      <c r="A111" s="95" t="s">
        <v>140</v>
      </c>
      <c r="B111" s="461">
        <v>19</v>
      </c>
      <c r="C111" s="459">
        <v>15</v>
      </c>
      <c r="D111" s="468">
        <f t="shared" si="20"/>
        <v>4</v>
      </c>
      <c r="E111" s="412">
        <v>4</v>
      </c>
      <c r="F111" s="459">
        <v>5</v>
      </c>
      <c r="G111" s="466">
        <f t="shared" si="21"/>
        <v>-1</v>
      </c>
    </row>
    <row r="112" spans="1:7" ht="15.75" x14ac:dyDescent="0.2">
      <c r="A112" s="95" t="s">
        <v>171</v>
      </c>
      <c r="B112" s="461">
        <v>14</v>
      </c>
      <c r="C112" s="459">
        <v>10</v>
      </c>
      <c r="D112" s="468">
        <f t="shared" si="20"/>
        <v>4</v>
      </c>
      <c r="E112" s="412">
        <v>6</v>
      </c>
      <c r="F112" s="459">
        <v>1</v>
      </c>
      <c r="G112" s="466">
        <f t="shared" si="21"/>
        <v>5</v>
      </c>
    </row>
    <row r="113" spans="1:7" ht="63" x14ac:dyDescent="0.2">
      <c r="A113" s="95" t="s">
        <v>409</v>
      </c>
      <c r="B113" s="461">
        <v>14</v>
      </c>
      <c r="C113" s="459">
        <v>14</v>
      </c>
      <c r="D113" s="468">
        <f t="shared" si="20"/>
        <v>0</v>
      </c>
      <c r="E113" s="412">
        <v>3</v>
      </c>
      <c r="F113" s="459">
        <v>4</v>
      </c>
      <c r="G113" s="466">
        <f t="shared" si="21"/>
        <v>-1</v>
      </c>
    </row>
    <row r="114" spans="1:7" ht="15.75" x14ac:dyDescent="0.2">
      <c r="A114" s="95" t="s">
        <v>356</v>
      </c>
      <c r="B114" s="461">
        <v>13</v>
      </c>
      <c r="C114" s="459">
        <v>25</v>
      </c>
      <c r="D114" s="468">
        <f t="shared" si="20"/>
        <v>-12</v>
      </c>
      <c r="E114" s="412">
        <v>1</v>
      </c>
      <c r="F114" s="459">
        <v>2</v>
      </c>
      <c r="G114" s="466">
        <f t="shared" si="21"/>
        <v>-1</v>
      </c>
    </row>
    <row r="115" spans="1:7" ht="47.25" x14ac:dyDescent="0.2">
      <c r="A115" s="95" t="s">
        <v>428</v>
      </c>
      <c r="B115" s="461">
        <v>13</v>
      </c>
      <c r="C115" s="459">
        <v>4</v>
      </c>
      <c r="D115" s="468">
        <f t="shared" si="20"/>
        <v>9</v>
      </c>
      <c r="E115" s="412">
        <v>4</v>
      </c>
      <c r="F115" s="459">
        <v>1</v>
      </c>
      <c r="G115" s="466">
        <f t="shared" si="21"/>
        <v>3</v>
      </c>
    </row>
    <row r="116" spans="1:7" ht="15.75" x14ac:dyDescent="0.2">
      <c r="A116" s="95" t="s">
        <v>547</v>
      </c>
      <c r="B116" s="461">
        <v>12</v>
      </c>
      <c r="C116" s="459">
        <v>6</v>
      </c>
      <c r="D116" s="468">
        <f t="shared" si="20"/>
        <v>6</v>
      </c>
      <c r="E116" s="412">
        <v>4</v>
      </c>
      <c r="F116" s="459">
        <v>2</v>
      </c>
      <c r="G116" s="466">
        <f t="shared" si="21"/>
        <v>2</v>
      </c>
    </row>
    <row r="117" spans="1:7" ht="15.75" x14ac:dyDescent="0.2">
      <c r="A117" s="95" t="s">
        <v>138</v>
      </c>
      <c r="B117" s="461">
        <v>11</v>
      </c>
      <c r="C117" s="459">
        <v>27</v>
      </c>
      <c r="D117" s="468">
        <f t="shared" si="20"/>
        <v>-16</v>
      </c>
      <c r="E117" s="412">
        <v>1</v>
      </c>
      <c r="F117" s="459">
        <v>4</v>
      </c>
      <c r="G117" s="466">
        <f t="shared" si="21"/>
        <v>-3</v>
      </c>
    </row>
    <row r="118" spans="1:7" s="96" customFormat="1" ht="30" customHeight="1" x14ac:dyDescent="0.25">
      <c r="A118" s="577" t="s">
        <v>142</v>
      </c>
      <c r="B118" s="578"/>
      <c r="C118" s="578"/>
      <c r="D118" s="578"/>
      <c r="E118" s="578"/>
      <c r="F118" s="578"/>
      <c r="G118" s="579"/>
    </row>
    <row r="119" spans="1:7" ht="15.75" x14ac:dyDescent="0.2">
      <c r="A119" s="95" t="s">
        <v>85</v>
      </c>
      <c r="B119" s="83">
        <v>600</v>
      </c>
      <c r="C119" s="459">
        <v>709</v>
      </c>
      <c r="D119" s="468">
        <f>B119-C119</f>
        <v>-109</v>
      </c>
      <c r="E119" s="412">
        <v>164</v>
      </c>
      <c r="F119" s="459">
        <v>47</v>
      </c>
      <c r="G119" s="466">
        <f>E119-F119</f>
        <v>117</v>
      </c>
    </row>
    <row r="120" spans="1:7" ht="31.5" x14ac:dyDescent="0.2">
      <c r="A120" s="95" t="s">
        <v>82</v>
      </c>
      <c r="B120" s="83">
        <v>374</v>
      </c>
      <c r="C120" s="459">
        <v>290</v>
      </c>
      <c r="D120" s="468">
        <f t="shared" ref="D120:D133" si="23">B120-C120</f>
        <v>84</v>
      </c>
      <c r="E120" s="412">
        <v>124</v>
      </c>
      <c r="F120" s="459">
        <v>140</v>
      </c>
      <c r="G120" s="466">
        <f t="shared" ref="G120:G133" si="24">E120-F120</f>
        <v>-16</v>
      </c>
    </row>
    <row r="121" spans="1:7" ht="15.75" x14ac:dyDescent="0.2">
      <c r="A121" s="95" t="s">
        <v>147</v>
      </c>
      <c r="B121" s="83">
        <v>142</v>
      </c>
      <c r="C121" s="459">
        <v>99</v>
      </c>
      <c r="D121" s="468">
        <f t="shared" si="23"/>
        <v>43</v>
      </c>
      <c r="E121" s="412">
        <v>49</v>
      </c>
      <c r="F121" s="459">
        <v>11</v>
      </c>
      <c r="G121" s="466">
        <f t="shared" si="24"/>
        <v>38</v>
      </c>
    </row>
    <row r="122" spans="1:7" ht="15.75" x14ac:dyDescent="0.2">
      <c r="A122" s="95" t="s">
        <v>143</v>
      </c>
      <c r="B122" s="83">
        <v>139</v>
      </c>
      <c r="C122" s="459">
        <v>65</v>
      </c>
      <c r="D122" s="468">
        <f t="shared" si="23"/>
        <v>74</v>
      </c>
      <c r="E122" s="412">
        <v>53</v>
      </c>
      <c r="F122" s="459">
        <v>14</v>
      </c>
      <c r="G122" s="466">
        <f t="shared" si="24"/>
        <v>39</v>
      </c>
    </row>
    <row r="123" spans="1:7" ht="15.75" x14ac:dyDescent="0.2">
      <c r="A123" s="95" t="s">
        <v>98</v>
      </c>
      <c r="B123" s="83">
        <v>139</v>
      </c>
      <c r="C123" s="461">
        <v>131</v>
      </c>
      <c r="D123" s="468">
        <f t="shared" si="23"/>
        <v>8</v>
      </c>
      <c r="E123" s="458">
        <v>42</v>
      </c>
      <c r="F123" s="459">
        <v>8</v>
      </c>
      <c r="G123" s="466">
        <f t="shared" si="24"/>
        <v>34</v>
      </c>
    </row>
    <row r="124" spans="1:7" ht="15.75" x14ac:dyDescent="0.2">
      <c r="A124" s="95" t="s">
        <v>111</v>
      </c>
      <c r="B124" s="83">
        <v>130</v>
      </c>
      <c r="C124" s="459">
        <v>61</v>
      </c>
      <c r="D124" s="468">
        <f t="shared" si="23"/>
        <v>69</v>
      </c>
      <c r="E124" s="412">
        <v>59</v>
      </c>
      <c r="F124" s="459">
        <v>3</v>
      </c>
      <c r="G124" s="466">
        <f t="shared" si="24"/>
        <v>56</v>
      </c>
    </row>
    <row r="125" spans="1:7" ht="15.75" x14ac:dyDescent="0.2">
      <c r="A125" s="95" t="s">
        <v>160</v>
      </c>
      <c r="B125" s="83">
        <v>122</v>
      </c>
      <c r="C125" s="459">
        <v>109</v>
      </c>
      <c r="D125" s="468">
        <f t="shared" si="23"/>
        <v>13</v>
      </c>
      <c r="E125" s="412">
        <v>33</v>
      </c>
      <c r="F125" s="459">
        <v>1</v>
      </c>
      <c r="G125" s="466">
        <f t="shared" si="24"/>
        <v>32</v>
      </c>
    </row>
    <row r="126" spans="1:7" ht="15.75" x14ac:dyDescent="0.2">
      <c r="A126" s="95" t="s">
        <v>107</v>
      </c>
      <c r="B126" s="83">
        <v>96</v>
      </c>
      <c r="C126" s="459">
        <v>69</v>
      </c>
      <c r="D126" s="468">
        <f t="shared" si="23"/>
        <v>27</v>
      </c>
      <c r="E126" s="412">
        <v>24</v>
      </c>
      <c r="F126" s="459">
        <v>7</v>
      </c>
      <c r="G126" s="466">
        <f t="shared" si="24"/>
        <v>17</v>
      </c>
    </row>
    <row r="127" spans="1:7" ht="31.5" x14ac:dyDescent="0.2">
      <c r="A127" s="95" t="s">
        <v>145</v>
      </c>
      <c r="B127" s="83">
        <v>67</v>
      </c>
      <c r="C127" s="459">
        <v>30</v>
      </c>
      <c r="D127" s="468">
        <f t="shared" si="23"/>
        <v>37</v>
      </c>
      <c r="E127" s="412">
        <v>22</v>
      </c>
      <c r="F127" s="459">
        <v>2</v>
      </c>
      <c r="G127" s="466">
        <f t="shared" si="24"/>
        <v>20</v>
      </c>
    </row>
    <row r="128" spans="1:7" ht="15.75" x14ac:dyDescent="0.2">
      <c r="A128" s="95" t="s">
        <v>106</v>
      </c>
      <c r="B128" s="83">
        <v>59</v>
      </c>
      <c r="C128" s="459">
        <v>72</v>
      </c>
      <c r="D128" s="468">
        <f t="shared" si="23"/>
        <v>-13</v>
      </c>
      <c r="E128" s="412">
        <v>19</v>
      </c>
      <c r="F128" s="459">
        <v>3</v>
      </c>
      <c r="G128" s="466">
        <f t="shared" si="24"/>
        <v>16</v>
      </c>
    </row>
    <row r="129" spans="1:7" ht="15.75" x14ac:dyDescent="0.25">
      <c r="A129" s="467" t="s">
        <v>144</v>
      </c>
      <c r="B129" s="144">
        <v>34</v>
      </c>
      <c r="C129" s="466">
        <v>23</v>
      </c>
      <c r="D129" s="468">
        <f t="shared" si="23"/>
        <v>11</v>
      </c>
      <c r="E129" s="466">
        <v>14</v>
      </c>
      <c r="F129" s="466">
        <v>1</v>
      </c>
      <c r="G129" s="466">
        <f t="shared" si="24"/>
        <v>13</v>
      </c>
    </row>
    <row r="130" spans="1:7" ht="15.75" x14ac:dyDescent="0.25">
      <c r="A130" s="467" t="s">
        <v>490</v>
      </c>
      <c r="B130" s="144">
        <v>14</v>
      </c>
      <c r="C130" s="466">
        <v>9</v>
      </c>
      <c r="D130" s="468">
        <f t="shared" si="23"/>
        <v>5</v>
      </c>
      <c r="E130" s="466">
        <v>5</v>
      </c>
      <c r="F130" s="466">
        <v>1</v>
      </c>
      <c r="G130" s="466">
        <f t="shared" si="24"/>
        <v>4</v>
      </c>
    </row>
    <row r="131" spans="1:7" ht="15.75" x14ac:dyDescent="0.25">
      <c r="A131" s="467" t="s">
        <v>548</v>
      </c>
      <c r="B131" s="144">
        <v>13</v>
      </c>
      <c r="C131" s="466">
        <v>6</v>
      </c>
      <c r="D131" s="468">
        <f t="shared" si="23"/>
        <v>7</v>
      </c>
      <c r="E131" s="466">
        <v>4</v>
      </c>
      <c r="F131" s="466">
        <v>1</v>
      </c>
      <c r="G131" s="466">
        <f t="shared" si="24"/>
        <v>3</v>
      </c>
    </row>
    <row r="132" spans="1:7" ht="15.75" x14ac:dyDescent="0.25">
      <c r="A132" s="467" t="s">
        <v>444</v>
      </c>
      <c r="B132" s="144">
        <v>12</v>
      </c>
      <c r="C132" s="466">
        <v>3</v>
      </c>
      <c r="D132" s="468">
        <f t="shared" si="23"/>
        <v>9</v>
      </c>
      <c r="E132" s="466">
        <v>5</v>
      </c>
      <c r="F132" s="466">
        <v>2</v>
      </c>
      <c r="G132" s="466">
        <f t="shared" si="24"/>
        <v>3</v>
      </c>
    </row>
    <row r="133" spans="1:7" ht="15.75" x14ac:dyDescent="0.25">
      <c r="A133" s="469" t="s">
        <v>549</v>
      </c>
      <c r="B133" s="144">
        <v>7</v>
      </c>
      <c r="C133" s="466">
        <v>9</v>
      </c>
      <c r="D133" s="468">
        <f t="shared" si="23"/>
        <v>-2</v>
      </c>
      <c r="E133" s="466">
        <v>4</v>
      </c>
      <c r="F133" s="466">
        <v>1</v>
      </c>
      <c r="G133" s="466">
        <f t="shared" si="24"/>
        <v>3</v>
      </c>
    </row>
  </sheetData>
  <mergeCells count="20">
    <mergeCell ref="A1:F1"/>
    <mergeCell ref="A2:F2"/>
    <mergeCell ref="A3:A5"/>
    <mergeCell ref="B3:D3"/>
    <mergeCell ref="B4:B5"/>
    <mergeCell ref="C4:C5"/>
    <mergeCell ref="D4:D5"/>
    <mergeCell ref="E4:E5"/>
    <mergeCell ref="A118:G118"/>
    <mergeCell ref="E3:G3"/>
    <mergeCell ref="G4:G5"/>
    <mergeCell ref="A7:G7"/>
    <mergeCell ref="A23:G23"/>
    <mergeCell ref="F4:F5"/>
    <mergeCell ref="A39:G39"/>
    <mergeCell ref="A55:G55"/>
    <mergeCell ref="A65:G65"/>
    <mergeCell ref="A81:G81"/>
    <mergeCell ref="A86:G86"/>
    <mergeCell ref="A102:G102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B14" sqref="B14"/>
    </sheetView>
  </sheetViews>
  <sheetFormatPr defaultColWidth="8.85546875" defaultRowHeight="20.25" x14ac:dyDescent="0.3"/>
  <cols>
    <col min="1" max="1" width="67.7109375" style="11" customWidth="1"/>
    <col min="2" max="2" width="14.7109375" style="38" customWidth="1"/>
    <col min="3" max="3" width="12.5703125" style="11" customWidth="1"/>
    <col min="4" max="4" width="13.42578125" style="11" customWidth="1"/>
    <col min="5" max="5" width="13" style="11" customWidth="1"/>
    <col min="6" max="9" width="8.85546875" style="11"/>
    <col min="10" max="10" width="70.7109375" style="34" customWidth="1"/>
    <col min="11" max="16384" width="8.85546875" style="11"/>
  </cols>
  <sheetData>
    <row r="1" spans="1:10" s="7" customFormat="1" ht="41.25" customHeight="1" x14ac:dyDescent="0.3">
      <c r="A1" s="528" t="s">
        <v>284</v>
      </c>
      <c r="B1" s="528"/>
      <c r="C1" s="528"/>
      <c r="D1" s="528"/>
      <c r="E1" s="528"/>
      <c r="J1" s="35"/>
    </row>
    <row r="2" spans="1:10" s="7" customFormat="1" ht="21.75" customHeight="1" x14ac:dyDescent="0.3">
      <c r="A2" s="529" t="s">
        <v>9</v>
      </c>
      <c r="B2" s="529"/>
      <c r="C2" s="529"/>
      <c r="D2" s="529"/>
      <c r="E2" s="529"/>
      <c r="J2" s="35"/>
    </row>
    <row r="3" spans="1:10" s="9" customFormat="1" ht="36" customHeight="1" x14ac:dyDescent="0.3">
      <c r="A3" s="533" t="s">
        <v>173</v>
      </c>
      <c r="B3" s="534"/>
      <c r="C3" s="534"/>
      <c r="D3" s="534"/>
      <c r="E3" s="534"/>
      <c r="J3" s="34"/>
    </row>
    <row r="4" spans="1:10" s="9" customFormat="1" ht="21" customHeight="1" x14ac:dyDescent="0.3">
      <c r="A4" s="186"/>
      <c r="B4" s="185"/>
      <c r="C4" s="185"/>
      <c r="D4" s="185"/>
      <c r="E4" s="187" t="s">
        <v>174</v>
      </c>
      <c r="J4" s="34"/>
    </row>
    <row r="5" spans="1:10" s="9" customFormat="1" ht="21" customHeight="1" x14ac:dyDescent="0.3">
      <c r="A5" s="530"/>
      <c r="B5" s="518" t="s">
        <v>589</v>
      </c>
      <c r="C5" s="518" t="s">
        <v>590</v>
      </c>
      <c r="D5" s="532" t="s">
        <v>40</v>
      </c>
      <c r="E5" s="532"/>
      <c r="J5" s="34"/>
    </row>
    <row r="6" spans="1:10" s="9" customFormat="1" ht="39" customHeight="1" x14ac:dyDescent="0.2">
      <c r="A6" s="531"/>
      <c r="B6" s="518"/>
      <c r="C6" s="518"/>
      <c r="D6" s="21" t="s">
        <v>2</v>
      </c>
      <c r="E6" s="294" t="s">
        <v>41</v>
      </c>
    </row>
    <row r="7" spans="1:10" s="10" customFormat="1" ht="26.25" customHeight="1" x14ac:dyDescent="0.25">
      <c r="A7" s="321" t="s">
        <v>69</v>
      </c>
      <c r="B7" s="522">
        <f>SUM(B9:B27)</f>
        <v>4333</v>
      </c>
      <c r="C7" s="522">
        <f>SUM(C9:C27)</f>
        <v>458</v>
      </c>
      <c r="D7" s="524">
        <f t="shared" ref="D7:D27" si="0">ROUND(C7/B7*100,1)</f>
        <v>10.6</v>
      </c>
      <c r="E7" s="526">
        <f>C7-B7</f>
        <v>-3875</v>
      </c>
    </row>
    <row r="8" spans="1:10" s="10" customFormat="1" ht="18" customHeight="1" x14ac:dyDescent="0.25">
      <c r="A8" s="181" t="s">
        <v>68</v>
      </c>
      <c r="B8" s="523"/>
      <c r="C8" s="523"/>
      <c r="D8" s="525"/>
      <c r="E8" s="527"/>
    </row>
    <row r="9" spans="1:10" ht="36" customHeight="1" x14ac:dyDescent="0.2">
      <c r="A9" s="180" t="s">
        <v>11</v>
      </c>
      <c r="B9" s="179">
        <v>12</v>
      </c>
      <c r="C9" s="179">
        <v>1</v>
      </c>
      <c r="D9" s="177">
        <f>C9/B9*100</f>
        <v>8.3333333333333321</v>
      </c>
      <c r="E9" s="178">
        <f t="shared" ref="E9:E27" si="1">C9-B9</f>
        <v>-11</v>
      </c>
      <c r="J9" s="11"/>
    </row>
    <row r="10" spans="1:10" ht="19.5" customHeight="1" x14ac:dyDescent="0.2">
      <c r="A10" s="180" t="s">
        <v>12</v>
      </c>
      <c r="B10" s="179">
        <v>0</v>
      </c>
      <c r="C10" s="179">
        <v>0</v>
      </c>
      <c r="D10" s="177" t="s">
        <v>169</v>
      </c>
      <c r="E10" s="178">
        <f t="shared" si="1"/>
        <v>0</v>
      </c>
      <c r="J10" s="11"/>
    </row>
    <row r="11" spans="1:10" s="12" customFormat="1" ht="17.25" customHeight="1" x14ac:dyDescent="0.25">
      <c r="A11" s="180" t="s">
        <v>13</v>
      </c>
      <c r="B11" s="179">
        <v>318</v>
      </c>
      <c r="C11" s="179">
        <v>0</v>
      </c>
      <c r="D11" s="177">
        <f>C11/B11*100</f>
        <v>0</v>
      </c>
      <c r="E11" s="178">
        <f t="shared" si="1"/>
        <v>-318</v>
      </c>
    </row>
    <row r="12" spans="1:10" ht="28.5" customHeight="1" x14ac:dyDescent="0.2">
      <c r="A12" s="180" t="s">
        <v>14</v>
      </c>
      <c r="B12" s="179">
        <v>239</v>
      </c>
      <c r="C12" s="179">
        <v>33</v>
      </c>
      <c r="D12" s="177">
        <f>C12/B12*100</f>
        <v>13.807531380753138</v>
      </c>
      <c r="E12" s="178">
        <f t="shared" si="1"/>
        <v>-206</v>
      </c>
      <c r="J12" s="11"/>
    </row>
    <row r="13" spans="1:10" ht="22.5" customHeight="1" x14ac:dyDescent="0.2">
      <c r="A13" s="180" t="s">
        <v>15</v>
      </c>
      <c r="B13" s="179">
        <v>0</v>
      </c>
      <c r="C13" s="179">
        <v>0</v>
      </c>
      <c r="D13" s="177" t="s">
        <v>169</v>
      </c>
      <c r="E13" s="178">
        <f t="shared" si="1"/>
        <v>0</v>
      </c>
      <c r="J13" s="11"/>
    </row>
    <row r="14" spans="1:10" ht="19.5" customHeight="1" x14ac:dyDescent="0.2">
      <c r="A14" s="180" t="s">
        <v>16</v>
      </c>
      <c r="B14" s="179">
        <v>126</v>
      </c>
      <c r="C14" s="179">
        <v>1</v>
      </c>
      <c r="D14" s="177">
        <f>C14/B14*100</f>
        <v>0.79365079365079361</v>
      </c>
      <c r="E14" s="178">
        <f t="shared" si="1"/>
        <v>-125</v>
      </c>
      <c r="J14" s="11"/>
    </row>
    <row r="15" spans="1:10" ht="36.75" customHeight="1" x14ac:dyDescent="0.2">
      <c r="A15" s="180" t="s">
        <v>17</v>
      </c>
      <c r="B15" s="179">
        <v>1</v>
      </c>
      <c r="C15" s="179">
        <v>66</v>
      </c>
      <c r="D15" s="177" t="s">
        <v>169</v>
      </c>
      <c r="E15" s="178">
        <f t="shared" si="1"/>
        <v>65</v>
      </c>
      <c r="J15" s="11"/>
    </row>
    <row r="16" spans="1:10" ht="32.25" customHeight="1" x14ac:dyDescent="0.2">
      <c r="A16" s="180" t="s">
        <v>18</v>
      </c>
      <c r="B16" s="179">
        <v>11</v>
      </c>
      <c r="C16" s="179">
        <v>0</v>
      </c>
      <c r="D16" s="177">
        <f>C16/B16*100</f>
        <v>0</v>
      </c>
      <c r="E16" s="178">
        <f t="shared" si="1"/>
        <v>-11</v>
      </c>
      <c r="J16" s="11"/>
    </row>
    <row r="17" spans="1:10" ht="24.75" customHeight="1" x14ac:dyDescent="0.2">
      <c r="A17" s="180" t="s">
        <v>19</v>
      </c>
      <c r="B17" s="179">
        <v>0</v>
      </c>
      <c r="C17" s="179">
        <v>0</v>
      </c>
      <c r="D17" s="177" t="s">
        <v>169</v>
      </c>
      <c r="E17" s="178">
        <f t="shared" si="1"/>
        <v>0</v>
      </c>
      <c r="J17" s="11"/>
    </row>
    <row r="18" spans="1:10" ht="23.25" customHeight="1" x14ac:dyDescent="0.2">
      <c r="A18" s="180" t="s">
        <v>20</v>
      </c>
      <c r="B18" s="179">
        <v>0</v>
      </c>
      <c r="C18" s="179">
        <v>0</v>
      </c>
      <c r="D18" s="177" t="s">
        <v>169</v>
      </c>
      <c r="E18" s="178">
        <f t="shared" si="1"/>
        <v>0</v>
      </c>
      <c r="J18" s="11"/>
    </row>
    <row r="19" spans="1:10" ht="22.5" customHeight="1" x14ac:dyDescent="0.2">
      <c r="A19" s="180" t="s">
        <v>21</v>
      </c>
      <c r="B19" s="332">
        <v>0</v>
      </c>
      <c r="C19" s="332">
        <v>0</v>
      </c>
      <c r="D19" s="177" t="s">
        <v>169</v>
      </c>
      <c r="E19" s="178">
        <f t="shared" si="1"/>
        <v>0</v>
      </c>
      <c r="J19" s="11"/>
    </row>
    <row r="20" spans="1:10" ht="22.5" customHeight="1" x14ac:dyDescent="0.2">
      <c r="A20" s="180" t="s">
        <v>22</v>
      </c>
      <c r="B20" s="179">
        <v>7</v>
      </c>
      <c r="C20" s="179">
        <v>0</v>
      </c>
      <c r="D20" s="177">
        <f>C20/B20*100</f>
        <v>0</v>
      </c>
      <c r="E20" s="178">
        <f t="shared" si="1"/>
        <v>-7</v>
      </c>
      <c r="J20" s="11"/>
    </row>
    <row r="21" spans="1:10" ht="29.25" customHeight="1" x14ac:dyDescent="0.2">
      <c r="A21" s="180" t="s">
        <v>23</v>
      </c>
      <c r="B21" s="179">
        <v>0</v>
      </c>
      <c r="C21" s="179">
        <v>7</v>
      </c>
      <c r="D21" s="177" t="s">
        <v>169</v>
      </c>
      <c r="E21" s="178">
        <f t="shared" si="1"/>
        <v>7</v>
      </c>
      <c r="J21" s="11"/>
    </row>
    <row r="22" spans="1:10" ht="34.5" customHeight="1" x14ac:dyDescent="0.2">
      <c r="A22" s="180" t="s">
        <v>24</v>
      </c>
      <c r="B22" s="179">
        <v>36</v>
      </c>
      <c r="C22" s="179">
        <v>46</v>
      </c>
      <c r="D22" s="177">
        <f>C22/B22*100</f>
        <v>127.77777777777777</v>
      </c>
      <c r="E22" s="178">
        <f t="shared" si="1"/>
        <v>10</v>
      </c>
      <c r="J22" s="11"/>
    </row>
    <row r="23" spans="1:10" ht="36" customHeight="1" x14ac:dyDescent="0.2">
      <c r="A23" s="180" t="s">
        <v>25</v>
      </c>
      <c r="B23" s="179">
        <v>2297</v>
      </c>
      <c r="C23" s="179">
        <v>132</v>
      </c>
      <c r="D23" s="177">
        <f t="shared" si="0"/>
        <v>5.7</v>
      </c>
      <c r="E23" s="178">
        <f t="shared" si="1"/>
        <v>-2165</v>
      </c>
      <c r="J23" s="11"/>
    </row>
    <row r="24" spans="1:10" ht="19.5" customHeight="1" x14ac:dyDescent="0.2">
      <c r="A24" s="180" t="s">
        <v>26</v>
      </c>
      <c r="B24" s="179">
        <v>320</v>
      </c>
      <c r="C24" s="179">
        <v>63</v>
      </c>
      <c r="D24" s="177">
        <f t="shared" si="0"/>
        <v>19.7</v>
      </c>
      <c r="E24" s="178">
        <f t="shared" si="1"/>
        <v>-257</v>
      </c>
      <c r="J24" s="11"/>
    </row>
    <row r="25" spans="1:10" ht="25.5" customHeight="1" x14ac:dyDescent="0.2">
      <c r="A25" s="180" t="s">
        <v>27</v>
      </c>
      <c r="B25" s="179">
        <v>920</v>
      </c>
      <c r="C25" s="179">
        <v>103</v>
      </c>
      <c r="D25" s="177">
        <f t="shared" si="0"/>
        <v>11.2</v>
      </c>
      <c r="E25" s="178">
        <f t="shared" si="1"/>
        <v>-817</v>
      </c>
      <c r="J25" s="11"/>
    </row>
    <row r="26" spans="1:10" ht="22.5" customHeight="1" x14ac:dyDescent="0.2">
      <c r="A26" s="180" t="s">
        <v>28</v>
      </c>
      <c r="B26" s="179">
        <v>37</v>
      </c>
      <c r="C26" s="179">
        <v>6</v>
      </c>
      <c r="D26" s="177">
        <f t="shared" si="0"/>
        <v>16.2</v>
      </c>
      <c r="E26" s="178">
        <f t="shared" si="1"/>
        <v>-31</v>
      </c>
      <c r="J26" s="11"/>
    </row>
    <row r="27" spans="1:10" ht="22.5" customHeight="1" x14ac:dyDescent="0.2">
      <c r="A27" s="180" t="s">
        <v>29</v>
      </c>
      <c r="B27" s="179">
        <v>9</v>
      </c>
      <c r="C27" s="179">
        <v>0</v>
      </c>
      <c r="D27" s="177">
        <f t="shared" si="0"/>
        <v>0</v>
      </c>
      <c r="E27" s="178">
        <f t="shared" si="1"/>
        <v>-9</v>
      </c>
      <c r="J27" s="11"/>
    </row>
    <row r="28" spans="1:10" ht="12.75" x14ac:dyDescent="0.2">
      <c r="A28" s="13"/>
      <c r="B28" s="13"/>
      <c r="C28" s="13"/>
      <c r="J28" s="11"/>
    </row>
    <row r="29" spans="1:10" ht="12.75" x14ac:dyDescent="0.2">
      <c r="A29" s="13"/>
      <c r="B29" s="13"/>
      <c r="C29" s="13"/>
      <c r="J29" s="11"/>
    </row>
    <row r="30" spans="1:10" x14ac:dyDescent="0.3">
      <c r="I30" s="34"/>
      <c r="J30" s="11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13" sqref="B13"/>
    </sheetView>
  </sheetViews>
  <sheetFormatPr defaultColWidth="9.140625" defaultRowHeight="15.75" x14ac:dyDescent="0.25"/>
  <cols>
    <col min="1" max="1" width="5.28515625" style="77" customWidth="1"/>
    <col min="2" max="2" width="46" style="267" customWidth="1"/>
    <col min="3" max="3" width="19.7109375" style="140" customWidth="1"/>
    <col min="4" max="4" width="16.28515625" style="140" customWidth="1"/>
    <col min="5" max="16384" width="9.140625" style="140"/>
  </cols>
  <sheetData>
    <row r="1" spans="1:6" ht="54" customHeight="1" x14ac:dyDescent="0.25">
      <c r="B1" s="569" t="s">
        <v>298</v>
      </c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3" spans="1:6" s="141" customFormat="1" ht="35.450000000000003" customHeight="1" x14ac:dyDescent="0.25">
      <c r="A3" s="208"/>
      <c r="B3" s="347" t="s">
        <v>75</v>
      </c>
      <c r="C3" s="472" t="s">
        <v>592</v>
      </c>
      <c r="D3" s="471" t="s">
        <v>498</v>
      </c>
    </row>
    <row r="4" spans="1:6" x14ac:dyDescent="0.25">
      <c r="A4" s="144">
        <v>1</v>
      </c>
      <c r="B4" s="95" t="s">
        <v>81</v>
      </c>
      <c r="C4" s="145">
        <v>936</v>
      </c>
      <c r="D4" s="145">
        <v>265</v>
      </c>
      <c r="F4" s="254"/>
    </row>
    <row r="5" spans="1:6" x14ac:dyDescent="0.25">
      <c r="A5" s="144">
        <v>2</v>
      </c>
      <c r="B5" s="95" t="s">
        <v>86</v>
      </c>
      <c r="C5" s="145">
        <v>550</v>
      </c>
      <c r="D5" s="145">
        <v>155</v>
      </c>
      <c r="F5" s="254"/>
    </row>
    <row r="6" spans="1:6" x14ac:dyDescent="0.25">
      <c r="A6" s="144">
        <v>3</v>
      </c>
      <c r="B6" s="95" t="s">
        <v>84</v>
      </c>
      <c r="C6" s="145">
        <v>444</v>
      </c>
      <c r="D6" s="145">
        <v>134</v>
      </c>
      <c r="F6" s="254"/>
    </row>
    <row r="7" spans="1:6" s="147" customFormat="1" ht="15" customHeight="1" x14ac:dyDescent="0.25">
      <c r="A7" s="144">
        <v>4</v>
      </c>
      <c r="B7" s="95" t="s">
        <v>83</v>
      </c>
      <c r="C7" s="145">
        <v>410</v>
      </c>
      <c r="D7" s="145">
        <v>137</v>
      </c>
      <c r="F7" s="254"/>
    </row>
    <row r="8" spans="1:6" s="147" customFormat="1" x14ac:dyDescent="0.25">
      <c r="A8" s="144">
        <v>5</v>
      </c>
      <c r="B8" s="95" t="s">
        <v>82</v>
      </c>
      <c r="C8" s="145">
        <v>366</v>
      </c>
      <c r="D8" s="145">
        <v>120</v>
      </c>
      <c r="F8" s="254"/>
    </row>
    <row r="9" spans="1:6" s="147" customFormat="1" x14ac:dyDescent="0.25">
      <c r="A9" s="144">
        <v>6</v>
      </c>
      <c r="B9" s="95" t="s">
        <v>507</v>
      </c>
      <c r="C9" s="145">
        <v>342</v>
      </c>
      <c r="D9" s="145">
        <v>179</v>
      </c>
      <c r="F9" s="254"/>
    </row>
    <row r="10" spans="1:6" s="147" customFormat="1" ht="31.5" x14ac:dyDescent="0.25">
      <c r="A10" s="144">
        <v>7</v>
      </c>
      <c r="B10" s="95" t="s">
        <v>509</v>
      </c>
      <c r="C10" s="145">
        <v>326</v>
      </c>
      <c r="D10" s="145">
        <v>73</v>
      </c>
      <c r="F10" s="254"/>
    </row>
    <row r="11" spans="1:6" s="147" customFormat="1" x14ac:dyDescent="0.25">
      <c r="A11" s="144">
        <v>8</v>
      </c>
      <c r="B11" s="95" t="s">
        <v>501</v>
      </c>
      <c r="C11" s="145">
        <v>311</v>
      </c>
      <c r="D11" s="145">
        <v>87</v>
      </c>
      <c r="F11" s="254"/>
    </row>
    <row r="12" spans="1:6" s="147" customFormat="1" x14ac:dyDescent="0.25">
      <c r="A12" s="144">
        <v>9</v>
      </c>
      <c r="B12" s="95" t="s">
        <v>85</v>
      </c>
      <c r="C12" s="145">
        <v>262</v>
      </c>
      <c r="D12" s="145">
        <v>63</v>
      </c>
      <c r="F12" s="254"/>
    </row>
    <row r="13" spans="1:6" s="147" customFormat="1" ht="78.75" x14ac:dyDescent="0.25">
      <c r="A13" s="144">
        <v>10</v>
      </c>
      <c r="B13" s="95" t="s">
        <v>504</v>
      </c>
      <c r="C13" s="145">
        <v>187</v>
      </c>
      <c r="D13" s="145">
        <v>55</v>
      </c>
      <c r="F13" s="254"/>
    </row>
    <row r="14" spans="1:6" s="147" customFormat="1" x14ac:dyDescent="0.25">
      <c r="A14" s="144">
        <v>11</v>
      </c>
      <c r="B14" s="95" t="s">
        <v>503</v>
      </c>
      <c r="C14" s="145">
        <v>178</v>
      </c>
      <c r="D14" s="145">
        <v>51</v>
      </c>
      <c r="F14" s="254"/>
    </row>
    <row r="15" spans="1:6" s="147" customFormat="1" ht="16.5" customHeight="1" x14ac:dyDescent="0.25">
      <c r="A15" s="144">
        <v>12</v>
      </c>
      <c r="B15" s="95" t="s">
        <v>157</v>
      </c>
      <c r="C15" s="145">
        <v>173</v>
      </c>
      <c r="D15" s="145">
        <v>62</v>
      </c>
      <c r="F15" s="254"/>
    </row>
    <row r="16" spans="1:6" s="147" customFormat="1" ht="16.5" customHeight="1" x14ac:dyDescent="0.25">
      <c r="A16" s="144">
        <v>13</v>
      </c>
      <c r="B16" s="95" t="s">
        <v>87</v>
      </c>
      <c r="C16" s="145">
        <v>159</v>
      </c>
      <c r="D16" s="145">
        <v>52</v>
      </c>
      <c r="F16" s="254"/>
    </row>
    <row r="17" spans="1:6" s="147" customFormat="1" ht="16.5" customHeight="1" x14ac:dyDescent="0.25">
      <c r="A17" s="144">
        <v>14</v>
      </c>
      <c r="B17" s="95" t="s">
        <v>94</v>
      </c>
      <c r="C17" s="145">
        <v>154</v>
      </c>
      <c r="D17" s="145">
        <v>45</v>
      </c>
      <c r="F17" s="254"/>
    </row>
    <row r="18" spans="1:6" s="147" customFormat="1" ht="16.5" customHeight="1" x14ac:dyDescent="0.25">
      <c r="A18" s="144">
        <v>15</v>
      </c>
      <c r="B18" s="95" t="s">
        <v>97</v>
      </c>
      <c r="C18" s="145">
        <v>143</v>
      </c>
      <c r="D18" s="145">
        <v>42</v>
      </c>
      <c r="F18" s="254"/>
    </row>
    <row r="19" spans="1:6" s="147" customFormat="1" ht="16.5" customHeight="1" x14ac:dyDescent="0.25">
      <c r="A19" s="144">
        <v>16</v>
      </c>
      <c r="B19" s="95" t="s">
        <v>502</v>
      </c>
      <c r="C19" s="145">
        <v>142</v>
      </c>
      <c r="D19" s="145">
        <v>52</v>
      </c>
      <c r="F19" s="254"/>
    </row>
    <row r="20" spans="1:6" s="147" customFormat="1" ht="16.5" customHeight="1" x14ac:dyDescent="0.25">
      <c r="A20" s="144">
        <v>17</v>
      </c>
      <c r="B20" s="95" t="s">
        <v>143</v>
      </c>
      <c r="C20" s="145">
        <v>139</v>
      </c>
      <c r="D20" s="145">
        <v>53</v>
      </c>
      <c r="F20" s="254"/>
    </row>
    <row r="21" spans="1:6" s="147" customFormat="1" ht="16.5" customHeight="1" x14ac:dyDescent="0.25">
      <c r="A21" s="144">
        <v>18</v>
      </c>
      <c r="B21" s="95" t="s">
        <v>139</v>
      </c>
      <c r="C21" s="145">
        <v>131</v>
      </c>
      <c r="D21" s="145">
        <v>112</v>
      </c>
      <c r="F21" s="254"/>
    </row>
    <row r="22" spans="1:6" s="147" customFormat="1" ht="16.5" customHeight="1" x14ac:dyDescent="0.25">
      <c r="A22" s="144">
        <v>19</v>
      </c>
      <c r="B22" s="95" t="s">
        <v>101</v>
      </c>
      <c r="C22" s="145">
        <v>123</v>
      </c>
      <c r="D22" s="145">
        <v>34</v>
      </c>
      <c r="F22" s="254"/>
    </row>
    <row r="23" spans="1:6" s="147" customFormat="1" ht="16.5" customHeight="1" x14ac:dyDescent="0.25">
      <c r="A23" s="144">
        <v>20</v>
      </c>
      <c r="B23" s="95" t="s">
        <v>147</v>
      </c>
      <c r="C23" s="145">
        <v>101</v>
      </c>
      <c r="D23" s="145">
        <v>38</v>
      </c>
      <c r="F23" s="254"/>
    </row>
    <row r="24" spans="1:6" s="147" customFormat="1" ht="16.5" customHeight="1" x14ac:dyDescent="0.25">
      <c r="A24" s="144">
        <v>21</v>
      </c>
      <c r="B24" s="95" t="s">
        <v>160</v>
      </c>
      <c r="C24" s="145">
        <v>98</v>
      </c>
      <c r="D24" s="145">
        <v>27</v>
      </c>
      <c r="F24" s="254"/>
    </row>
    <row r="25" spans="1:6" s="147" customFormat="1" ht="16.5" customHeight="1" x14ac:dyDescent="0.25">
      <c r="A25" s="144">
        <v>22</v>
      </c>
      <c r="B25" s="95" t="s">
        <v>90</v>
      </c>
      <c r="C25" s="145">
        <v>96</v>
      </c>
      <c r="D25" s="145">
        <v>12</v>
      </c>
      <c r="F25" s="254"/>
    </row>
    <row r="26" spans="1:6" s="147" customFormat="1" ht="16.5" customHeight="1" x14ac:dyDescent="0.25">
      <c r="A26" s="144">
        <v>23</v>
      </c>
      <c r="B26" s="95" t="s">
        <v>112</v>
      </c>
      <c r="C26" s="145">
        <v>91</v>
      </c>
      <c r="D26" s="145">
        <v>50</v>
      </c>
      <c r="F26" s="254"/>
    </row>
    <row r="27" spans="1:6" s="147" customFormat="1" ht="16.5" customHeight="1" x14ac:dyDescent="0.25">
      <c r="A27" s="144">
        <v>24</v>
      </c>
      <c r="B27" s="95" t="s">
        <v>130</v>
      </c>
      <c r="C27" s="145">
        <v>88</v>
      </c>
      <c r="D27" s="145">
        <v>23</v>
      </c>
      <c r="F27" s="254"/>
    </row>
    <row r="28" spans="1:6" s="147" customFormat="1" ht="16.5" customHeight="1" x14ac:dyDescent="0.25">
      <c r="A28" s="144">
        <v>25</v>
      </c>
      <c r="B28" s="95" t="s">
        <v>118</v>
      </c>
      <c r="C28" s="145">
        <v>86</v>
      </c>
      <c r="D28" s="145">
        <v>32</v>
      </c>
      <c r="F28" s="254"/>
    </row>
    <row r="29" spans="1:6" s="147" customFormat="1" ht="16.5" customHeight="1" x14ac:dyDescent="0.25">
      <c r="A29" s="144">
        <v>26</v>
      </c>
      <c r="B29" s="95" t="s">
        <v>159</v>
      </c>
      <c r="C29" s="145">
        <v>83</v>
      </c>
      <c r="D29" s="145">
        <v>25</v>
      </c>
      <c r="F29" s="254"/>
    </row>
    <row r="30" spans="1:6" s="147" customFormat="1" ht="16.5" customHeight="1" x14ac:dyDescent="0.25">
      <c r="A30" s="144">
        <v>27</v>
      </c>
      <c r="B30" s="95" t="s">
        <v>123</v>
      </c>
      <c r="C30" s="145">
        <v>81</v>
      </c>
      <c r="D30" s="145">
        <v>29</v>
      </c>
      <c r="F30" s="254"/>
    </row>
    <row r="31" spans="1:6" s="147" customFormat="1" ht="16.5" customHeight="1" x14ac:dyDescent="0.25">
      <c r="A31" s="144">
        <v>28</v>
      </c>
      <c r="B31" s="95" t="s">
        <v>91</v>
      </c>
      <c r="C31" s="145">
        <v>81</v>
      </c>
      <c r="D31" s="145">
        <v>27</v>
      </c>
      <c r="F31" s="254"/>
    </row>
    <row r="32" spans="1:6" s="147" customFormat="1" ht="16.5" customHeight="1" x14ac:dyDescent="0.25">
      <c r="A32" s="144">
        <v>29</v>
      </c>
      <c r="B32" s="95" t="s">
        <v>405</v>
      </c>
      <c r="C32" s="145">
        <v>78</v>
      </c>
      <c r="D32" s="145">
        <v>39</v>
      </c>
      <c r="F32" s="254"/>
    </row>
    <row r="33" spans="1:6" s="147" customFormat="1" ht="16.5" customHeight="1" x14ac:dyDescent="0.25">
      <c r="A33" s="144">
        <v>30</v>
      </c>
      <c r="B33" s="95" t="s">
        <v>225</v>
      </c>
      <c r="C33" s="145">
        <v>76</v>
      </c>
      <c r="D33" s="145">
        <v>26</v>
      </c>
      <c r="F33" s="254"/>
    </row>
    <row r="34" spans="1:6" s="147" customFormat="1" ht="16.5" customHeight="1" x14ac:dyDescent="0.25">
      <c r="A34" s="144">
        <v>31</v>
      </c>
      <c r="B34" s="95" t="s">
        <v>92</v>
      </c>
      <c r="C34" s="145">
        <v>75</v>
      </c>
      <c r="D34" s="145">
        <v>59</v>
      </c>
      <c r="F34" s="254"/>
    </row>
    <row r="35" spans="1:6" s="147" customFormat="1" ht="16.5" customHeight="1" x14ac:dyDescent="0.25">
      <c r="A35" s="144">
        <v>32</v>
      </c>
      <c r="B35" s="95" t="s">
        <v>126</v>
      </c>
      <c r="C35" s="145">
        <v>74</v>
      </c>
      <c r="D35" s="145">
        <v>22</v>
      </c>
      <c r="F35" s="254"/>
    </row>
    <row r="36" spans="1:6" s="147" customFormat="1" ht="16.5" customHeight="1" x14ac:dyDescent="0.25">
      <c r="A36" s="144">
        <v>33</v>
      </c>
      <c r="B36" s="95" t="s">
        <v>102</v>
      </c>
      <c r="C36" s="145">
        <v>71</v>
      </c>
      <c r="D36" s="145">
        <v>23</v>
      </c>
      <c r="F36" s="254"/>
    </row>
    <row r="37" spans="1:6" s="147" customFormat="1" ht="16.5" customHeight="1" x14ac:dyDescent="0.25">
      <c r="A37" s="144">
        <v>34</v>
      </c>
      <c r="B37" s="95" t="s">
        <v>145</v>
      </c>
      <c r="C37" s="145">
        <v>67</v>
      </c>
      <c r="D37" s="145">
        <v>22</v>
      </c>
      <c r="F37" s="254"/>
    </row>
    <row r="38" spans="1:6" s="147" customFormat="1" ht="16.5" customHeight="1" x14ac:dyDescent="0.25">
      <c r="A38" s="144">
        <v>35</v>
      </c>
      <c r="B38" s="95" t="s">
        <v>510</v>
      </c>
      <c r="C38" s="145">
        <v>65</v>
      </c>
      <c r="D38" s="145">
        <v>20</v>
      </c>
      <c r="F38" s="254"/>
    </row>
    <row r="39" spans="1:6" s="147" customFormat="1" ht="16.5" customHeight="1" x14ac:dyDescent="0.25">
      <c r="A39" s="144">
        <v>36</v>
      </c>
      <c r="B39" s="95" t="s">
        <v>127</v>
      </c>
      <c r="C39" s="145">
        <v>65</v>
      </c>
      <c r="D39" s="145">
        <v>22</v>
      </c>
      <c r="F39" s="254"/>
    </row>
    <row r="40" spans="1:6" ht="16.5" customHeight="1" x14ac:dyDescent="0.25">
      <c r="A40" s="144">
        <v>37</v>
      </c>
      <c r="B40" s="95" t="s">
        <v>128</v>
      </c>
      <c r="C40" s="148">
        <v>65</v>
      </c>
      <c r="D40" s="148">
        <v>16</v>
      </c>
      <c r="F40" s="254"/>
    </row>
    <row r="41" spans="1:6" ht="16.5" customHeight="1" x14ac:dyDescent="0.25">
      <c r="A41" s="144">
        <v>38</v>
      </c>
      <c r="B41" s="95" t="s">
        <v>89</v>
      </c>
      <c r="C41" s="148">
        <v>63</v>
      </c>
      <c r="D41" s="148">
        <v>19</v>
      </c>
      <c r="F41" s="254"/>
    </row>
    <row r="42" spans="1:6" x14ac:dyDescent="0.25">
      <c r="A42" s="144">
        <v>39</v>
      </c>
      <c r="B42" s="95" t="s">
        <v>107</v>
      </c>
      <c r="C42" s="148">
        <v>63</v>
      </c>
      <c r="D42" s="148">
        <v>19</v>
      </c>
      <c r="F42" s="254"/>
    </row>
    <row r="43" spans="1:6" ht="36.75" customHeight="1" x14ac:dyDescent="0.25">
      <c r="A43" s="144">
        <v>40</v>
      </c>
      <c r="B43" s="95" t="s">
        <v>531</v>
      </c>
      <c r="C43" s="148">
        <v>61</v>
      </c>
      <c r="D43" s="148">
        <v>30</v>
      </c>
      <c r="F43" s="254"/>
    </row>
    <row r="44" spans="1:6" ht="17.25" customHeight="1" x14ac:dyDescent="0.25">
      <c r="A44" s="144">
        <v>41</v>
      </c>
      <c r="B44" s="95" t="s">
        <v>129</v>
      </c>
      <c r="C44" s="148">
        <v>61</v>
      </c>
      <c r="D44" s="148">
        <v>25</v>
      </c>
      <c r="F44" s="254"/>
    </row>
    <row r="45" spans="1:6" ht="17.25" customHeight="1" x14ac:dyDescent="0.25">
      <c r="A45" s="144">
        <v>42</v>
      </c>
      <c r="B45" s="95" t="s">
        <v>104</v>
      </c>
      <c r="C45" s="148">
        <v>56</v>
      </c>
      <c r="D45" s="148">
        <v>17</v>
      </c>
      <c r="F45" s="254"/>
    </row>
    <row r="46" spans="1:6" ht="17.25" customHeight="1" x14ac:dyDescent="0.25">
      <c r="A46" s="144">
        <v>43</v>
      </c>
      <c r="B46" s="95" t="s">
        <v>163</v>
      </c>
      <c r="C46" s="148">
        <v>55</v>
      </c>
      <c r="D46" s="148">
        <v>22</v>
      </c>
      <c r="F46" s="254"/>
    </row>
    <row r="47" spans="1:6" ht="17.25" customHeight="1" x14ac:dyDescent="0.25">
      <c r="A47" s="144">
        <v>44</v>
      </c>
      <c r="B47" s="95" t="s">
        <v>95</v>
      </c>
      <c r="C47" s="148">
        <v>55</v>
      </c>
      <c r="D47" s="148">
        <v>17</v>
      </c>
      <c r="F47" s="254"/>
    </row>
    <row r="48" spans="1:6" ht="17.25" customHeight="1" x14ac:dyDescent="0.25">
      <c r="A48" s="144">
        <v>45</v>
      </c>
      <c r="B48" s="95" t="s">
        <v>226</v>
      </c>
      <c r="C48" s="148">
        <v>54</v>
      </c>
      <c r="D48" s="148">
        <v>14</v>
      </c>
      <c r="F48" s="254"/>
    </row>
    <row r="49" spans="1:6" ht="17.25" customHeight="1" x14ac:dyDescent="0.25">
      <c r="A49" s="144">
        <v>46</v>
      </c>
      <c r="B49" s="95" t="s">
        <v>534</v>
      </c>
      <c r="C49" s="148">
        <v>54</v>
      </c>
      <c r="D49" s="148">
        <v>24</v>
      </c>
      <c r="F49" s="254"/>
    </row>
    <row r="50" spans="1:6" ht="17.25" customHeight="1" x14ac:dyDescent="0.25">
      <c r="A50" s="144">
        <v>47</v>
      </c>
      <c r="B50" s="95" t="s">
        <v>79</v>
      </c>
      <c r="C50" s="148">
        <v>54</v>
      </c>
      <c r="D50" s="148">
        <v>18</v>
      </c>
      <c r="F50" s="254"/>
    </row>
    <row r="51" spans="1:6" ht="17.25" customHeight="1" x14ac:dyDescent="0.25">
      <c r="A51" s="144">
        <v>48</v>
      </c>
      <c r="B51" s="95" t="s">
        <v>227</v>
      </c>
      <c r="C51" s="148">
        <v>50</v>
      </c>
      <c r="D51" s="148">
        <v>13</v>
      </c>
      <c r="F51" s="254"/>
    </row>
    <row r="52" spans="1:6" ht="17.25" customHeight="1" x14ac:dyDescent="0.25">
      <c r="A52" s="144">
        <v>49</v>
      </c>
      <c r="B52" s="95" t="s">
        <v>111</v>
      </c>
      <c r="C52" s="148">
        <v>50</v>
      </c>
      <c r="D52" s="148">
        <v>22</v>
      </c>
      <c r="F52" s="254"/>
    </row>
    <row r="53" spans="1:6" ht="31.5" x14ac:dyDescent="0.25">
      <c r="A53" s="144">
        <v>50</v>
      </c>
      <c r="B53" s="95" t="s">
        <v>550</v>
      </c>
      <c r="C53" s="148">
        <v>49</v>
      </c>
      <c r="D53" s="148">
        <v>22</v>
      </c>
      <c r="F53" s="254"/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6"/>
  <sheetViews>
    <sheetView zoomScale="93" zoomScaleNormal="93" zoomScaleSheetLayoutView="73" workbookViewId="0">
      <selection activeCell="B12" sqref="B12"/>
    </sheetView>
  </sheetViews>
  <sheetFormatPr defaultColWidth="8.85546875" defaultRowHeight="12.75" x14ac:dyDescent="0.2"/>
  <cols>
    <col min="1" max="1" width="43.28515625" style="143" customWidth="1"/>
    <col min="2" max="2" width="20.28515625" style="270" customWidth="1"/>
    <col min="3" max="3" width="20.42578125" style="270" customWidth="1"/>
    <col min="4" max="4" width="8.85546875" style="143"/>
    <col min="5" max="5" width="64" style="143" customWidth="1"/>
    <col min="6" max="16384" width="8.85546875" style="143"/>
  </cols>
  <sheetData>
    <row r="1" spans="1:9" s="161" customFormat="1" ht="43.5" customHeight="1" x14ac:dyDescent="0.3">
      <c r="A1" s="569" t="s">
        <v>298</v>
      </c>
      <c r="B1" s="569"/>
      <c r="C1" s="569"/>
    </row>
    <row r="2" spans="1:9" s="161" customFormat="1" ht="17.25" customHeight="1" x14ac:dyDescent="0.3">
      <c r="A2" s="607" t="s">
        <v>113</v>
      </c>
      <c r="B2" s="607"/>
      <c r="C2" s="607"/>
    </row>
    <row r="3" spans="1:9" s="141" customFormat="1" ht="31.5" customHeight="1" x14ac:dyDescent="0.25">
      <c r="A3" s="209" t="s">
        <v>75</v>
      </c>
      <c r="B3" s="472" t="s">
        <v>592</v>
      </c>
      <c r="C3" s="471" t="s">
        <v>498</v>
      </c>
    </row>
    <row r="4" spans="1:9" ht="38.450000000000003" customHeight="1" x14ac:dyDescent="0.2">
      <c r="A4" s="581" t="s">
        <v>115</v>
      </c>
      <c r="B4" s="581"/>
      <c r="C4" s="581"/>
      <c r="I4" s="268"/>
    </row>
    <row r="5" spans="1:9" ht="35.25" customHeight="1" x14ac:dyDescent="0.2">
      <c r="A5" s="95" t="s">
        <v>157</v>
      </c>
      <c r="B5" s="376">
        <v>173</v>
      </c>
      <c r="C5" s="376">
        <v>62</v>
      </c>
      <c r="D5" s="85"/>
      <c r="I5" s="268"/>
    </row>
    <row r="6" spans="1:9" ht="18.75" customHeight="1" x14ac:dyDescent="0.2">
      <c r="A6" s="93" t="s">
        <v>87</v>
      </c>
      <c r="B6" s="376">
        <v>159</v>
      </c>
      <c r="C6" s="376">
        <v>52</v>
      </c>
    </row>
    <row r="7" spans="1:9" ht="18.75" customHeight="1" x14ac:dyDescent="0.2">
      <c r="A7" s="93" t="s">
        <v>101</v>
      </c>
      <c r="B7" s="376">
        <v>123</v>
      </c>
      <c r="C7" s="376">
        <v>34</v>
      </c>
      <c r="D7" s="85"/>
    </row>
    <row r="8" spans="1:9" ht="18.75" customHeight="1" x14ac:dyDescent="0.2">
      <c r="A8" s="93" t="s">
        <v>112</v>
      </c>
      <c r="B8" s="376">
        <v>91</v>
      </c>
      <c r="C8" s="376">
        <v>50</v>
      </c>
    </row>
    <row r="9" spans="1:9" ht="33" customHeight="1" x14ac:dyDescent="0.2">
      <c r="A9" s="95" t="s">
        <v>159</v>
      </c>
      <c r="B9" s="376">
        <v>83</v>
      </c>
      <c r="C9" s="376">
        <v>25</v>
      </c>
      <c r="D9" s="85"/>
    </row>
    <row r="10" spans="1:9" ht="19.5" customHeight="1" x14ac:dyDescent="0.2">
      <c r="A10" s="93" t="s">
        <v>510</v>
      </c>
      <c r="B10" s="376">
        <v>65</v>
      </c>
      <c r="C10" s="376">
        <v>20</v>
      </c>
    </row>
    <row r="11" spans="1:9" ht="17.25" customHeight="1" x14ac:dyDescent="0.2">
      <c r="A11" s="93" t="s">
        <v>163</v>
      </c>
      <c r="B11" s="376">
        <v>55</v>
      </c>
      <c r="C11" s="376">
        <v>22</v>
      </c>
      <c r="D11" s="85"/>
    </row>
    <row r="12" spans="1:9" ht="17.25" customHeight="1" x14ac:dyDescent="0.2">
      <c r="A12" s="93" t="s">
        <v>226</v>
      </c>
      <c r="B12" s="376">
        <v>54</v>
      </c>
      <c r="C12" s="376">
        <v>14</v>
      </c>
    </row>
    <row r="13" spans="1:9" ht="17.25" customHeight="1" x14ac:dyDescent="0.2">
      <c r="A13" s="93" t="s">
        <v>158</v>
      </c>
      <c r="B13" s="376">
        <v>46</v>
      </c>
      <c r="C13" s="376">
        <v>16</v>
      </c>
      <c r="D13" s="85"/>
    </row>
    <row r="14" spans="1:9" ht="15.75" x14ac:dyDescent="0.2">
      <c r="A14" s="93" t="s">
        <v>109</v>
      </c>
      <c r="B14" s="376">
        <v>42</v>
      </c>
      <c r="C14" s="376">
        <v>8</v>
      </c>
    </row>
    <row r="15" spans="1:9" ht="18.75" customHeight="1" x14ac:dyDescent="0.2">
      <c r="A15" s="93" t="s">
        <v>116</v>
      </c>
      <c r="B15" s="376">
        <v>37</v>
      </c>
      <c r="C15" s="376">
        <v>11</v>
      </c>
      <c r="D15" s="85"/>
    </row>
    <row r="16" spans="1:9" ht="15.75" customHeight="1" x14ac:dyDescent="0.2">
      <c r="A16" s="93" t="s">
        <v>406</v>
      </c>
      <c r="B16" s="376">
        <v>30</v>
      </c>
      <c r="C16" s="376">
        <v>11</v>
      </c>
    </row>
    <row r="17" spans="1:4" ht="18.75" customHeight="1" x14ac:dyDescent="0.2">
      <c r="A17" s="93" t="s">
        <v>418</v>
      </c>
      <c r="B17" s="376">
        <v>30</v>
      </c>
      <c r="C17" s="376">
        <v>11</v>
      </c>
      <c r="D17" s="85"/>
    </row>
    <row r="18" spans="1:4" ht="19.5" customHeight="1" x14ac:dyDescent="0.2">
      <c r="A18" s="93" t="s">
        <v>453</v>
      </c>
      <c r="B18" s="376">
        <v>26</v>
      </c>
      <c r="C18" s="376">
        <v>10</v>
      </c>
    </row>
    <row r="19" spans="1:4" ht="17.25" customHeight="1" x14ac:dyDescent="0.2">
      <c r="A19" s="95" t="s">
        <v>281</v>
      </c>
      <c r="B19" s="376">
        <v>26</v>
      </c>
      <c r="C19" s="376">
        <v>13</v>
      </c>
      <c r="D19" s="85"/>
    </row>
    <row r="20" spans="1:4" ht="38.450000000000003" customHeight="1" x14ac:dyDescent="0.2">
      <c r="A20" s="581" t="s">
        <v>32</v>
      </c>
      <c r="B20" s="581"/>
      <c r="C20" s="581"/>
    </row>
    <row r="21" spans="1:4" ht="31.5" x14ac:dyDescent="0.2">
      <c r="A21" s="293" t="s">
        <v>509</v>
      </c>
      <c r="B21" s="376">
        <v>326</v>
      </c>
      <c r="C21" s="376">
        <v>73</v>
      </c>
      <c r="D21" s="85"/>
    </row>
    <row r="22" spans="1:4" ht="21" customHeight="1" x14ac:dyDescent="0.2">
      <c r="A22" s="293" t="s">
        <v>502</v>
      </c>
      <c r="B22" s="376">
        <v>142</v>
      </c>
      <c r="C22" s="376">
        <v>52</v>
      </c>
    </row>
    <row r="23" spans="1:4" ht="16.5" customHeight="1" x14ac:dyDescent="0.2">
      <c r="A23" s="293" t="s">
        <v>118</v>
      </c>
      <c r="B23" s="376">
        <v>86</v>
      </c>
      <c r="C23" s="376">
        <v>32</v>
      </c>
      <c r="D23" s="85"/>
    </row>
    <row r="24" spans="1:4" ht="31.5" x14ac:dyDescent="0.2">
      <c r="A24" s="293" t="s">
        <v>531</v>
      </c>
      <c r="B24" s="376">
        <v>61</v>
      </c>
      <c r="C24" s="376">
        <v>30</v>
      </c>
    </row>
    <row r="25" spans="1:4" ht="15.75" x14ac:dyDescent="0.2">
      <c r="A25" s="293" t="s">
        <v>534</v>
      </c>
      <c r="B25" s="376">
        <v>54</v>
      </c>
      <c r="C25" s="376">
        <v>24</v>
      </c>
      <c r="D25" s="85"/>
    </row>
    <row r="26" spans="1:4" ht="15.75" x14ac:dyDescent="0.2">
      <c r="A26" s="293" t="s">
        <v>227</v>
      </c>
      <c r="B26" s="376">
        <v>50</v>
      </c>
      <c r="C26" s="376">
        <v>13</v>
      </c>
    </row>
    <row r="27" spans="1:4" ht="15.75" x14ac:dyDescent="0.2">
      <c r="A27" s="293" t="s">
        <v>515</v>
      </c>
      <c r="B27" s="376">
        <v>47</v>
      </c>
      <c r="C27" s="376">
        <v>9</v>
      </c>
      <c r="D27" s="85"/>
    </row>
    <row r="28" spans="1:4" ht="15.75" x14ac:dyDescent="0.2">
      <c r="A28" s="293" t="s">
        <v>121</v>
      </c>
      <c r="B28" s="376">
        <v>39</v>
      </c>
      <c r="C28" s="376">
        <v>12</v>
      </c>
    </row>
    <row r="29" spans="1:4" ht="15.75" x14ac:dyDescent="0.2">
      <c r="A29" s="293" t="s">
        <v>535</v>
      </c>
      <c r="B29" s="376">
        <v>31</v>
      </c>
      <c r="C29" s="376">
        <v>10</v>
      </c>
      <c r="D29" s="85"/>
    </row>
    <row r="30" spans="1:4" ht="15.75" x14ac:dyDescent="0.2">
      <c r="A30" s="293" t="s">
        <v>551</v>
      </c>
      <c r="B30" s="376">
        <v>31</v>
      </c>
      <c r="C30" s="376">
        <v>12</v>
      </c>
    </row>
    <row r="31" spans="1:4" ht="15.75" x14ac:dyDescent="0.2">
      <c r="A31" s="293" t="s">
        <v>552</v>
      </c>
      <c r="B31" s="376">
        <v>25</v>
      </c>
      <c r="C31" s="376">
        <v>6</v>
      </c>
      <c r="D31" s="85"/>
    </row>
    <row r="32" spans="1:4" ht="15.75" x14ac:dyDescent="0.2">
      <c r="A32" s="293" t="s">
        <v>99</v>
      </c>
      <c r="B32" s="376">
        <v>24</v>
      </c>
      <c r="C32" s="376">
        <v>10</v>
      </c>
    </row>
    <row r="33" spans="1:4" ht="15.75" x14ac:dyDescent="0.2">
      <c r="A33" s="293" t="s">
        <v>553</v>
      </c>
      <c r="B33" s="376">
        <v>19</v>
      </c>
      <c r="C33" s="376">
        <v>6</v>
      </c>
      <c r="D33" s="85"/>
    </row>
    <row r="34" spans="1:4" ht="15.75" x14ac:dyDescent="0.2">
      <c r="A34" s="293" t="s">
        <v>120</v>
      </c>
      <c r="B34" s="376">
        <v>18</v>
      </c>
      <c r="C34" s="376">
        <v>6</v>
      </c>
    </row>
    <row r="35" spans="1:4" ht="15.75" x14ac:dyDescent="0.2">
      <c r="A35" s="293" t="s">
        <v>554</v>
      </c>
      <c r="B35" s="376">
        <v>16</v>
      </c>
      <c r="C35" s="376">
        <v>4</v>
      </c>
      <c r="D35" s="85"/>
    </row>
    <row r="36" spans="1:4" ht="38.450000000000003" customHeight="1" x14ac:dyDescent="0.2">
      <c r="A36" s="581" t="s">
        <v>33</v>
      </c>
      <c r="B36" s="581"/>
      <c r="C36" s="581"/>
    </row>
    <row r="37" spans="1:4" ht="15.75" customHeight="1" x14ac:dyDescent="0.2">
      <c r="A37" s="166" t="s">
        <v>84</v>
      </c>
      <c r="B37" s="376">
        <v>444</v>
      </c>
      <c r="C37" s="376">
        <v>134</v>
      </c>
      <c r="D37" s="85"/>
    </row>
    <row r="38" spans="1:4" ht="16.5" customHeight="1" x14ac:dyDescent="0.2">
      <c r="A38" s="166" t="s">
        <v>503</v>
      </c>
      <c r="B38" s="376">
        <v>178</v>
      </c>
      <c r="C38" s="376">
        <v>51</v>
      </c>
    </row>
    <row r="39" spans="1:4" ht="15" customHeight="1" x14ac:dyDescent="0.2">
      <c r="A39" s="166" t="s">
        <v>123</v>
      </c>
      <c r="B39" s="376">
        <v>81</v>
      </c>
      <c r="C39" s="376">
        <v>29</v>
      </c>
      <c r="D39" s="85"/>
    </row>
    <row r="40" spans="1:4" ht="18" customHeight="1" x14ac:dyDescent="0.2">
      <c r="A40" s="166" t="s">
        <v>102</v>
      </c>
      <c r="B40" s="376">
        <v>71</v>
      </c>
      <c r="C40" s="376">
        <v>23</v>
      </c>
    </row>
    <row r="41" spans="1:4" ht="16.5" customHeight="1" x14ac:dyDescent="0.2">
      <c r="A41" s="166" t="s">
        <v>122</v>
      </c>
      <c r="B41" s="376">
        <v>45</v>
      </c>
      <c r="C41" s="376">
        <v>19</v>
      </c>
      <c r="D41" s="85"/>
    </row>
    <row r="42" spans="1:4" ht="18.75" customHeight="1" x14ac:dyDescent="0.2">
      <c r="A42" s="166" t="s">
        <v>228</v>
      </c>
      <c r="B42" s="376">
        <v>40</v>
      </c>
      <c r="C42" s="376">
        <v>18</v>
      </c>
    </row>
    <row r="43" spans="1:4" ht="15.75" customHeight="1" x14ac:dyDescent="0.2">
      <c r="A43" s="166" t="s">
        <v>124</v>
      </c>
      <c r="B43" s="376">
        <v>37</v>
      </c>
      <c r="C43" s="376">
        <v>12</v>
      </c>
      <c r="D43" s="85"/>
    </row>
    <row r="44" spans="1:4" ht="21" customHeight="1" x14ac:dyDescent="0.2">
      <c r="A44" s="166" t="s">
        <v>517</v>
      </c>
      <c r="B44" s="376">
        <v>35</v>
      </c>
      <c r="C44" s="376">
        <v>23</v>
      </c>
    </row>
    <row r="45" spans="1:4" ht="18" customHeight="1" x14ac:dyDescent="0.2">
      <c r="A45" s="166" t="s">
        <v>164</v>
      </c>
      <c r="B45" s="376">
        <v>31</v>
      </c>
      <c r="C45" s="376">
        <v>12</v>
      </c>
      <c r="D45" s="85"/>
    </row>
    <row r="46" spans="1:4" ht="15.75" customHeight="1" x14ac:dyDescent="0.2">
      <c r="A46" s="166" t="s">
        <v>373</v>
      </c>
      <c r="B46" s="376">
        <v>31</v>
      </c>
      <c r="C46" s="376">
        <v>7</v>
      </c>
    </row>
    <row r="47" spans="1:4" ht="18" customHeight="1" x14ac:dyDescent="0.2">
      <c r="A47" s="166" t="s">
        <v>555</v>
      </c>
      <c r="B47" s="376">
        <v>28</v>
      </c>
      <c r="C47" s="376">
        <v>9</v>
      </c>
      <c r="D47" s="85"/>
    </row>
    <row r="48" spans="1:4" ht="18.75" customHeight="1" x14ac:dyDescent="0.2">
      <c r="A48" s="166" t="s">
        <v>556</v>
      </c>
      <c r="B48" s="376">
        <v>27</v>
      </c>
      <c r="C48" s="376">
        <v>4</v>
      </c>
    </row>
    <row r="49" spans="1:4" ht="14.25" customHeight="1" x14ac:dyDescent="0.2">
      <c r="A49" s="166" t="s">
        <v>537</v>
      </c>
      <c r="B49" s="376">
        <v>26</v>
      </c>
      <c r="C49" s="376">
        <v>4</v>
      </c>
      <c r="D49" s="85"/>
    </row>
    <row r="50" spans="1:4" ht="18" customHeight="1" x14ac:dyDescent="0.2">
      <c r="A50" s="166" t="s">
        <v>538</v>
      </c>
      <c r="B50" s="376">
        <v>19</v>
      </c>
      <c r="C50" s="376">
        <v>6</v>
      </c>
    </row>
    <row r="51" spans="1:4" ht="16.5" customHeight="1" x14ac:dyDescent="0.2">
      <c r="A51" s="166" t="s">
        <v>394</v>
      </c>
      <c r="B51" s="376">
        <v>17</v>
      </c>
      <c r="C51" s="376">
        <v>4</v>
      </c>
      <c r="D51" s="85"/>
    </row>
    <row r="52" spans="1:4" ht="38.450000000000003" customHeight="1" x14ac:dyDescent="0.2">
      <c r="A52" s="581" t="s">
        <v>34</v>
      </c>
      <c r="B52" s="581"/>
      <c r="C52" s="581"/>
    </row>
    <row r="53" spans="1:4" ht="14.25" customHeight="1" x14ac:dyDescent="0.2">
      <c r="A53" s="293" t="s">
        <v>507</v>
      </c>
      <c r="B53" s="376">
        <v>342</v>
      </c>
      <c r="C53" s="376">
        <v>179</v>
      </c>
      <c r="D53" s="85"/>
    </row>
    <row r="54" spans="1:4" ht="18" customHeight="1" x14ac:dyDescent="0.2">
      <c r="A54" s="293" t="s">
        <v>94</v>
      </c>
      <c r="B54" s="376">
        <v>154</v>
      </c>
      <c r="C54" s="376">
        <v>45</v>
      </c>
    </row>
    <row r="55" spans="1:4" ht="18.75" customHeight="1" x14ac:dyDescent="0.2">
      <c r="A55" s="293" t="s">
        <v>97</v>
      </c>
      <c r="B55" s="376">
        <v>143</v>
      </c>
      <c r="C55" s="376">
        <v>42</v>
      </c>
      <c r="D55" s="85"/>
    </row>
    <row r="56" spans="1:4" ht="15.75" customHeight="1" x14ac:dyDescent="0.2">
      <c r="A56" s="293" t="s">
        <v>126</v>
      </c>
      <c r="B56" s="376">
        <v>74</v>
      </c>
      <c r="C56" s="376">
        <v>22</v>
      </c>
    </row>
    <row r="57" spans="1:4" ht="17.25" customHeight="1" x14ac:dyDescent="0.2">
      <c r="A57" s="293" t="s">
        <v>127</v>
      </c>
      <c r="B57" s="376">
        <v>65</v>
      </c>
      <c r="C57" s="376">
        <v>22</v>
      </c>
      <c r="D57" s="85"/>
    </row>
    <row r="58" spans="1:4" ht="29.25" customHeight="1" x14ac:dyDescent="0.2">
      <c r="A58" s="293" t="s">
        <v>128</v>
      </c>
      <c r="B58" s="376">
        <v>65</v>
      </c>
      <c r="C58" s="376">
        <v>16</v>
      </c>
    </row>
    <row r="59" spans="1:4" ht="18" customHeight="1" x14ac:dyDescent="0.2">
      <c r="A59" s="293" t="s">
        <v>129</v>
      </c>
      <c r="B59" s="376">
        <v>61</v>
      </c>
      <c r="C59" s="376">
        <v>25</v>
      </c>
      <c r="D59" s="85"/>
    </row>
    <row r="60" spans="1:4" ht="18.75" customHeight="1" x14ac:dyDescent="0.2">
      <c r="A60" s="293" t="s">
        <v>165</v>
      </c>
      <c r="B60" s="376">
        <v>43</v>
      </c>
      <c r="C60" s="376">
        <v>13</v>
      </c>
    </row>
    <row r="61" spans="1:4" ht="15.75" customHeight="1" x14ac:dyDescent="0.2">
      <c r="A61" s="293" t="s">
        <v>557</v>
      </c>
      <c r="B61" s="376">
        <v>32</v>
      </c>
      <c r="C61" s="376">
        <v>16</v>
      </c>
      <c r="D61" s="85"/>
    </row>
    <row r="62" spans="1:4" ht="18" customHeight="1" x14ac:dyDescent="0.2">
      <c r="A62" s="293" t="s">
        <v>229</v>
      </c>
      <c r="B62" s="376">
        <v>27</v>
      </c>
      <c r="C62" s="376">
        <v>11</v>
      </c>
    </row>
    <row r="63" spans="1:4" ht="16.5" customHeight="1" x14ac:dyDescent="0.2">
      <c r="A63" s="293" t="s">
        <v>519</v>
      </c>
      <c r="B63" s="376">
        <v>22</v>
      </c>
      <c r="C63" s="376">
        <v>9</v>
      </c>
      <c r="D63" s="85"/>
    </row>
    <row r="64" spans="1:4" ht="17.25" customHeight="1" x14ac:dyDescent="0.2">
      <c r="A64" s="293" t="s">
        <v>558</v>
      </c>
      <c r="B64" s="376">
        <v>21</v>
      </c>
      <c r="C64" s="376">
        <v>4</v>
      </c>
    </row>
    <row r="65" spans="1:5" ht="15.75" customHeight="1" x14ac:dyDescent="0.2">
      <c r="A65" s="293" t="s">
        <v>441</v>
      </c>
      <c r="B65" s="376">
        <v>21</v>
      </c>
      <c r="C65" s="376">
        <v>7</v>
      </c>
      <c r="D65" s="85"/>
    </row>
    <row r="66" spans="1:5" ht="18" customHeight="1" x14ac:dyDescent="0.2">
      <c r="A66" s="293" t="s">
        <v>357</v>
      </c>
      <c r="B66" s="376">
        <v>20</v>
      </c>
      <c r="C66" s="376">
        <v>6</v>
      </c>
    </row>
    <row r="67" spans="1:5" ht="18.75" customHeight="1" x14ac:dyDescent="0.2">
      <c r="A67" s="293" t="s">
        <v>407</v>
      </c>
      <c r="B67" s="376">
        <v>19</v>
      </c>
      <c r="C67" s="376">
        <v>6</v>
      </c>
      <c r="D67" s="85"/>
      <c r="E67" s="85"/>
    </row>
    <row r="68" spans="1:5" ht="38.450000000000003" customHeight="1" x14ac:dyDescent="0.2">
      <c r="A68" s="581" t="s">
        <v>35</v>
      </c>
      <c r="B68" s="581"/>
      <c r="C68" s="581"/>
    </row>
    <row r="69" spans="1:5" ht="15.75" x14ac:dyDescent="0.2">
      <c r="A69" s="293" t="s">
        <v>81</v>
      </c>
      <c r="B69" s="376">
        <v>936</v>
      </c>
      <c r="C69" s="376">
        <v>265</v>
      </c>
      <c r="D69" s="85"/>
    </row>
    <row r="70" spans="1:5" ht="15.75" x14ac:dyDescent="0.2">
      <c r="A70" s="293" t="s">
        <v>86</v>
      </c>
      <c r="B70" s="316">
        <v>550</v>
      </c>
      <c r="C70" s="316">
        <v>155</v>
      </c>
    </row>
    <row r="71" spans="1:5" ht="15.75" x14ac:dyDescent="0.2">
      <c r="A71" s="293" t="s">
        <v>83</v>
      </c>
      <c r="B71" s="316">
        <v>410</v>
      </c>
      <c r="C71" s="316">
        <v>137</v>
      </c>
      <c r="D71" s="85"/>
    </row>
    <row r="72" spans="1:5" ht="15.75" x14ac:dyDescent="0.2">
      <c r="A72" s="293" t="s">
        <v>501</v>
      </c>
      <c r="B72" s="316">
        <v>311</v>
      </c>
      <c r="C72" s="316">
        <v>87</v>
      </c>
    </row>
    <row r="73" spans="1:5" ht="78.75" x14ac:dyDescent="0.2">
      <c r="A73" s="293" t="s">
        <v>504</v>
      </c>
      <c r="B73" s="316">
        <v>187</v>
      </c>
      <c r="C73" s="316">
        <v>55</v>
      </c>
      <c r="D73" s="85"/>
    </row>
    <row r="74" spans="1:5" ht="15.75" x14ac:dyDescent="0.2">
      <c r="A74" s="293" t="s">
        <v>130</v>
      </c>
      <c r="B74" s="316">
        <v>88</v>
      </c>
      <c r="C74" s="316">
        <v>23</v>
      </c>
    </row>
    <row r="75" spans="1:5" ht="15.75" x14ac:dyDescent="0.2">
      <c r="A75" s="293" t="s">
        <v>91</v>
      </c>
      <c r="B75" s="316">
        <v>81</v>
      </c>
      <c r="C75" s="316">
        <v>27</v>
      </c>
      <c r="D75" s="85"/>
    </row>
    <row r="76" spans="1:5" ht="15.75" x14ac:dyDescent="0.2">
      <c r="A76" s="293" t="s">
        <v>405</v>
      </c>
      <c r="B76" s="316">
        <v>78</v>
      </c>
      <c r="C76" s="316">
        <v>39</v>
      </c>
    </row>
    <row r="77" spans="1:5" ht="15.75" x14ac:dyDescent="0.2">
      <c r="A77" s="293" t="s">
        <v>89</v>
      </c>
      <c r="B77" s="316">
        <v>63</v>
      </c>
      <c r="C77" s="316">
        <v>19</v>
      </c>
      <c r="D77" s="85"/>
    </row>
    <row r="78" spans="1:5" ht="15.75" x14ac:dyDescent="0.2">
      <c r="A78" s="293" t="s">
        <v>95</v>
      </c>
      <c r="B78" s="316">
        <v>55</v>
      </c>
      <c r="C78" s="316">
        <v>17</v>
      </c>
    </row>
    <row r="79" spans="1:5" ht="31.5" x14ac:dyDescent="0.2">
      <c r="A79" s="293" t="s">
        <v>550</v>
      </c>
      <c r="B79" s="316">
        <v>49</v>
      </c>
      <c r="C79" s="316">
        <v>22</v>
      </c>
      <c r="D79" s="85"/>
    </row>
    <row r="80" spans="1:5" ht="15.75" x14ac:dyDescent="0.2">
      <c r="A80" s="293" t="s">
        <v>88</v>
      </c>
      <c r="B80" s="316">
        <v>44</v>
      </c>
      <c r="C80" s="316">
        <v>13</v>
      </c>
    </row>
    <row r="81" spans="1:4" ht="15.75" x14ac:dyDescent="0.2">
      <c r="A81" s="293" t="s">
        <v>358</v>
      </c>
      <c r="B81" s="316">
        <v>35</v>
      </c>
      <c r="C81" s="316">
        <v>6</v>
      </c>
      <c r="D81" s="85"/>
    </row>
    <row r="82" spans="1:4" ht="15.75" x14ac:dyDescent="0.2">
      <c r="A82" s="293" t="s">
        <v>110</v>
      </c>
      <c r="B82" s="316">
        <v>23</v>
      </c>
      <c r="C82" s="316">
        <v>9</v>
      </c>
    </row>
    <row r="83" spans="1:4" ht="15.75" x14ac:dyDescent="0.2">
      <c r="A83" s="293" t="s">
        <v>542</v>
      </c>
      <c r="B83" s="316">
        <v>22</v>
      </c>
      <c r="C83" s="316">
        <v>6</v>
      </c>
      <c r="D83" s="85"/>
    </row>
    <row r="84" spans="1:4" ht="38.450000000000003" customHeight="1" x14ac:dyDescent="0.2">
      <c r="A84" s="581" t="s">
        <v>131</v>
      </c>
      <c r="B84" s="581"/>
      <c r="C84" s="581"/>
    </row>
    <row r="85" spans="1:4" ht="16.5" customHeight="1" x14ac:dyDescent="0.2">
      <c r="A85" s="293" t="s">
        <v>132</v>
      </c>
      <c r="B85" s="316">
        <v>22</v>
      </c>
      <c r="C85" s="343">
        <v>9</v>
      </c>
      <c r="D85" s="85"/>
    </row>
    <row r="86" spans="1:4" ht="15.75" customHeight="1" x14ac:dyDescent="0.2">
      <c r="A86" s="293" t="s">
        <v>133</v>
      </c>
      <c r="B86" s="316">
        <v>20</v>
      </c>
      <c r="C86" s="316">
        <v>5</v>
      </c>
    </row>
    <row r="87" spans="1:4" ht="35.25" customHeight="1" x14ac:dyDescent="0.2">
      <c r="A87" s="293" t="s">
        <v>230</v>
      </c>
      <c r="B87" s="316">
        <v>19</v>
      </c>
      <c r="C87" s="316">
        <v>1</v>
      </c>
      <c r="D87" s="85"/>
    </row>
    <row r="88" spans="1:4" ht="20.25" customHeight="1" x14ac:dyDescent="0.2">
      <c r="A88" s="293" t="s">
        <v>233</v>
      </c>
      <c r="B88" s="316">
        <v>11</v>
      </c>
      <c r="C88" s="316">
        <v>5</v>
      </c>
    </row>
    <row r="89" spans="1:4" ht="14.25" customHeight="1" x14ac:dyDescent="0.2">
      <c r="A89" s="293" t="s">
        <v>232</v>
      </c>
      <c r="B89" s="316">
        <v>11</v>
      </c>
      <c r="C89" s="316">
        <v>4</v>
      </c>
      <c r="D89" s="85"/>
    </row>
    <row r="90" spans="1:4" ht="15.75" customHeight="1" x14ac:dyDescent="0.2">
      <c r="A90" s="293" t="s">
        <v>234</v>
      </c>
      <c r="B90" s="316">
        <v>10</v>
      </c>
      <c r="C90" s="316">
        <v>2</v>
      </c>
    </row>
    <row r="91" spans="1:4" ht="15.75" customHeight="1" x14ac:dyDescent="0.2">
      <c r="A91" s="293" t="s">
        <v>375</v>
      </c>
      <c r="B91" s="316">
        <v>9</v>
      </c>
      <c r="C91" s="316">
        <v>1</v>
      </c>
      <c r="D91" s="85"/>
    </row>
    <row r="92" spans="1:4" ht="15.75" customHeight="1" x14ac:dyDescent="0.2">
      <c r="A92" s="293" t="s">
        <v>420</v>
      </c>
      <c r="B92" s="422">
        <v>7</v>
      </c>
      <c r="C92" s="422">
        <v>3</v>
      </c>
      <c r="D92" s="85"/>
    </row>
    <row r="93" spans="1:4" ht="15.75" customHeight="1" x14ac:dyDescent="0.2">
      <c r="A93" s="293" t="s">
        <v>421</v>
      </c>
      <c r="B93" s="422">
        <v>6</v>
      </c>
      <c r="C93" s="422">
        <v>2</v>
      </c>
      <c r="D93" s="85"/>
    </row>
    <row r="94" spans="1:4" ht="15.75" customHeight="1" x14ac:dyDescent="0.2">
      <c r="A94" s="293" t="s">
        <v>419</v>
      </c>
      <c r="B94" s="422">
        <v>5</v>
      </c>
      <c r="C94" s="422">
        <v>2</v>
      </c>
      <c r="D94" s="85"/>
    </row>
    <row r="95" spans="1:4" ht="15.75" customHeight="1" x14ac:dyDescent="0.2">
      <c r="A95" s="293" t="s">
        <v>422</v>
      </c>
      <c r="B95" s="422">
        <v>3</v>
      </c>
      <c r="C95" s="422">
        <v>1</v>
      </c>
      <c r="D95" s="85"/>
    </row>
    <row r="96" spans="1:4" ht="15.75" customHeight="1" x14ac:dyDescent="0.2">
      <c r="A96" s="293" t="s">
        <v>559</v>
      </c>
      <c r="B96" s="422">
        <v>2</v>
      </c>
      <c r="C96" s="422">
        <v>1</v>
      </c>
      <c r="D96" s="85"/>
    </row>
    <row r="97" spans="1:4" ht="14.25" customHeight="1" x14ac:dyDescent="0.2">
      <c r="A97" s="293" t="s">
        <v>423</v>
      </c>
      <c r="B97" s="316">
        <v>2</v>
      </c>
      <c r="C97" s="316">
        <v>1</v>
      </c>
    </row>
    <row r="98" spans="1:4" ht="38.450000000000003" customHeight="1" x14ac:dyDescent="0.2">
      <c r="A98" s="581" t="s">
        <v>37</v>
      </c>
      <c r="B98" s="581"/>
      <c r="C98" s="581"/>
    </row>
    <row r="99" spans="1:4" ht="17.25" customHeight="1" x14ac:dyDescent="0.2">
      <c r="A99" s="293" t="s">
        <v>90</v>
      </c>
      <c r="B99" s="316">
        <v>96</v>
      </c>
      <c r="C99" s="316">
        <v>12</v>
      </c>
      <c r="D99" s="85"/>
    </row>
    <row r="100" spans="1:4" ht="16.5" customHeight="1" x14ac:dyDescent="0.2">
      <c r="A100" s="293" t="s">
        <v>225</v>
      </c>
      <c r="B100" s="316">
        <v>76</v>
      </c>
      <c r="C100" s="316">
        <v>26</v>
      </c>
    </row>
    <row r="101" spans="1:4" ht="17.25" customHeight="1" x14ac:dyDescent="0.2">
      <c r="A101" s="293" t="s">
        <v>104</v>
      </c>
      <c r="B101" s="316">
        <v>56</v>
      </c>
      <c r="C101" s="316">
        <v>17</v>
      </c>
      <c r="D101" s="85"/>
    </row>
    <row r="102" spans="1:4" ht="33" customHeight="1" x14ac:dyDescent="0.2">
      <c r="A102" s="293" t="s">
        <v>236</v>
      </c>
      <c r="B102" s="316">
        <v>48</v>
      </c>
      <c r="C102" s="316">
        <v>17</v>
      </c>
    </row>
    <row r="103" spans="1:4" ht="15.75" x14ac:dyDescent="0.2">
      <c r="A103" s="293" t="s">
        <v>442</v>
      </c>
      <c r="B103" s="316">
        <v>29</v>
      </c>
      <c r="C103" s="316">
        <v>2</v>
      </c>
      <c r="D103" s="85"/>
    </row>
    <row r="104" spans="1:4" ht="15.75" x14ac:dyDescent="0.2">
      <c r="A104" s="293" t="s">
        <v>241</v>
      </c>
      <c r="B104" s="316">
        <v>25</v>
      </c>
      <c r="C104" s="316">
        <v>4</v>
      </c>
    </row>
    <row r="105" spans="1:4" ht="15.75" x14ac:dyDescent="0.2">
      <c r="A105" s="293" t="s">
        <v>235</v>
      </c>
      <c r="B105" s="316">
        <v>23</v>
      </c>
      <c r="C105" s="316">
        <v>2</v>
      </c>
      <c r="D105" s="85"/>
    </row>
    <row r="106" spans="1:4" ht="15.75" customHeight="1" x14ac:dyDescent="0.2">
      <c r="A106" s="293" t="s">
        <v>545</v>
      </c>
      <c r="B106" s="316">
        <v>22</v>
      </c>
      <c r="C106" s="316">
        <v>7</v>
      </c>
    </row>
    <row r="107" spans="1:4" ht="14.25" customHeight="1" x14ac:dyDescent="0.2">
      <c r="A107" s="293" t="s">
        <v>395</v>
      </c>
      <c r="B107" s="316">
        <v>22</v>
      </c>
      <c r="C107" s="316">
        <v>3</v>
      </c>
      <c r="D107" s="85"/>
    </row>
    <row r="108" spans="1:4" ht="14.25" customHeight="1" x14ac:dyDescent="0.2">
      <c r="A108" s="293" t="s">
        <v>108</v>
      </c>
      <c r="B108" s="316">
        <v>21</v>
      </c>
      <c r="C108" s="316">
        <v>9</v>
      </c>
    </row>
    <row r="109" spans="1:4" ht="16.5" customHeight="1" x14ac:dyDescent="0.2">
      <c r="A109" s="293" t="s">
        <v>425</v>
      </c>
      <c r="B109" s="316">
        <v>20</v>
      </c>
      <c r="C109" s="316">
        <v>10</v>
      </c>
      <c r="D109" s="85"/>
    </row>
    <row r="110" spans="1:4" ht="16.5" customHeight="1" x14ac:dyDescent="0.2">
      <c r="A110" s="293" t="s">
        <v>424</v>
      </c>
      <c r="B110" s="316">
        <v>20</v>
      </c>
      <c r="C110" s="316">
        <v>6</v>
      </c>
    </row>
    <row r="111" spans="1:4" ht="16.5" customHeight="1" x14ac:dyDescent="0.2">
      <c r="A111" s="293" t="s">
        <v>238</v>
      </c>
      <c r="B111" s="316">
        <v>16</v>
      </c>
      <c r="C111" s="316">
        <v>5</v>
      </c>
      <c r="D111" s="85"/>
    </row>
    <row r="112" spans="1:4" ht="15.75" customHeight="1" x14ac:dyDescent="0.2">
      <c r="A112" s="293" t="s">
        <v>488</v>
      </c>
      <c r="B112" s="316">
        <v>14</v>
      </c>
      <c r="C112" s="316">
        <v>1</v>
      </c>
    </row>
    <row r="113" spans="1:4" ht="14.25" customHeight="1" x14ac:dyDescent="0.2">
      <c r="A113" s="293" t="s">
        <v>408</v>
      </c>
      <c r="B113" s="316">
        <v>13</v>
      </c>
      <c r="C113" s="316">
        <v>3</v>
      </c>
      <c r="D113" s="85"/>
    </row>
    <row r="114" spans="1:4" ht="63.75" customHeight="1" x14ac:dyDescent="0.2">
      <c r="A114" s="581" t="s">
        <v>38</v>
      </c>
      <c r="B114" s="581"/>
      <c r="C114" s="581"/>
    </row>
    <row r="115" spans="1:4" ht="15" customHeight="1" x14ac:dyDescent="0.2">
      <c r="A115" s="293" t="s">
        <v>139</v>
      </c>
      <c r="B115" s="316">
        <v>131</v>
      </c>
      <c r="C115" s="316">
        <v>112</v>
      </c>
      <c r="D115" s="85"/>
    </row>
    <row r="116" spans="1:4" ht="15.75" customHeight="1" x14ac:dyDescent="0.2">
      <c r="A116" s="293" t="s">
        <v>92</v>
      </c>
      <c r="B116" s="316">
        <v>75</v>
      </c>
      <c r="C116" s="316">
        <v>59</v>
      </c>
    </row>
    <row r="117" spans="1:4" ht="20.25" customHeight="1" x14ac:dyDescent="0.2">
      <c r="A117" s="293" t="s">
        <v>79</v>
      </c>
      <c r="B117" s="316">
        <v>54</v>
      </c>
      <c r="C117" s="316">
        <v>18</v>
      </c>
      <c r="D117" s="85"/>
    </row>
    <row r="118" spans="1:4" ht="15.75" customHeight="1" x14ac:dyDescent="0.2">
      <c r="A118" s="293" t="s">
        <v>386</v>
      </c>
      <c r="B118" s="316">
        <v>21</v>
      </c>
      <c r="C118" s="316">
        <v>3</v>
      </c>
    </row>
    <row r="119" spans="1:4" ht="51" customHeight="1" x14ac:dyDescent="0.2">
      <c r="A119" s="293" t="s">
        <v>140</v>
      </c>
      <c r="B119" s="316">
        <v>19</v>
      </c>
      <c r="C119" s="316">
        <v>4</v>
      </c>
      <c r="D119" s="85"/>
    </row>
    <row r="120" spans="1:4" ht="31.5" customHeight="1" x14ac:dyDescent="0.2">
      <c r="A120" s="293" t="s">
        <v>96</v>
      </c>
      <c r="B120" s="316">
        <v>18</v>
      </c>
      <c r="C120" s="316">
        <v>2</v>
      </c>
    </row>
    <row r="121" spans="1:4" ht="20.25" customHeight="1" x14ac:dyDescent="0.2">
      <c r="A121" s="293" t="s">
        <v>171</v>
      </c>
      <c r="B121" s="316">
        <v>14</v>
      </c>
      <c r="C121" s="316">
        <v>6</v>
      </c>
      <c r="D121" s="85"/>
    </row>
    <row r="122" spans="1:4" ht="32.25" customHeight="1" x14ac:dyDescent="0.2">
      <c r="A122" s="293" t="s">
        <v>409</v>
      </c>
      <c r="B122" s="316">
        <v>14</v>
      </c>
      <c r="C122" s="316">
        <v>3</v>
      </c>
    </row>
    <row r="123" spans="1:4" ht="19.5" customHeight="1" x14ac:dyDescent="0.2">
      <c r="A123" s="293" t="s">
        <v>426</v>
      </c>
      <c r="B123" s="422">
        <v>11</v>
      </c>
      <c r="C123" s="422">
        <v>4</v>
      </c>
    </row>
    <row r="124" spans="1:4" ht="18" customHeight="1" x14ac:dyDescent="0.2">
      <c r="A124" s="293" t="s">
        <v>454</v>
      </c>
      <c r="B124" s="422">
        <v>11</v>
      </c>
      <c r="C124" s="422">
        <v>8</v>
      </c>
    </row>
    <row r="125" spans="1:4" ht="15.75" customHeight="1" x14ac:dyDescent="0.2">
      <c r="A125" s="293" t="s">
        <v>427</v>
      </c>
      <c r="B125" s="422">
        <v>11</v>
      </c>
      <c r="C125" s="422">
        <v>5</v>
      </c>
    </row>
    <row r="126" spans="1:4" ht="31.5" customHeight="1" x14ac:dyDescent="0.2">
      <c r="A126" s="293" t="s">
        <v>393</v>
      </c>
      <c r="B126" s="422">
        <v>11</v>
      </c>
      <c r="C126" s="422">
        <v>2</v>
      </c>
    </row>
    <row r="127" spans="1:4" ht="35.25" customHeight="1" x14ac:dyDescent="0.2">
      <c r="A127" s="293" t="s">
        <v>560</v>
      </c>
      <c r="B127" s="422">
        <v>10</v>
      </c>
      <c r="C127" s="422">
        <v>2</v>
      </c>
    </row>
    <row r="128" spans="1:4" ht="20.25" customHeight="1" x14ac:dyDescent="0.2">
      <c r="A128" s="293" t="s">
        <v>443</v>
      </c>
      <c r="B128" s="422">
        <v>9</v>
      </c>
      <c r="C128" s="422">
        <v>4</v>
      </c>
    </row>
    <row r="129" spans="1:4" ht="29.25" customHeight="1" x14ac:dyDescent="0.2">
      <c r="A129" s="293" t="s">
        <v>463</v>
      </c>
      <c r="B129" s="422">
        <v>9</v>
      </c>
      <c r="C129" s="422">
        <v>4</v>
      </c>
    </row>
    <row r="130" spans="1:4" ht="38.450000000000003" customHeight="1" x14ac:dyDescent="0.2">
      <c r="A130" s="581" t="s">
        <v>142</v>
      </c>
      <c r="B130" s="581"/>
      <c r="C130" s="581"/>
    </row>
    <row r="131" spans="1:4" ht="21" customHeight="1" x14ac:dyDescent="0.2">
      <c r="A131" s="293" t="s">
        <v>82</v>
      </c>
      <c r="B131" s="316">
        <v>366</v>
      </c>
      <c r="C131" s="316">
        <v>120</v>
      </c>
      <c r="D131" s="85"/>
    </row>
    <row r="132" spans="1:4" ht="15.75" customHeight="1" x14ac:dyDescent="0.2">
      <c r="A132" s="293" t="s">
        <v>85</v>
      </c>
      <c r="B132" s="316">
        <v>262</v>
      </c>
      <c r="C132" s="316">
        <v>63</v>
      </c>
    </row>
    <row r="133" spans="1:4" ht="17.25" customHeight="1" x14ac:dyDescent="0.2">
      <c r="A133" s="293" t="s">
        <v>143</v>
      </c>
      <c r="B133" s="316">
        <v>139</v>
      </c>
      <c r="C133" s="316">
        <v>53</v>
      </c>
      <c r="D133" s="85"/>
    </row>
    <row r="134" spans="1:4" ht="15.75" customHeight="1" x14ac:dyDescent="0.2">
      <c r="A134" s="293" t="s">
        <v>147</v>
      </c>
      <c r="B134" s="316">
        <v>101</v>
      </c>
      <c r="C134" s="316">
        <v>38</v>
      </c>
    </row>
    <row r="135" spans="1:4" ht="18.75" customHeight="1" x14ac:dyDescent="0.2">
      <c r="A135" s="293" t="s">
        <v>160</v>
      </c>
      <c r="B135" s="316">
        <v>98</v>
      </c>
      <c r="C135" s="316">
        <v>27</v>
      </c>
      <c r="D135" s="85"/>
    </row>
    <row r="136" spans="1:4" ht="17.25" customHeight="1" x14ac:dyDescent="0.2">
      <c r="A136" s="293" t="s">
        <v>145</v>
      </c>
      <c r="B136" s="316">
        <v>67</v>
      </c>
      <c r="C136" s="316">
        <v>22</v>
      </c>
    </row>
    <row r="137" spans="1:4" ht="17.25" customHeight="1" x14ac:dyDescent="0.2">
      <c r="A137" s="293" t="s">
        <v>107</v>
      </c>
      <c r="B137" s="316">
        <v>63</v>
      </c>
      <c r="C137" s="316">
        <v>19</v>
      </c>
      <c r="D137" s="85"/>
    </row>
    <row r="138" spans="1:4" ht="15" customHeight="1" x14ac:dyDescent="0.2">
      <c r="A138" s="293" t="s">
        <v>111</v>
      </c>
      <c r="B138" s="316">
        <v>50</v>
      </c>
      <c r="C138" s="316">
        <v>22</v>
      </c>
    </row>
    <row r="139" spans="1:4" ht="15" customHeight="1" x14ac:dyDescent="0.2">
      <c r="A139" s="293" t="s">
        <v>146</v>
      </c>
      <c r="B139" s="316">
        <v>46</v>
      </c>
      <c r="C139" s="316">
        <v>34</v>
      </c>
      <c r="D139" s="85"/>
    </row>
    <row r="140" spans="1:4" ht="17.25" customHeight="1" x14ac:dyDescent="0.2">
      <c r="A140" s="293" t="s">
        <v>106</v>
      </c>
      <c r="B140" s="316">
        <v>32</v>
      </c>
      <c r="C140" s="316">
        <v>10</v>
      </c>
    </row>
    <row r="141" spans="1:4" ht="15.75" x14ac:dyDescent="0.2">
      <c r="A141" s="293" t="s">
        <v>148</v>
      </c>
      <c r="B141" s="316">
        <v>30</v>
      </c>
      <c r="C141" s="316">
        <v>13</v>
      </c>
      <c r="D141" s="85"/>
    </row>
    <row r="142" spans="1:4" ht="15.75" x14ac:dyDescent="0.2">
      <c r="A142" s="293" t="s">
        <v>144</v>
      </c>
      <c r="B142" s="422">
        <v>22</v>
      </c>
      <c r="C142" s="422">
        <v>8</v>
      </c>
      <c r="D142" s="85"/>
    </row>
    <row r="143" spans="1:4" ht="15.75" x14ac:dyDescent="0.2">
      <c r="A143" s="293" t="s">
        <v>490</v>
      </c>
      <c r="B143" s="422">
        <v>13</v>
      </c>
      <c r="C143" s="422">
        <v>5</v>
      </c>
      <c r="D143" s="85"/>
    </row>
    <row r="144" spans="1:4" ht="15" customHeight="1" x14ac:dyDescent="0.2">
      <c r="A144" s="293" t="s">
        <v>444</v>
      </c>
      <c r="B144" s="316">
        <v>12</v>
      </c>
      <c r="C144" s="316">
        <v>5</v>
      </c>
    </row>
    <row r="145" spans="1:4" ht="15" customHeight="1" x14ac:dyDescent="0.2">
      <c r="A145" s="293" t="s">
        <v>548</v>
      </c>
      <c r="B145" s="316">
        <v>9</v>
      </c>
      <c r="C145" s="316">
        <v>3</v>
      </c>
      <c r="D145" s="85"/>
    </row>
    <row r="146" spans="1:4" ht="15.75" x14ac:dyDescent="0.25">
      <c r="A146" s="140"/>
      <c r="B146" s="254"/>
      <c r="C146" s="254"/>
    </row>
  </sheetData>
  <mergeCells count="11">
    <mergeCell ref="A68:C68"/>
    <mergeCell ref="A84:C84"/>
    <mergeCell ref="A98:C98"/>
    <mergeCell ref="A114:C114"/>
    <mergeCell ref="A130:C130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8" sqref="B8"/>
    </sheetView>
  </sheetViews>
  <sheetFormatPr defaultColWidth="9.140625" defaultRowHeight="15.75" x14ac:dyDescent="0.25"/>
  <cols>
    <col min="1" max="1" width="5.5703125" style="77" customWidth="1"/>
    <col min="2" max="2" width="44.85546875" style="149" customWidth="1"/>
    <col min="3" max="3" width="17.7109375" style="140" customWidth="1"/>
    <col min="4" max="4" width="16.85546875" style="140" customWidth="1"/>
    <col min="5" max="16384" width="9.140625" style="140"/>
  </cols>
  <sheetData>
    <row r="1" spans="1:6" ht="45" customHeight="1" x14ac:dyDescent="0.25">
      <c r="B1" s="569" t="s">
        <v>299</v>
      </c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3" spans="1:6" s="141" customFormat="1" ht="35.450000000000003" customHeight="1" x14ac:dyDescent="0.25">
      <c r="A3" s="208"/>
      <c r="B3" s="209" t="s">
        <v>75</v>
      </c>
      <c r="C3" s="472" t="s">
        <v>592</v>
      </c>
      <c r="D3" s="471" t="s">
        <v>498</v>
      </c>
    </row>
    <row r="4" spans="1:6" x14ac:dyDescent="0.25">
      <c r="A4" s="144">
        <v>1</v>
      </c>
      <c r="B4" s="448" t="s">
        <v>92</v>
      </c>
      <c r="C4" s="145">
        <v>1023</v>
      </c>
      <c r="D4" s="327">
        <v>856</v>
      </c>
      <c r="F4" s="254"/>
    </row>
    <row r="5" spans="1:6" x14ac:dyDescent="0.25">
      <c r="A5" s="144">
        <v>2</v>
      </c>
      <c r="B5" s="253" t="s">
        <v>80</v>
      </c>
      <c r="C5" s="145">
        <v>579</v>
      </c>
      <c r="D5" s="145">
        <v>126</v>
      </c>
      <c r="F5" s="254"/>
    </row>
    <row r="6" spans="1:6" x14ac:dyDescent="0.25">
      <c r="A6" s="144">
        <v>3</v>
      </c>
      <c r="B6" s="253" t="s">
        <v>85</v>
      </c>
      <c r="C6" s="145">
        <v>338</v>
      </c>
      <c r="D6" s="145">
        <v>101</v>
      </c>
      <c r="F6" s="254"/>
    </row>
    <row r="7" spans="1:6" s="147" customFormat="1" ht="47.25" x14ac:dyDescent="0.25">
      <c r="A7" s="144">
        <v>4</v>
      </c>
      <c r="B7" s="253" t="s">
        <v>500</v>
      </c>
      <c r="C7" s="145">
        <v>236</v>
      </c>
      <c r="D7" s="145">
        <v>10</v>
      </c>
      <c r="F7" s="254"/>
    </row>
    <row r="8" spans="1:6" s="147" customFormat="1" x14ac:dyDescent="0.25">
      <c r="A8" s="144">
        <v>5</v>
      </c>
      <c r="B8" s="253" t="s">
        <v>110</v>
      </c>
      <c r="C8" s="145">
        <v>175</v>
      </c>
      <c r="D8" s="145">
        <v>57</v>
      </c>
      <c r="F8" s="254"/>
    </row>
    <row r="9" spans="1:6" s="147" customFormat="1" x14ac:dyDescent="0.25">
      <c r="A9" s="144">
        <v>6</v>
      </c>
      <c r="B9" s="253" t="s">
        <v>98</v>
      </c>
      <c r="C9" s="145">
        <v>137</v>
      </c>
      <c r="D9" s="145">
        <v>41</v>
      </c>
      <c r="F9" s="254"/>
    </row>
    <row r="10" spans="1:6" s="147" customFormat="1" x14ac:dyDescent="0.25">
      <c r="A10" s="144">
        <v>7</v>
      </c>
      <c r="B10" s="253" t="s">
        <v>139</v>
      </c>
      <c r="C10" s="145">
        <v>128</v>
      </c>
      <c r="D10" s="145">
        <v>104</v>
      </c>
      <c r="F10" s="254"/>
    </row>
    <row r="11" spans="1:6" s="147" customFormat="1" x14ac:dyDescent="0.25">
      <c r="A11" s="144">
        <v>8</v>
      </c>
      <c r="B11" s="253" t="s">
        <v>93</v>
      </c>
      <c r="C11" s="145">
        <v>111</v>
      </c>
      <c r="D11" s="145">
        <v>29</v>
      </c>
      <c r="F11" s="254"/>
    </row>
    <row r="12" spans="1:6" s="147" customFormat="1" ht="31.5" x14ac:dyDescent="0.25">
      <c r="A12" s="144">
        <v>9</v>
      </c>
      <c r="B12" s="253" t="s">
        <v>157</v>
      </c>
      <c r="C12" s="145">
        <v>104</v>
      </c>
      <c r="D12" s="145">
        <v>17</v>
      </c>
      <c r="F12" s="254"/>
    </row>
    <row r="13" spans="1:6" s="147" customFormat="1" ht="17.25" customHeight="1" x14ac:dyDescent="0.25">
      <c r="A13" s="144">
        <v>10</v>
      </c>
      <c r="B13" s="253" t="s">
        <v>108</v>
      </c>
      <c r="C13" s="145">
        <v>85</v>
      </c>
      <c r="D13" s="145">
        <v>15</v>
      </c>
      <c r="F13" s="254"/>
    </row>
    <row r="14" spans="1:6" s="147" customFormat="1" x14ac:dyDescent="0.25">
      <c r="A14" s="144">
        <v>11</v>
      </c>
      <c r="B14" s="255" t="s">
        <v>105</v>
      </c>
      <c r="C14" s="269">
        <v>81</v>
      </c>
      <c r="D14" s="269">
        <v>19</v>
      </c>
      <c r="F14" s="254"/>
    </row>
    <row r="15" spans="1:6" s="147" customFormat="1" x14ac:dyDescent="0.25">
      <c r="A15" s="144">
        <v>12</v>
      </c>
      <c r="B15" s="253" t="s">
        <v>111</v>
      </c>
      <c r="C15" s="145">
        <v>80</v>
      </c>
      <c r="D15" s="145">
        <v>37</v>
      </c>
      <c r="F15" s="254"/>
    </row>
    <row r="16" spans="1:6" s="147" customFormat="1" x14ac:dyDescent="0.25">
      <c r="A16" s="144">
        <v>13</v>
      </c>
      <c r="B16" s="253" t="s">
        <v>87</v>
      </c>
      <c r="C16" s="145">
        <v>76</v>
      </c>
      <c r="D16" s="145">
        <v>23</v>
      </c>
      <c r="F16" s="254"/>
    </row>
    <row r="17" spans="1:6" s="147" customFormat="1" x14ac:dyDescent="0.25">
      <c r="A17" s="144">
        <v>14</v>
      </c>
      <c r="B17" s="253" t="s">
        <v>79</v>
      </c>
      <c r="C17" s="145">
        <v>73</v>
      </c>
      <c r="D17" s="145">
        <v>17</v>
      </c>
      <c r="F17" s="254"/>
    </row>
    <row r="18" spans="1:6" s="147" customFormat="1" x14ac:dyDescent="0.25">
      <c r="A18" s="144">
        <v>15</v>
      </c>
      <c r="B18" s="253" t="s">
        <v>161</v>
      </c>
      <c r="C18" s="145">
        <v>69</v>
      </c>
      <c r="D18" s="145">
        <v>12</v>
      </c>
      <c r="F18" s="254"/>
    </row>
    <row r="19" spans="1:6" s="147" customFormat="1" ht="31.5" x14ac:dyDescent="0.25">
      <c r="A19" s="144">
        <v>16</v>
      </c>
      <c r="B19" s="253" t="s">
        <v>509</v>
      </c>
      <c r="C19" s="145">
        <v>67</v>
      </c>
      <c r="D19" s="145">
        <v>9</v>
      </c>
      <c r="F19" s="254"/>
    </row>
    <row r="20" spans="1:6" s="147" customFormat="1" x14ac:dyDescent="0.25">
      <c r="A20" s="144">
        <v>17</v>
      </c>
      <c r="B20" s="253" t="s">
        <v>146</v>
      </c>
      <c r="C20" s="145">
        <v>63</v>
      </c>
      <c r="D20" s="145">
        <v>49</v>
      </c>
      <c r="F20" s="254"/>
    </row>
    <row r="21" spans="1:6" s="147" customFormat="1" ht="36" customHeight="1" x14ac:dyDescent="0.25">
      <c r="A21" s="144">
        <v>18</v>
      </c>
      <c r="B21" s="253" t="s">
        <v>136</v>
      </c>
      <c r="C21" s="145">
        <v>56</v>
      </c>
      <c r="D21" s="145">
        <v>18</v>
      </c>
      <c r="F21" s="254"/>
    </row>
    <row r="22" spans="1:6" s="147" customFormat="1" ht="25.5" customHeight="1" x14ac:dyDescent="0.25">
      <c r="A22" s="144">
        <v>19</v>
      </c>
      <c r="B22" s="253" t="s">
        <v>239</v>
      </c>
      <c r="C22" s="145">
        <v>56</v>
      </c>
      <c r="D22" s="145">
        <v>16</v>
      </c>
      <c r="F22" s="254"/>
    </row>
    <row r="23" spans="1:6" s="147" customFormat="1" x14ac:dyDescent="0.25">
      <c r="A23" s="144">
        <v>20</v>
      </c>
      <c r="B23" s="253" t="s">
        <v>86</v>
      </c>
      <c r="C23" s="145">
        <v>52</v>
      </c>
      <c r="D23" s="145">
        <v>15</v>
      </c>
      <c r="F23" s="254"/>
    </row>
    <row r="24" spans="1:6" s="147" customFormat="1" ht="21.75" customHeight="1" x14ac:dyDescent="0.25">
      <c r="A24" s="144">
        <v>21</v>
      </c>
      <c r="B24" s="253" t="s">
        <v>506</v>
      </c>
      <c r="C24" s="145">
        <v>50</v>
      </c>
      <c r="D24" s="145">
        <v>17</v>
      </c>
      <c r="F24" s="254"/>
    </row>
    <row r="25" spans="1:6" s="147" customFormat="1" x14ac:dyDescent="0.25">
      <c r="A25" s="144">
        <v>22</v>
      </c>
      <c r="B25" s="253" t="s">
        <v>240</v>
      </c>
      <c r="C25" s="145">
        <v>47</v>
      </c>
      <c r="D25" s="145">
        <v>3</v>
      </c>
      <c r="F25" s="254"/>
    </row>
    <row r="26" spans="1:6" s="147" customFormat="1" x14ac:dyDescent="0.25">
      <c r="A26" s="144">
        <v>23</v>
      </c>
      <c r="B26" s="253" t="s">
        <v>510</v>
      </c>
      <c r="C26" s="145">
        <v>45</v>
      </c>
      <c r="D26" s="145">
        <v>13</v>
      </c>
      <c r="F26" s="254"/>
    </row>
    <row r="27" spans="1:6" s="147" customFormat="1" ht="31.5" x14ac:dyDescent="0.25">
      <c r="A27" s="144">
        <v>24</v>
      </c>
      <c r="B27" s="253" t="s">
        <v>505</v>
      </c>
      <c r="C27" s="145">
        <v>42</v>
      </c>
      <c r="D27" s="145">
        <v>7</v>
      </c>
      <c r="F27" s="254"/>
    </row>
    <row r="28" spans="1:6" s="147" customFormat="1" x14ac:dyDescent="0.25">
      <c r="A28" s="144">
        <v>25</v>
      </c>
      <c r="B28" s="253" t="s">
        <v>162</v>
      </c>
      <c r="C28" s="145">
        <v>41</v>
      </c>
      <c r="D28" s="145">
        <v>0</v>
      </c>
      <c r="F28" s="254"/>
    </row>
    <row r="29" spans="1:6" s="147" customFormat="1" x14ac:dyDescent="0.25">
      <c r="A29" s="144">
        <v>26</v>
      </c>
      <c r="B29" s="253" t="s">
        <v>158</v>
      </c>
      <c r="C29" s="145">
        <v>41</v>
      </c>
      <c r="D29" s="145">
        <v>11</v>
      </c>
      <c r="F29" s="254"/>
    </row>
    <row r="30" spans="1:6" s="147" customFormat="1" x14ac:dyDescent="0.25">
      <c r="A30" s="144">
        <v>27</v>
      </c>
      <c r="B30" s="253" t="s">
        <v>300</v>
      </c>
      <c r="C30" s="145">
        <v>41</v>
      </c>
      <c r="D30" s="145">
        <v>11</v>
      </c>
      <c r="F30" s="254"/>
    </row>
    <row r="31" spans="1:6" s="147" customFormat="1" x14ac:dyDescent="0.25">
      <c r="A31" s="144">
        <v>28</v>
      </c>
      <c r="B31" s="253" t="s">
        <v>147</v>
      </c>
      <c r="C31" s="145">
        <v>41</v>
      </c>
      <c r="D31" s="145">
        <v>11</v>
      </c>
      <c r="F31" s="254"/>
    </row>
    <row r="32" spans="1:6" s="147" customFormat="1" x14ac:dyDescent="0.25">
      <c r="A32" s="144">
        <v>29</v>
      </c>
      <c r="B32" s="253" t="s">
        <v>241</v>
      </c>
      <c r="C32" s="145">
        <v>40</v>
      </c>
      <c r="D32" s="145">
        <v>14</v>
      </c>
      <c r="F32" s="254"/>
    </row>
    <row r="33" spans="1:6" s="147" customFormat="1" ht="31.5" x14ac:dyDescent="0.25">
      <c r="A33" s="144">
        <v>30</v>
      </c>
      <c r="B33" s="255" t="s">
        <v>159</v>
      </c>
      <c r="C33" s="145">
        <v>38</v>
      </c>
      <c r="D33" s="145">
        <v>9</v>
      </c>
      <c r="F33" s="254"/>
    </row>
    <row r="34" spans="1:6" s="147" customFormat="1" x14ac:dyDescent="0.25">
      <c r="A34" s="144">
        <v>31</v>
      </c>
      <c r="B34" s="253" t="s">
        <v>137</v>
      </c>
      <c r="C34" s="145">
        <v>38</v>
      </c>
      <c r="D34" s="145">
        <v>9</v>
      </c>
      <c r="F34" s="254"/>
    </row>
    <row r="35" spans="1:6" s="147" customFormat="1" ht="31.5" x14ac:dyDescent="0.25">
      <c r="A35" s="144">
        <v>32</v>
      </c>
      <c r="B35" s="253" t="s">
        <v>103</v>
      </c>
      <c r="C35" s="145">
        <v>38</v>
      </c>
      <c r="D35" s="145">
        <v>13</v>
      </c>
      <c r="F35" s="254"/>
    </row>
    <row r="36" spans="1:6" s="147" customFormat="1" x14ac:dyDescent="0.25">
      <c r="A36" s="144">
        <v>33</v>
      </c>
      <c r="B36" s="253" t="s">
        <v>501</v>
      </c>
      <c r="C36" s="145">
        <v>37</v>
      </c>
      <c r="D36" s="145">
        <v>7</v>
      </c>
      <c r="F36" s="254"/>
    </row>
    <row r="37" spans="1:6" s="147" customFormat="1" x14ac:dyDescent="0.25">
      <c r="A37" s="144">
        <v>34</v>
      </c>
      <c r="B37" s="253" t="s">
        <v>502</v>
      </c>
      <c r="C37" s="145">
        <v>36</v>
      </c>
      <c r="D37" s="145">
        <v>6</v>
      </c>
      <c r="F37" s="254"/>
    </row>
    <row r="38" spans="1:6" s="147" customFormat="1" x14ac:dyDescent="0.25">
      <c r="A38" s="144">
        <v>35</v>
      </c>
      <c r="B38" s="253" t="s">
        <v>125</v>
      </c>
      <c r="C38" s="145">
        <v>35</v>
      </c>
      <c r="D38" s="145">
        <v>10</v>
      </c>
      <c r="F38" s="254"/>
    </row>
    <row r="39" spans="1:6" x14ac:dyDescent="0.25">
      <c r="A39" s="144">
        <v>36</v>
      </c>
      <c r="B39" s="256" t="s">
        <v>107</v>
      </c>
      <c r="C39" s="148">
        <v>33</v>
      </c>
      <c r="D39" s="148">
        <v>5</v>
      </c>
      <c r="F39" s="254"/>
    </row>
    <row r="40" spans="1:6" x14ac:dyDescent="0.25">
      <c r="A40" s="144">
        <v>37</v>
      </c>
      <c r="B40" s="257" t="s">
        <v>164</v>
      </c>
      <c r="C40" s="148">
        <v>31</v>
      </c>
      <c r="D40" s="148">
        <v>4</v>
      </c>
      <c r="F40" s="254"/>
    </row>
    <row r="41" spans="1:6" x14ac:dyDescent="0.25">
      <c r="A41" s="144">
        <v>38</v>
      </c>
      <c r="B41" s="253" t="s">
        <v>117</v>
      </c>
      <c r="C41" s="148">
        <v>30</v>
      </c>
      <c r="D41" s="148">
        <v>13</v>
      </c>
      <c r="F41" s="254"/>
    </row>
    <row r="42" spans="1:6" x14ac:dyDescent="0.25">
      <c r="A42" s="144">
        <v>39</v>
      </c>
      <c r="B42" s="253" t="s">
        <v>102</v>
      </c>
      <c r="C42" s="148">
        <v>30</v>
      </c>
      <c r="D42" s="148">
        <v>8</v>
      </c>
      <c r="F42" s="254"/>
    </row>
    <row r="43" spans="1:6" x14ac:dyDescent="0.25">
      <c r="A43" s="144">
        <v>40</v>
      </c>
      <c r="B43" s="253" t="s">
        <v>304</v>
      </c>
      <c r="C43" s="148">
        <v>30</v>
      </c>
      <c r="D43" s="148">
        <v>5</v>
      </c>
      <c r="F43" s="254"/>
    </row>
    <row r="44" spans="1:6" x14ac:dyDescent="0.25">
      <c r="A44" s="144">
        <v>41</v>
      </c>
      <c r="B44" s="253" t="s">
        <v>109</v>
      </c>
      <c r="C44" s="148">
        <v>29</v>
      </c>
      <c r="D44" s="148">
        <v>10</v>
      </c>
      <c r="F44" s="254"/>
    </row>
    <row r="45" spans="1:6" ht="16.5" customHeight="1" x14ac:dyDescent="0.25">
      <c r="A45" s="144">
        <v>42</v>
      </c>
      <c r="B45" s="258" t="s">
        <v>561</v>
      </c>
      <c r="C45" s="148">
        <v>29</v>
      </c>
      <c r="D45" s="148">
        <v>10</v>
      </c>
      <c r="F45" s="254"/>
    </row>
    <row r="46" spans="1:6" x14ac:dyDescent="0.25">
      <c r="A46" s="144">
        <v>43</v>
      </c>
      <c r="B46" s="258" t="s">
        <v>412</v>
      </c>
      <c r="C46" s="148">
        <v>28</v>
      </c>
      <c r="D46" s="148">
        <v>15</v>
      </c>
      <c r="F46" s="254"/>
    </row>
    <row r="47" spans="1:6" x14ac:dyDescent="0.25">
      <c r="A47" s="144">
        <v>44</v>
      </c>
      <c r="B47" s="258" t="s">
        <v>106</v>
      </c>
      <c r="C47" s="148">
        <v>27</v>
      </c>
      <c r="D47" s="148">
        <v>9</v>
      </c>
      <c r="F47" s="254"/>
    </row>
    <row r="48" spans="1:6" x14ac:dyDescent="0.25">
      <c r="A48" s="144">
        <v>45</v>
      </c>
      <c r="B48" s="258" t="s">
        <v>366</v>
      </c>
      <c r="C48" s="148">
        <v>26</v>
      </c>
      <c r="D48" s="148">
        <v>4</v>
      </c>
      <c r="F48" s="254"/>
    </row>
    <row r="49" spans="1:6" x14ac:dyDescent="0.25">
      <c r="A49" s="144">
        <v>46</v>
      </c>
      <c r="B49" s="258" t="s">
        <v>100</v>
      </c>
      <c r="C49" s="148">
        <v>26</v>
      </c>
      <c r="D49" s="148">
        <v>4</v>
      </c>
      <c r="F49" s="254"/>
    </row>
    <row r="50" spans="1:6" x14ac:dyDescent="0.25">
      <c r="A50" s="144">
        <v>47</v>
      </c>
      <c r="B50" s="258" t="s">
        <v>562</v>
      </c>
      <c r="C50" s="148">
        <v>25</v>
      </c>
      <c r="D50" s="148">
        <v>4</v>
      </c>
      <c r="F50" s="254"/>
    </row>
    <row r="51" spans="1:6" x14ac:dyDescent="0.25">
      <c r="A51" s="144">
        <v>48</v>
      </c>
      <c r="B51" s="258" t="s">
        <v>281</v>
      </c>
      <c r="C51" s="148">
        <v>24</v>
      </c>
      <c r="D51" s="148">
        <v>2</v>
      </c>
      <c r="F51" s="254"/>
    </row>
    <row r="52" spans="1:6" x14ac:dyDescent="0.25">
      <c r="A52" s="144">
        <v>49</v>
      </c>
      <c r="B52" s="256" t="s">
        <v>121</v>
      </c>
      <c r="C52" s="271">
        <v>24</v>
      </c>
      <c r="D52" s="271">
        <v>7</v>
      </c>
      <c r="F52" s="254"/>
    </row>
    <row r="53" spans="1:6" x14ac:dyDescent="0.25">
      <c r="A53" s="144">
        <v>50</v>
      </c>
      <c r="B53" s="256" t="s">
        <v>563</v>
      </c>
      <c r="C53" s="271">
        <v>24</v>
      </c>
      <c r="D53" s="271">
        <v>2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43"/>
  <sheetViews>
    <sheetView zoomScaleNormal="100" zoomScaleSheetLayoutView="73" workbookViewId="0">
      <selection activeCell="B7" sqref="B7"/>
    </sheetView>
  </sheetViews>
  <sheetFormatPr defaultColWidth="8.85546875" defaultRowHeight="12.75" x14ac:dyDescent="0.2"/>
  <cols>
    <col min="1" max="1" width="45.85546875" style="85" customWidth="1"/>
    <col min="2" max="2" width="19.85546875" style="270" customWidth="1"/>
    <col min="3" max="3" width="19.7109375" style="270" customWidth="1"/>
    <col min="4" max="4" width="8.85546875" style="143"/>
    <col min="5" max="5" width="64" style="143" customWidth="1"/>
    <col min="6" max="16384" width="8.85546875" style="143"/>
  </cols>
  <sheetData>
    <row r="1" spans="1:9" s="161" customFormat="1" ht="45" customHeight="1" x14ac:dyDescent="0.3">
      <c r="A1" s="569" t="s">
        <v>299</v>
      </c>
      <c r="B1" s="569"/>
      <c r="C1" s="569"/>
    </row>
    <row r="2" spans="1:9" s="161" customFormat="1" ht="20.25" x14ac:dyDescent="0.3">
      <c r="A2" s="607" t="s">
        <v>113</v>
      </c>
      <c r="B2" s="607"/>
      <c r="C2" s="607"/>
    </row>
    <row r="3" spans="1:9" s="141" customFormat="1" ht="34.5" customHeight="1" x14ac:dyDescent="0.25">
      <c r="A3" s="319" t="s">
        <v>75</v>
      </c>
      <c r="B3" s="472" t="s">
        <v>592</v>
      </c>
      <c r="C3" s="471" t="s">
        <v>595</v>
      </c>
    </row>
    <row r="4" spans="1:9" ht="38.450000000000003" customHeight="1" x14ac:dyDescent="0.2">
      <c r="A4" s="581" t="s">
        <v>115</v>
      </c>
      <c r="B4" s="581"/>
      <c r="C4" s="581"/>
      <c r="I4" s="268"/>
    </row>
    <row r="5" spans="1:9" ht="30" customHeight="1" x14ac:dyDescent="0.2">
      <c r="A5" s="293">
        <v>8</v>
      </c>
      <c r="B5" s="316">
        <v>104</v>
      </c>
      <c r="C5" s="316">
        <v>79</v>
      </c>
      <c r="D5" s="85"/>
      <c r="I5" s="268"/>
    </row>
    <row r="6" spans="1:9" ht="18.75" customHeight="1" x14ac:dyDescent="0.2">
      <c r="A6" s="293" t="s">
        <v>87</v>
      </c>
      <c r="B6" s="316">
        <v>76</v>
      </c>
      <c r="C6" s="316">
        <v>75</v>
      </c>
    </row>
    <row r="7" spans="1:9" ht="18.75" customHeight="1" x14ac:dyDescent="0.2">
      <c r="A7" s="293" t="s">
        <v>240</v>
      </c>
      <c r="B7" s="316">
        <v>47</v>
      </c>
      <c r="C7" s="316">
        <v>3</v>
      </c>
      <c r="D7" s="85"/>
    </row>
    <row r="8" spans="1:9" ht="18" customHeight="1" x14ac:dyDescent="0.2">
      <c r="A8" s="293" t="s">
        <v>510</v>
      </c>
      <c r="B8" s="316">
        <v>45</v>
      </c>
      <c r="C8" s="316">
        <v>33</v>
      </c>
    </row>
    <row r="9" spans="1:9" ht="15.75" x14ac:dyDescent="0.2">
      <c r="A9" s="293" t="s">
        <v>162</v>
      </c>
      <c r="B9" s="316">
        <v>41</v>
      </c>
      <c r="C9" s="316">
        <v>0</v>
      </c>
      <c r="D9" s="85"/>
    </row>
    <row r="10" spans="1:9" ht="18" customHeight="1" x14ac:dyDescent="0.2">
      <c r="A10" s="293" t="s">
        <v>158</v>
      </c>
      <c r="B10" s="316">
        <v>41</v>
      </c>
      <c r="C10" s="316">
        <v>27</v>
      </c>
    </row>
    <row r="11" spans="1:9" ht="19.5" customHeight="1" x14ac:dyDescent="0.2">
      <c r="A11" s="293" t="s">
        <v>159</v>
      </c>
      <c r="B11" s="316">
        <v>38</v>
      </c>
      <c r="C11" s="316">
        <v>34</v>
      </c>
      <c r="D11" s="85"/>
    </row>
    <row r="12" spans="1:9" ht="12" customHeight="1" x14ac:dyDescent="0.2">
      <c r="A12" s="166" t="s">
        <v>117</v>
      </c>
      <c r="B12" s="316">
        <v>30</v>
      </c>
      <c r="C12" s="316">
        <v>18</v>
      </c>
    </row>
    <row r="13" spans="1:9" ht="17.25" customHeight="1" x14ac:dyDescent="0.2">
      <c r="A13" s="166" t="s">
        <v>109</v>
      </c>
      <c r="B13" s="316">
        <v>29</v>
      </c>
      <c r="C13" s="316">
        <v>16</v>
      </c>
      <c r="D13" s="85"/>
    </row>
    <row r="14" spans="1:9" ht="15.75" x14ac:dyDescent="0.2">
      <c r="A14" s="166" t="s">
        <v>366</v>
      </c>
      <c r="B14" s="316">
        <v>26</v>
      </c>
      <c r="C14" s="316">
        <v>4</v>
      </c>
    </row>
    <row r="15" spans="1:9" ht="17.25" customHeight="1" x14ac:dyDescent="0.2">
      <c r="A15" s="166" t="s">
        <v>281</v>
      </c>
      <c r="B15" s="316">
        <v>24</v>
      </c>
      <c r="C15" s="316">
        <v>14</v>
      </c>
      <c r="D15" s="85"/>
    </row>
    <row r="16" spans="1:9" ht="15" customHeight="1" x14ac:dyDescent="0.2">
      <c r="A16" s="293" t="s">
        <v>116</v>
      </c>
      <c r="B16" s="316">
        <v>23</v>
      </c>
      <c r="C16" s="316">
        <v>17</v>
      </c>
    </row>
    <row r="17" spans="1:4" ht="15" customHeight="1" x14ac:dyDescent="0.2">
      <c r="A17" s="293" t="s">
        <v>440</v>
      </c>
      <c r="B17" s="316">
        <v>21</v>
      </c>
      <c r="C17" s="316">
        <v>9</v>
      </c>
      <c r="D17" s="85"/>
    </row>
    <row r="18" spans="1:4" ht="14.25" customHeight="1" x14ac:dyDescent="0.2">
      <c r="A18" s="293" t="s">
        <v>163</v>
      </c>
      <c r="B18" s="324">
        <v>19</v>
      </c>
      <c r="C18" s="324">
        <v>22</v>
      </c>
      <c r="D18" s="85"/>
    </row>
    <row r="19" spans="1:4" ht="29.25" customHeight="1" x14ac:dyDescent="0.2">
      <c r="A19" s="293" t="s">
        <v>564</v>
      </c>
      <c r="B19" s="316">
        <v>18</v>
      </c>
      <c r="C19" s="316">
        <v>2</v>
      </c>
    </row>
    <row r="20" spans="1:4" ht="38.450000000000003" customHeight="1" x14ac:dyDescent="0.2">
      <c r="A20" s="581" t="s">
        <v>32</v>
      </c>
      <c r="B20" s="581"/>
      <c r="C20" s="581"/>
    </row>
    <row r="21" spans="1:4" ht="31.5" x14ac:dyDescent="0.2">
      <c r="A21" s="293" t="s">
        <v>509</v>
      </c>
      <c r="B21" s="316">
        <v>67</v>
      </c>
      <c r="C21" s="316">
        <v>82</v>
      </c>
      <c r="D21" s="85"/>
    </row>
    <row r="22" spans="1:4" ht="15" customHeight="1" x14ac:dyDescent="0.2">
      <c r="A22" s="293" t="s">
        <v>502</v>
      </c>
      <c r="B22" s="316">
        <v>36</v>
      </c>
      <c r="C22" s="316">
        <v>57</v>
      </c>
    </row>
    <row r="23" spans="1:4" ht="18" customHeight="1" x14ac:dyDescent="0.2">
      <c r="A23" s="293" t="s">
        <v>121</v>
      </c>
      <c r="B23" s="316">
        <v>24</v>
      </c>
      <c r="C23" s="316">
        <v>19</v>
      </c>
      <c r="D23" s="85"/>
    </row>
    <row r="24" spans="1:4" ht="15.75" customHeight="1" x14ac:dyDescent="0.2">
      <c r="A24" s="293" t="s">
        <v>99</v>
      </c>
      <c r="B24" s="316">
        <v>21</v>
      </c>
      <c r="C24" s="316">
        <v>13</v>
      </c>
    </row>
    <row r="25" spans="1:4" ht="18" customHeight="1" x14ac:dyDescent="0.2">
      <c r="A25" s="293" t="s">
        <v>363</v>
      </c>
      <c r="B25" s="316">
        <v>17</v>
      </c>
      <c r="C25" s="316">
        <v>2</v>
      </c>
      <c r="D25" s="85"/>
    </row>
    <row r="26" spans="1:4" ht="30.75" customHeight="1" x14ac:dyDescent="0.2">
      <c r="A26" s="293" t="s">
        <v>565</v>
      </c>
      <c r="B26" s="316">
        <v>16</v>
      </c>
      <c r="C26" s="316">
        <v>6</v>
      </c>
    </row>
    <row r="27" spans="1:4" ht="16.5" customHeight="1" x14ac:dyDescent="0.2">
      <c r="A27" s="293" t="s">
        <v>120</v>
      </c>
      <c r="B27" s="316">
        <v>15</v>
      </c>
      <c r="C27" s="316">
        <v>9</v>
      </c>
      <c r="D27" s="85"/>
    </row>
    <row r="28" spans="1:4" ht="15" customHeight="1" x14ac:dyDescent="0.2">
      <c r="A28" s="293" t="s">
        <v>410</v>
      </c>
      <c r="B28" s="316">
        <v>14</v>
      </c>
      <c r="C28" s="316">
        <v>5</v>
      </c>
    </row>
    <row r="29" spans="1:4" ht="18" customHeight="1" x14ac:dyDescent="0.2">
      <c r="A29" s="293" t="s">
        <v>515</v>
      </c>
      <c r="B29" s="316">
        <v>12</v>
      </c>
      <c r="C29" s="316">
        <v>9</v>
      </c>
      <c r="D29" s="85"/>
    </row>
    <row r="30" spans="1:4" ht="18" customHeight="1" x14ac:dyDescent="0.2">
      <c r="A30" s="293" t="s">
        <v>566</v>
      </c>
      <c r="B30" s="324">
        <v>11</v>
      </c>
      <c r="C30" s="324">
        <v>8</v>
      </c>
      <c r="D30" s="85"/>
    </row>
    <row r="31" spans="1:4" ht="16.5" customHeight="1" x14ac:dyDescent="0.2">
      <c r="A31" s="293" t="s">
        <v>387</v>
      </c>
      <c r="B31" s="324">
        <v>11</v>
      </c>
      <c r="C31" s="324">
        <v>11</v>
      </c>
      <c r="D31" s="85"/>
    </row>
    <row r="32" spans="1:4" ht="18" customHeight="1" x14ac:dyDescent="0.2">
      <c r="A32" s="293" t="s">
        <v>119</v>
      </c>
      <c r="B32" s="324">
        <v>11</v>
      </c>
      <c r="C32" s="324">
        <v>5</v>
      </c>
      <c r="D32" s="85"/>
    </row>
    <row r="33" spans="1:4" ht="15.75" customHeight="1" x14ac:dyDescent="0.2">
      <c r="A33" s="293" t="s">
        <v>118</v>
      </c>
      <c r="B33" s="324">
        <v>11</v>
      </c>
      <c r="C33" s="324">
        <v>37</v>
      </c>
      <c r="D33" s="85"/>
    </row>
    <row r="34" spans="1:4" ht="18" customHeight="1" x14ac:dyDescent="0.2">
      <c r="A34" s="293" t="s">
        <v>237</v>
      </c>
      <c r="B34" s="324">
        <v>10</v>
      </c>
      <c r="C34" s="324">
        <v>5</v>
      </c>
      <c r="D34" s="85"/>
    </row>
    <row r="35" spans="1:4" ht="14.25" customHeight="1" x14ac:dyDescent="0.2">
      <c r="A35" s="293" t="s">
        <v>567</v>
      </c>
      <c r="B35" s="316">
        <v>9</v>
      </c>
      <c r="C35" s="316">
        <v>1</v>
      </c>
    </row>
    <row r="36" spans="1:4" ht="38.450000000000003" customHeight="1" x14ac:dyDescent="0.2">
      <c r="A36" s="581" t="s">
        <v>33</v>
      </c>
      <c r="B36" s="581"/>
      <c r="C36" s="581"/>
    </row>
    <row r="37" spans="1:4" ht="16.5" customHeight="1" x14ac:dyDescent="0.2">
      <c r="A37" s="166" t="s">
        <v>125</v>
      </c>
      <c r="B37" s="316">
        <v>35</v>
      </c>
      <c r="C37" s="316">
        <v>9</v>
      </c>
      <c r="D37" s="85"/>
    </row>
    <row r="38" spans="1:4" ht="16.5" customHeight="1" x14ac:dyDescent="0.2">
      <c r="A38" s="166" t="s">
        <v>164</v>
      </c>
      <c r="B38" s="316">
        <v>31</v>
      </c>
      <c r="C38" s="316">
        <v>15</v>
      </c>
    </row>
    <row r="39" spans="1:4" ht="17.25" customHeight="1" x14ac:dyDescent="0.2">
      <c r="A39" s="166" t="s">
        <v>102</v>
      </c>
      <c r="B39" s="316">
        <v>30</v>
      </c>
      <c r="C39" s="316">
        <v>25</v>
      </c>
      <c r="D39" s="85"/>
    </row>
    <row r="40" spans="1:4" ht="15" customHeight="1" x14ac:dyDescent="0.2">
      <c r="A40" s="166" t="s">
        <v>561</v>
      </c>
      <c r="B40" s="316">
        <v>29</v>
      </c>
      <c r="C40" s="316">
        <v>10</v>
      </c>
    </row>
    <row r="41" spans="1:4" ht="14.25" customHeight="1" x14ac:dyDescent="0.2">
      <c r="A41" s="166" t="s">
        <v>100</v>
      </c>
      <c r="B41" s="316">
        <v>26</v>
      </c>
      <c r="C41" s="316">
        <v>4</v>
      </c>
      <c r="D41" s="85"/>
    </row>
    <row r="42" spans="1:4" ht="15" customHeight="1" x14ac:dyDescent="0.2">
      <c r="A42" s="166" t="s">
        <v>563</v>
      </c>
      <c r="B42" s="316">
        <v>24</v>
      </c>
      <c r="C42" s="316">
        <v>4</v>
      </c>
    </row>
    <row r="43" spans="1:4" ht="16.5" customHeight="1" x14ac:dyDescent="0.2">
      <c r="A43" s="166" t="s">
        <v>568</v>
      </c>
      <c r="B43" s="316">
        <v>15</v>
      </c>
      <c r="C43" s="316">
        <v>6</v>
      </c>
      <c r="D43" s="85"/>
    </row>
    <row r="44" spans="1:4" ht="18" customHeight="1" x14ac:dyDescent="0.2">
      <c r="A44" s="166" t="s">
        <v>411</v>
      </c>
      <c r="B44" s="316">
        <v>13</v>
      </c>
      <c r="C44" s="316">
        <v>9</v>
      </c>
    </row>
    <row r="45" spans="1:4" ht="13.5" customHeight="1" x14ac:dyDescent="0.2">
      <c r="A45" s="166" t="s">
        <v>403</v>
      </c>
      <c r="B45" s="316">
        <v>11</v>
      </c>
      <c r="C45" s="316">
        <v>3</v>
      </c>
      <c r="D45" s="85"/>
    </row>
    <row r="46" spans="1:4" ht="14.25" customHeight="1" x14ac:dyDescent="0.2">
      <c r="A46" s="166" t="s">
        <v>556</v>
      </c>
      <c r="B46" s="316">
        <v>9</v>
      </c>
      <c r="C46" s="316">
        <v>4</v>
      </c>
    </row>
    <row r="47" spans="1:4" ht="18.75" customHeight="1" x14ac:dyDescent="0.2">
      <c r="A47" s="166" t="s">
        <v>555</v>
      </c>
      <c r="B47" s="316">
        <v>8</v>
      </c>
      <c r="C47" s="316">
        <v>12</v>
      </c>
      <c r="D47" s="85"/>
    </row>
    <row r="48" spans="1:4" ht="15.75" customHeight="1" x14ac:dyDescent="0.2">
      <c r="A48" s="166" t="s">
        <v>84</v>
      </c>
      <c r="B48" s="316">
        <v>8</v>
      </c>
      <c r="C48" s="316">
        <v>135</v>
      </c>
    </row>
    <row r="49" spans="1:4" ht="14.25" customHeight="1" x14ac:dyDescent="0.2">
      <c r="A49" s="166" t="s">
        <v>122</v>
      </c>
      <c r="B49" s="316">
        <v>7</v>
      </c>
      <c r="C49" s="316">
        <v>20</v>
      </c>
      <c r="D49" s="85"/>
    </row>
    <row r="50" spans="1:4" ht="16.5" customHeight="1" x14ac:dyDescent="0.2">
      <c r="A50" s="166" t="s">
        <v>569</v>
      </c>
      <c r="B50" s="324">
        <v>6</v>
      </c>
      <c r="C50" s="324">
        <v>2</v>
      </c>
      <c r="D50" s="85"/>
    </row>
    <row r="51" spans="1:4" ht="18.75" customHeight="1" x14ac:dyDescent="0.2">
      <c r="A51" s="166" t="s">
        <v>538</v>
      </c>
      <c r="B51" s="316">
        <v>6</v>
      </c>
      <c r="C51" s="316">
        <v>8</v>
      </c>
    </row>
    <row r="52" spans="1:4" ht="38.450000000000003" customHeight="1" x14ac:dyDescent="0.2">
      <c r="A52" s="581" t="s">
        <v>34</v>
      </c>
      <c r="B52" s="581"/>
      <c r="C52" s="581"/>
    </row>
    <row r="53" spans="1:4" ht="19.5" customHeight="1" x14ac:dyDescent="0.2">
      <c r="A53" s="293" t="s">
        <v>507</v>
      </c>
      <c r="B53" s="316">
        <v>20</v>
      </c>
      <c r="C53" s="316">
        <v>189</v>
      </c>
      <c r="D53" s="85"/>
    </row>
    <row r="54" spans="1:4" ht="19.5" customHeight="1" x14ac:dyDescent="0.2">
      <c r="A54" s="293" t="s">
        <v>127</v>
      </c>
      <c r="B54" s="316">
        <v>13</v>
      </c>
      <c r="C54" s="316">
        <v>27</v>
      </c>
    </row>
    <row r="55" spans="1:4" ht="19.5" customHeight="1" x14ac:dyDescent="0.2">
      <c r="A55" s="293" t="s">
        <v>94</v>
      </c>
      <c r="B55" s="316">
        <v>9</v>
      </c>
      <c r="C55" s="316">
        <v>23</v>
      </c>
      <c r="D55" s="85"/>
    </row>
    <row r="56" spans="1:4" ht="17.25" customHeight="1" x14ac:dyDescent="0.2">
      <c r="A56" s="293" t="s">
        <v>407</v>
      </c>
      <c r="B56" s="316">
        <v>8</v>
      </c>
      <c r="C56" s="316">
        <v>8</v>
      </c>
    </row>
    <row r="57" spans="1:4" ht="15.75" customHeight="1" x14ac:dyDescent="0.2">
      <c r="A57" s="293" t="s">
        <v>97</v>
      </c>
      <c r="B57" s="316">
        <v>7</v>
      </c>
      <c r="C57" s="316">
        <v>43</v>
      </c>
      <c r="D57" s="85"/>
    </row>
    <row r="58" spans="1:4" ht="37.5" customHeight="1" x14ac:dyDescent="0.2">
      <c r="A58" s="293" t="s">
        <v>455</v>
      </c>
      <c r="B58" s="316">
        <v>5</v>
      </c>
      <c r="C58" s="316">
        <v>1</v>
      </c>
    </row>
    <row r="59" spans="1:4" ht="16.5" customHeight="1" x14ac:dyDescent="0.2">
      <c r="A59" s="293" t="s">
        <v>570</v>
      </c>
      <c r="B59" s="316">
        <v>5</v>
      </c>
      <c r="C59" s="316">
        <v>1</v>
      </c>
      <c r="D59" s="85"/>
    </row>
    <row r="60" spans="1:4" ht="26.25" customHeight="1" x14ac:dyDescent="0.2">
      <c r="A60" s="293" t="s">
        <v>129</v>
      </c>
      <c r="B60" s="425">
        <v>5</v>
      </c>
      <c r="C60" s="425">
        <v>25</v>
      </c>
      <c r="D60" s="85"/>
    </row>
    <row r="61" spans="1:4" ht="16.5" customHeight="1" x14ac:dyDescent="0.2">
      <c r="A61" s="293" t="s">
        <v>557</v>
      </c>
      <c r="B61" s="425">
        <v>4</v>
      </c>
      <c r="C61" s="425">
        <v>17</v>
      </c>
      <c r="D61" s="85"/>
    </row>
    <row r="62" spans="1:4" ht="21" customHeight="1" x14ac:dyDescent="0.2">
      <c r="A62" s="293" t="s">
        <v>126</v>
      </c>
      <c r="B62" s="425">
        <v>3</v>
      </c>
      <c r="C62" s="425">
        <v>23</v>
      </c>
      <c r="D62" s="85"/>
    </row>
    <row r="63" spans="1:4" ht="36" customHeight="1" x14ac:dyDescent="0.2">
      <c r="A63" s="293" t="s">
        <v>571</v>
      </c>
      <c r="B63" s="425">
        <v>2</v>
      </c>
      <c r="C63" s="425">
        <v>2</v>
      </c>
      <c r="D63" s="85"/>
    </row>
    <row r="64" spans="1:4" ht="16.5" customHeight="1" x14ac:dyDescent="0.2">
      <c r="A64" s="293" t="s">
        <v>165</v>
      </c>
      <c r="B64" s="425">
        <v>2</v>
      </c>
      <c r="C64" s="425">
        <v>13</v>
      </c>
      <c r="D64" s="85"/>
    </row>
    <row r="65" spans="1:5" ht="16.5" customHeight="1" x14ac:dyDescent="0.2">
      <c r="A65" s="293" t="s">
        <v>572</v>
      </c>
      <c r="B65" s="425">
        <v>2</v>
      </c>
      <c r="C65" s="425">
        <v>2</v>
      </c>
      <c r="D65" s="85"/>
    </row>
    <row r="66" spans="1:5" ht="30" customHeight="1" x14ac:dyDescent="0.2">
      <c r="A66" s="293" t="s">
        <v>573</v>
      </c>
      <c r="B66" s="425">
        <v>2</v>
      </c>
      <c r="C66" s="425">
        <v>3</v>
      </c>
      <c r="D66" s="85"/>
    </row>
    <row r="67" spans="1:5" ht="16.5" customHeight="1" x14ac:dyDescent="0.2">
      <c r="A67" s="293" t="s">
        <v>229</v>
      </c>
      <c r="B67" s="316">
        <v>2</v>
      </c>
      <c r="C67" s="316">
        <v>12</v>
      </c>
    </row>
    <row r="68" spans="1:5" ht="38.450000000000003" customHeight="1" x14ac:dyDescent="0.2">
      <c r="A68" s="581" t="s">
        <v>35</v>
      </c>
      <c r="B68" s="581"/>
      <c r="C68" s="581"/>
    </row>
    <row r="69" spans="1:5" ht="18.75" customHeight="1" x14ac:dyDescent="0.2">
      <c r="A69" s="293" t="s">
        <v>110</v>
      </c>
      <c r="B69" s="316">
        <v>175</v>
      </c>
      <c r="C69" s="316">
        <v>66</v>
      </c>
      <c r="D69" s="85"/>
      <c r="E69" s="85"/>
    </row>
    <row r="70" spans="1:5" ht="15.75" customHeight="1" x14ac:dyDescent="0.2">
      <c r="A70" s="293" t="s">
        <v>161</v>
      </c>
      <c r="B70" s="316">
        <v>69</v>
      </c>
      <c r="C70" s="316">
        <v>15</v>
      </c>
    </row>
    <row r="71" spans="1:5" ht="21.75" customHeight="1" x14ac:dyDescent="0.2">
      <c r="A71" s="293" t="s">
        <v>86</v>
      </c>
      <c r="B71" s="316">
        <v>52</v>
      </c>
      <c r="C71" s="316">
        <v>170</v>
      </c>
      <c r="D71" s="85"/>
    </row>
    <row r="72" spans="1:5" ht="17.25" customHeight="1" x14ac:dyDescent="0.2">
      <c r="A72" s="293" t="s">
        <v>501</v>
      </c>
      <c r="B72" s="316">
        <v>37</v>
      </c>
      <c r="C72" s="316">
        <v>94</v>
      </c>
    </row>
    <row r="73" spans="1:5" ht="17.25" customHeight="1" x14ac:dyDescent="0.2">
      <c r="A73" s="293" t="s">
        <v>83</v>
      </c>
      <c r="B73" s="316">
        <v>20</v>
      </c>
      <c r="C73" s="316">
        <v>133</v>
      </c>
      <c r="D73" s="85"/>
    </row>
    <row r="74" spans="1:5" ht="18" customHeight="1" x14ac:dyDescent="0.2">
      <c r="A74" s="293" t="s">
        <v>456</v>
      </c>
      <c r="B74" s="463">
        <v>18</v>
      </c>
      <c r="C74" s="463">
        <v>3</v>
      </c>
    </row>
    <row r="75" spans="1:5" ht="15" customHeight="1" x14ac:dyDescent="0.2">
      <c r="A75" s="293" t="s">
        <v>91</v>
      </c>
      <c r="B75" s="463">
        <v>17</v>
      </c>
      <c r="C75" s="463">
        <v>29</v>
      </c>
      <c r="D75" s="85"/>
    </row>
    <row r="76" spans="1:5" ht="15" customHeight="1" x14ac:dyDescent="0.2">
      <c r="A76" s="293" t="s">
        <v>81</v>
      </c>
      <c r="B76" s="463">
        <v>17</v>
      </c>
      <c r="C76" s="463">
        <v>262</v>
      </c>
      <c r="D76" s="85"/>
    </row>
    <row r="77" spans="1:5" ht="17.25" customHeight="1" x14ac:dyDescent="0.2">
      <c r="A77" s="293" t="s">
        <v>88</v>
      </c>
      <c r="B77" s="463">
        <v>6</v>
      </c>
      <c r="C77" s="463">
        <v>13</v>
      </c>
    </row>
    <row r="78" spans="1:5" ht="15.75" customHeight="1" x14ac:dyDescent="0.2">
      <c r="A78" s="293" t="s">
        <v>89</v>
      </c>
      <c r="B78" s="463">
        <v>5</v>
      </c>
      <c r="C78" s="463">
        <v>17</v>
      </c>
      <c r="D78" s="85"/>
    </row>
    <row r="79" spans="1:5" ht="18" customHeight="1" x14ac:dyDescent="0.2">
      <c r="A79" s="293" t="s">
        <v>574</v>
      </c>
      <c r="B79" s="316">
        <v>4</v>
      </c>
      <c r="C79" s="316">
        <v>1</v>
      </c>
    </row>
    <row r="80" spans="1:5" ht="15" customHeight="1" x14ac:dyDescent="0.2">
      <c r="A80" s="293" t="s">
        <v>405</v>
      </c>
      <c r="B80" s="316">
        <v>3</v>
      </c>
      <c r="C80" s="316">
        <v>17</v>
      </c>
      <c r="D80" s="85"/>
    </row>
    <row r="81" spans="1:4" ht="15" customHeight="1" x14ac:dyDescent="0.2">
      <c r="A81" s="293" t="s">
        <v>95</v>
      </c>
      <c r="B81" s="425">
        <v>2</v>
      </c>
      <c r="C81" s="425">
        <v>19</v>
      </c>
      <c r="D81" s="85"/>
    </row>
    <row r="82" spans="1:4" ht="17.25" customHeight="1" x14ac:dyDescent="0.2">
      <c r="A82" s="293" t="s">
        <v>544</v>
      </c>
      <c r="B82" s="316">
        <v>1</v>
      </c>
      <c r="C82" s="316">
        <v>5</v>
      </c>
    </row>
    <row r="83" spans="1:4" ht="15.75" customHeight="1" x14ac:dyDescent="0.2">
      <c r="A83" s="293" t="s">
        <v>130</v>
      </c>
      <c r="B83" s="316">
        <v>1</v>
      </c>
      <c r="C83" s="316">
        <v>24</v>
      </c>
      <c r="D83" s="85"/>
    </row>
    <row r="84" spans="1:4" ht="38.450000000000003" customHeight="1" x14ac:dyDescent="0.2">
      <c r="A84" s="581" t="s">
        <v>131</v>
      </c>
      <c r="B84" s="581"/>
      <c r="C84" s="581"/>
    </row>
    <row r="85" spans="1:4" ht="17.25" customHeight="1" x14ac:dyDescent="0.2">
      <c r="A85" s="293" t="s">
        <v>132</v>
      </c>
      <c r="B85" s="316">
        <v>18</v>
      </c>
      <c r="C85" s="316">
        <v>11</v>
      </c>
      <c r="D85" s="85"/>
    </row>
    <row r="86" spans="1:4" ht="15" customHeight="1" x14ac:dyDescent="0.2">
      <c r="A86" s="293" t="s">
        <v>231</v>
      </c>
      <c r="B86" s="316">
        <v>15</v>
      </c>
      <c r="C86" s="316">
        <v>3</v>
      </c>
    </row>
    <row r="87" spans="1:4" ht="15" customHeight="1" x14ac:dyDescent="0.2">
      <c r="A87" s="293" t="s">
        <v>417</v>
      </c>
      <c r="B87" s="316">
        <v>15</v>
      </c>
      <c r="C87" s="316">
        <v>3</v>
      </c>
      <c r="D87" s="85"/>
    </row>
    <row r="88" spans="1:4" ht="15" customHeight="1" x14ac:dyDescent="0.2">
      <c r="A88" s="293" t="s">
        <v>487</v>
      </c>
      <c r="B88" s="316">
        <v>14</v>
      </c>
      <c r="C88" s="316">
        <v>2</v>
      </c>
    </row>
    <row r="89" spans="1:4" ht="15" customHeight="1" x14ac:dyDescent="0.2">
      <c r="A89" s="293" t="s">
        <v>234</v>
      </c>
      <c r="B89" s="316">
        <v>14</v>
      </c>
      <c r="C89" s="316">
        <v>4</v>
      </c>
      <c r="D89" s="85"/>
    </row>
    <row r="90" spans="1:4" ht="15.75" customHeight="1" x14ac:dyDescent="0.2">
      <c r="A90" s="293" t="s">
        <v>230</v>
      </c>
      <c r="B90" s="463">
        <v>11</v>
      </c>
      <c r="C90" s="463">
        <v>2</v>
      </c>
    </row>
    <row r="91" spans="1:4" ht="15.75" customHeight="1" x14ac:dyDescent="0.2">
      <c r="A91" s="293" t="s">
        <v>133</v>
      </c>
      <c r="B91" s="463">
        <v>11</v>
      </c>
      <c r="C91" s="463">
        <v>7</v>
      </c>
    </row>
    <row r="92" spans="1:4" ht="15.75" customHeight="1" x14ac:dyDescent="0.2">
      <c r="A92" s="293" t="s">
        <v>375</v>
      </c>
      <c r="B92" s="463">
        <v>4</v>
      </c>
      <c r="C92" s="463">
        <v>1</v>
      </c>
    </row>
    <row r="93" spans="1:4" ht="15.75" customHeight="1" x14ac:dyDescent="0.2">
      <c r="A93" s="293" t="s">
        <v>559</v>
      </c>
      <c r="B93" s="463">
        <v>3</v>
      </c>
      <c r="C93" s="463">
        <v>3</v>
      </c>
    </row>
    <row r="94" spans="1:4" ht="15.75" customHeight="1" x14ac:dyDescent="0.2">
      <c r="A94" s="293" t="s">
        <v>421</v>
      </c>
      <c r="B94" s="463">
        <v>3</v>
      </c>
      <c r="C94" s="463">
        <v>4</v>
      </c>
    </row>
    <row r="95" spans="1:4" ht="15.75" customHeight="1" x14ac:dyDescent="0.2">
      <c r="A95" s="293" t="s">
        <v>420</v>
      </c>
      <c r="B95" s="316">
        <v>2</v>
      </c>
      <c r="C95" s="316">
        <v>2</v>
      </c>
    </row>
    <row r="96" spans="1:4" ht="38.450000000000003" customHeight="1" x14ac:dyDescent="0.2">
      <c r="A96" s="581" t="s">
        <v>37</v>
      </c>
      <c r="B96" s="581"/>
      <c r="C96" s="581"/>
    </row>
    <row r="97" spans="1:4" ht="18.75" customHeight="1" x14ac:dyDescent="0.2">
      <c r="A97" s="293" t="s">
        <v>93</v>
      </c>
      <c r="B97" s="316">
        <v>111</v>
      </c>
      <c r="C97" s="316">
        <v>31</v>
      </c>
      <c r="D97" s="85"/>
    </row>
    <row r="98" spans="1:4" ht="18.75" customHeight="1" x14ac:dyDescent="0.2">
      <c r="A98" s="293" t="s">
        <v>108</v>
      </c>
      <c r="B98" s="316">
        <v>85</v>
      </c>
      <c r="C98" s="316">
        <v>24</v>
      </c>
    </row>
    <row r="99" spans="1:4" ht="31.5" x14ac:dyDescent="0.2">
      <c r="A99" s="293" t="s">
        <v>136</v>
      </c>
      <c r="B99" s="316">
        <v>56</v>
      </c>
      <c r="C99" s="316">
        <v>20</v>
      </c>
      <c r="D99" s="85"/>
    </row>
    <row r="100" spans="1:4" ht="15.75" x14ac:dyDescent="0.2">
      <c r="A100" s="293" t="s">
        <v>506</v>
      </c>
      <c r="B100" s="316">
        <v>50</v>
      </c>
      <c r="C100" s="316">
        <v>17</v>
      </c>
    </row>
    <row r="101" spans="1:4" ht="31.5" x14ac:dyDescent="0.2">
      <c r="A101" s="293" t="s">
        <v>505</v>
      </c>
      <c r="B101" s="316">
        <v>42</v>
      </c>
      <c r="C101" s="316">
        <v>7</v>
      </c>
      <c r="D101" s="85"/>
    </row>
    <row r="102" spans="1:4" ht="15.75" customHeight="1" x14ac:dyDescent="0.2">
      <c r="A102" s="293" t="s">
        <v>300</v>
      </c>
      <c r="B102" s="316">
        <v>41</v>
      </c>
      <c r="C102" s="316">
        <v>11</v>
      </c>
    </row>
    <row r="103" spans="1:4" ht="17.25" customHeight="1" x14ac:dyDescent="0.2">
      <c r="A103" s="293" t="s">
        <v>241</v>
      </c>
      <c r="B103" s="316">
        <v>40</v>
      </c>
      <c r="C103" s="316">
        <v>18</v>
      </c>
      <c r="D103" s="85"/>
    </row>
    <row r="104" spans="1:4" ht="15.75" customHeight="1" x14ac:dyDescent="0.2">
      <c r="A104" s="293" t="s">
        <v>137</v>
      </c>
      <c r="B104" s="316">
        <v>38</v>
      </c>
      <c r="C104" s="316">
        <v>9</v>
      </c>
    </row>
    <row r="105" spans="1:4" ht="30" customHeight="1" x14ac:dyDescent="0.2">
      <c r="A105" s="293" t="s">
        <v>103</v>
      </c>
      <c r="B105" s="316">
        <v>38</v>
      </c>
      <c r="C105" s="316">
        <v>15</v>
      </c>
      <c r="D105" s="85"/>
    </row>
    <row r="106" spans="1:4" ht="19.5" customHeight="1" x14ac:dyDescent="0.2">
      <c r="A106" s="293" t="s">
        <v>304</v>
      </c>
      <c r="B106" s="316">
        <v>30</v>
      </c>
      <c r="C106" s="316">
        <v>6</v>
      </c>
    </row>
    <row r="107" spans="1:4" ht="17.25" customHeight="1" x14ac:dyDescent="0.2">
      <c r="A107" s="293" t="s">
        <v>562</v>
      </c>
      <c r="B107" s="316">
        <v>25</v>
      </c>
      <c r="C107" s="316">
        <v>4</v>
      </c>
      <c r="D107" s="85"/>
    </row>
    <row r="108" spans="1:4" ht="15.75" customHeight="1" x14ac:dyDescent="0.2">
      <c r="A108" s="293" t="s">
        <v>546</v>
      </c>
      <c r="B108" s="316">
        <v>24</v>
      </c>
      <c r="C108" s="316">
        <v>5</v>
      </c>
    </row>
    <row r="109" spans="1:4" ht="17.25" customHeight="1" x14ac:dyDescent="0.2">
      <c r="A109" s="293" t="s">
        <v>135</v>
      </c>
      <c r="B109" s="316">
        <v>23</v>
      </c>
      <c r="C109" s="316">
        <v>8</v>
      </c>
      <c r="D109" s="85"/>
    </row>
    <row r="110" spans="1:4" ht="15.75" customHeight="1" x14ac:dyDescent="0.2">
      <c r="A110" s="293" t="s">
        <v>545</v>
      </c>
      <c r="B110" s="316">
        <v>21</v>
      </c>
      <c r="C110" s="316">
        <v>13</v>
      </c>
    </row>
    <row r="111" spans="1:4" ht="34.5" customHeight="1" x14ac:dyDescent="0.2">
      <c r="A111" s="293" t="s">
        <v>495</v>
      </c>
      <c r="B111" s="316">
        <v>17</v>
      </c>
      <c r="C111" s="316">
        <v>4</v>
      </c>
      <c r="D111" s="85"/>
    </row>
    <row r="112" spans="1:4" ht="63.75" customHeight="1" x14ac:dyDescent="0.2">
      <c r="A112" s="581" t="s">
        <v>38</v>
      </c>
      <c r="B112" s="581"/>
      <c r="C112" s="581"/>
    </row>
    <row r="113" spans="1:4" ht="20.25" customHeight="1" x14ac:dyDescent="0.2">
      <c r="A113" s="293" t="s">
        <v>92</v>
      </c>
      <c r="B113" s="316">
        <v>1023</v>
      </c>
      <c r="C113" s="316">
        <v>915</v>
      </c>
      <c r="D113" s="85"/>
    </row>
    <row r="114" spans="1:4" ht="15.75" x14ac:dyDescent="0.2">
      <c r="A114" s="293" t="s">
        <v>80</v>
      </c>
      <c r="B114" s="316">
        <v>579</v>
      </c>
      <c r="C114" s="316">
        <v>127</v>
      </c>
    </row>
    <row r="115" spans="1:4" ht="30.75" customHeight="1" x14ac:dyDescent="0.2">
      <c r="A115" s="293" t="s">
        <v>500</v>
      </c>
      <c r="B115" s="316">
        <v>236</v>
      </c>
      <c r="C115" s="316">
        <v>10</v>
      </c>
      <c r="D115" s="85"/>
    </row>
    <row r="116" spans="1:4" ht="17.25" customHeight="1" x14ac:dyDescent="0.2">
      <c r="A116" s="293" t="s">
        <v>139</v>
      </c>
      <c r="B116" s="316">
        <v>128</v>
      </c>
      <c r="C116" s="316">
        <v>216</v>
      </c>
    </row>
    <row r="117" spans="1:4" ht="15.75" customHeight="1" x14ac:dyDescent="0.2">
      <c r="A117" s="293" t="s">
        <v>105</v>
      </c>
      <c r="B117" s="316">
        <v>81</v>
      </c>
      <c r="C117" s="316">
        <v>19</v>
      </c>
      <c r="D117" s="85"/>
    </row>
    <row r="118" spans="1:4" ht="18.75" customHeight="1" x14ac:dyDescent="0.2">
      <c r="A118" s="293" t="s">
        <v>79</v>
      </c>
      <c r="B118" s="316">
        <v>73</v>
      </c>
      <c r="C118" s="316">
        <v>35</v>
      </c>
    </row>
    <row r="119" spans="1:4" ht="15" customHeight="1" x14ac:dyDescent="0.2">
      <c r="A119" s="293" t="s">
        <v>239</v>
      </c>
      <c r="B119" s="316">
        <v>56</v>
      </c>
      <c r="C119" s="316">
        <v>17</v>
      </c>
      <c r="D119" s="85"/>
    </row>
    <row r="120" spans="1:4" ht="17.25" customHeight="1" x14ac:dyDescent="0.2">
      <c r="A120" s="293" t="s">
        <v>172</v>
      </c>
      <c r="B120" s="316">
        <v>22</v>
      </c>
      <c r="C120" s="316">
        <v>5</v>
      </c>
    </row>
    <row r="121" spans="1:4" ht="19.5" customHeight="1" x14ac:dyDescent="0.2">
      <c r="A121" s="293" t="s">
        <v>141</v>
      </c>
      <c r="B121" s="316">
        <v>21</v>
      </c>
      <c r="C121" s="316">
        <v>2</v>
      </c>
      <c r="D121" s="85"/>
    </row>
    <row r="122" spans="1:4" ht="17.25" customHeight="1" x14ac:dyDescent="0.2">
      <c r="A122" s="293" t="s">
        <v>352</v>
      </c>
      <c r="B122" s="316">
        <v>20</v>
      </c>
      <c r="C122" s="316">
        <v>1</v>
      </c>
    </row>
    <row r="123" spans="1:4" ht="18" customHeight="1" x14ac:dyDescent="0.2">
      <c r="A123" s="293" t="s">
        <v>242</v>
      </c>
      <c r="B123" s="316">
        <v>17</v>
      </c>
      <c r="C123" s="316">
        <v>3</v>
      </c>
      <c r="D123" s="85"/>
    </row>
    <row r="124" spans="1:4" ht="23.25" customHeight="1" x14ac:dyDescent="0.2">
      <c r="A124" s="293" t="s">
        <v>356</v>
      </c>
      <c r="B124" s="316">
        <v>13</v>
      </c>
      <c r="C124" s="316">
        <v>0</v>
      </c>
    </row>
    <row r="125" spans="1:4" ht="31.5" x14ac:dyDescent="0.2">
      <c r="A125" s="293" t="s">
        <v>457</v>
      </c>
      <c r="B125" s="316">
        <v>13</v>
      </c>
      <c r="C125" s="316">
        <v>2</v>
      </c>
      <c r="D125" s="85"/>
    </row>
    <row r="126" spans="1:4" ht="15.75" x14ac:dyDescent="0.2">
      <c r="A126" s="293" t="s">
        <v>489</v>
      </c>
      <c r="B126" s="316">
        <v>12</v>
      </c>
      <c r="C126" s="316">
        <v>0</v>
      </c>
    </row>
    <row r="127" spans="1:4" ht="30" customHeight="1" x14ac:dyDescent="0.2">
      <c r="A127" s="293" t="s">
        <v>367</v>
      </c>
      <c r="B127" s="316">
        <v>12</v>
      </c>
      <c r="C127" s="316">
        <v>1</v>
      </c>
      <c r="D127" s="85"/>
    </row>
    <row r="128" spans="1:4" ht="38.450000000000003" customHeight="1" x14ac:dyDescent="0.2">
      <c r="A128" s="581" t="s">
        <v>142</v>
      </c>
      <c r="B128" s="581"/>
      <c r="C128" s="581"/>
    </row>
    <row r="129" spans="1:4" ht="15.75" customHeight="1" x14ac:dyDescent="0.2">
      <c r="A129" s="293" t="s">
        <v>85</v>
      </c>
      <c r="B129" s="145">
        <v>338</v>
      </c>
      <c r="C129" s="145">
        <v>161</v>
      </c>
      <c r="D129" s="85"/>
    </row>
    <row r="130" spans="1:4" ht="16.5" customHeight="1" x14ac:dyDescent="0.2">
      <c r="A130" s="293" t="s">
        <v>111</v>
      </c>
      <c r="B130" s="145">
        <v>80</v>
      </c>
      <c r="C130" s="145">
        <v>46</v>
      </c>
    </row>
    <row r="131" spans="1:4" ht="16.5" customHeight="1" x14ac:dyDescent="0.2">
      <c r="A131" s="293" t="s">
        <v>146</v>
      </c>
      <c r="B131" s="145">
        <v>63</v>
      </c>
      <c r="C131" s="145">
        <v>83</v>
      </c>
      <c r="D131" s="85"/>
    </row>
    <row r="132" spans="1:4" ht="15" customHeight="1" x14ac:dyDescent="0.2">
      <c r="A132" s="293" t="s">
        <v>147</v>
      </c>
      <c r="B132" s="145">
        <v>41</v>
      </c>
      <c r="C132" s="145">
        <v>27</v>
      </c>
    </row>
    <row r="133" spans="1:4" ht="15.75" customHeight="1" x14ac:dyDescent="0.2">
      <c r="A133" s="293" t="s">
        <v>412</v>
      </c>
      <c r="B133" s="145">
        <v>28</v>
      </c>
      <c r="C133" s="145">
        <v>13</v>
      </c>
      <c r="D133" s="85"/>
    </row>
    <row r="134" spans="1:4" ht="15.75" customHeight="1" x14ac:dyDescent="0.2">
      <c r="A134" s="293" t="s">
        <v>106</v>
      </c>
      <c r="B134" s="145">
        <v>27</v>
      </c>
      <c r="C134" s="145">
        <v>19</v>
      </c>
      <c r="D134" s="85"/>
    </row>
    <row r="135" spans="1:4" ht="15.75" customHeight="1" x14ac:dyDescent="0.2">
      <c r="A135" s="293" t="s">
        <v>160</v>
      </c>
      <c r="B135" s="145">
        <v>24</v>
      </c>
      <c r="C135" s="145">
        <v>32</v>
      </c>
    </row>
    <row r="136" spans="1:4" ht="15.75" customHeight="1" x14ac:dyDescent="0.2">
      <c r="A136" s="293" t="s">
        <v>429</v>
      </c>
      <c r="B136" s="145">
        <v>15</v>
      </c>
      <c r="C136" s="145">
        <v>6</v>
      </c>
      <c r="D136" s="85"/>
    </row>
    <row r="137" spans="1:4" ht="47.25" x14ac:dyDescent="0.2">
      <c r="A137" s="293" t="s">
        <v>445</v>
      </c>
      <c r="B137" s="145">
        <v>14</v>
      </c>
      <c r="C137" s="145">
        <v>16</v>
      </c>
    </row>
    <row r="138" spans="1:4" ht="15.75" x14ac:dyDescent="0.2">
      <c r="A138" s="293" t="s">
        <v>144</v>
      </c>
      <c r="B138" s="145">
        <v>12</v>
      </c>
      <c r="C138" s="145">
        <v>11</v>
      </c>
    </row>
    <row r="139" spans="1:4" ht="15.75" x14ac:dyDescent="0.25">
      <c r="A139" s="467" t="s">
        <v>82</v>
      </c>
      <c r="B139" s="470">
        <v>8</v>
      </c>
      <c r="C139" s="470">
        <v>90</v>
      </c>
    </row>
    <row r="140" spans="1:4" ht="15.75" x14ac:dyDescent="0.25">
      <c r="A140" s="467" t="s">
        <v>491</v>
      </c>
      <c r="B140" s="470">
        <v>6</v>
      </c>
      <c r="C140" s="470">
        <v>3</v>
      </c>
    </row>
    <row r="141" spans="1:4" ht="15.75" x14ac:dyDescent="0.25">
      <c r="A141" s="467" t="s">
        <v>492</v>
      </c>
      <c r="B141" s="470">
        <v>5</v>
      </c>
      <c r="C141" s="470">
        <v>1</v>
      </c>
    </row>
    <row r="142" spans="1:4" ht="15.75" x14ac:dyDescent="0.25">
      <c r="A142" s="467" t="s">
        <v>548</v>
      </c>
      <c r="B142" s="470">
        <v>4</v>
      </c>
      <c r="C142" s="470">
        <v>2</v>
      </c>
    </row>
    <row r="143" spans="1:4" ht="15.75" x14ac:dyDescent="0.25">
      <c r="A143" s="467" t="s">
        <v>575</v>
      </c>
      <c r="B143" s="470">
        <v>1</v>
      </c>
      <c r="C143" s="470">
        <v>2</v>
      </c>
    </row>
  </sheetData>
  <mergeCells count="11">
    <mergeCell ref="A128:C128"/>
    <mergeCell ref="A52:C52"/>
    <mergeCell ref="A1:C1"/>
    <mergeCell ref="A2:C2"/>
    <mergeCell ref="A4:C4"/>
    <mergeCell ref="A20:C20"/>
    <mergeCell ref="A36:C36"/>
    <mergeCell ref="A68:C68"/>
    <mergeCell ref="A84:C84"/>
    <mergeCell ref="A96:C96"/>
    <mergeCell ref="A112:C112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77" zoomScaleNormal="77" zoomScaleSheetLayoutView="77" workbookViewId="0">
      <selection activeCell="D18" sqref="D18"/>
    </sheetView>
  </sheetViews>
  <sheetFormatPr defaultColWidth="8.85546875" defaultRowHeight="12.75" x14ac:dyDescent="0.2"/>
  <cols>
    <col min="1" max="1" width="40.85546875" style="49" customWidth="1"/>
    <col min="2" max="2" width="12.85546875" style="49" customWidth="1"/>
    <col min="3" max="3" width="16.140625" style="49" customWidth="1"/>
    <col min="4" max="4" width="30.5703125" style="49" customWidth="1"/>
    <col min="5" max="5" width="9.28515625" style="49" customWidth="1"/>
    <col min="6" max="6" width="43" style="49" customWidth="1"/>
    <col min="7" max="256" width="8.85546875" style="49"/>
    <col min="257" max="257" width="36.42578125" style="49" customWidth="1"/>
    <col min="258" max="258" width="12.85546875" style="49" customWidth="1"/>
    <col min="259" max="259" width="15.28515625" style="49" customWidth="1"/>
    <col min="260" max="260" width="25" style="49" customWidth="1"/>
    <col min="261" max="261" width="8.85546875" style="49"/>
    <col min="262" max="262" width="43" style="49" customWidth="1"/>
    <col min="263" max="512" width="8.85546875" style="49"/>
    <col min="513" max="513" width="36.42578125" style="49" customWidth="1"/>
    <col min="514" max="514" width="12.85546875" style="49" customWidth="1"/>
    <col min="515" max="515" width="15.28515625" style="49" customWidth="1"/>
    <col min="516" max="516" width="25" style="49" customWidth="1"/>
    <col min="517" max="517" width="8.85546875" style="49"/>
    <col min="518" max="518" width="43" style="49" customWidth="1"/>
    <col min="519" max="768" width="8.85546875" style="49"/>
    <col min="769" max="769" width="36.42578125" style="49" customWidth="1"/>
    <col min="770" max="770" width="12.85546875" style="49" customWidth="1"/>
    <col min="771" max="771" width="15.28515625" style="49" customWidth="1"/>
    <col min="772" max="772" width="25" style="49" customWidth="1"/>
    <col min="773" max="773" width="8.85546875" style="49"/>
    <col min="774" max="774" width="43" style="49" customWidth="1"/>
    <col min="775" max="1024" width="8.85546875" style="49"/>
    <col min="1025" max="1025" width="36.42578125" style="49" customWidth="1"/>
    <col min="1026" max="1026" width="12.85546875" style="49" customWidth="1"/>
    <col min="1027" max="1027" width="15.28515625" style="49" customWidth="1"/>
    <col min="1028" max="1028" width="25" style="49" customWidth="1"/>
    <col min="1029" max="1029" width="8.85546875" style="49"/>
    <col min="1030" max="1030" width="43" style="49" customWidth="1"/>
    <col min="1031" max="1280" width="8.85546875" style="49"/>
    <col min="1281" max="1281" width="36.42578125" style="49" customWidth="1"/>
    <col min="1282" max="1282" width="12.85546875" style="49" customWidth="1"/>
    <col min="1283" max="1283" width="15.28515625" style="49" customWidth="1"/>
    <col min="1284" max="1284" width="25" style="49" customWidth="1"/>
    <col min="1285" max="1285" width="8.85546875" style="49"/>
    <col min="1286" max="1286" width="43" style="49" customWidth="1"/>
    <col min="1287" max="1536" width="8.85546875" style="49"/>
    <col min="1537" max="1537" width="36.42578125" style="49" customWidth="1"/>
    <col min="1538" max="1538" width="12.85546875" style="49" customWidth="1"/>
    <col min="1539" max="1539" width="15.28515625" style="49" customWidth="1"/>
    <col min="1540" max="1540" width="25" style="49" customWidth="1"/>
    <col min="1541" max="1541" width="8.85546875" style="49"/>
    <col min="1542" max="1542" width="43" style="49" customWidth="1"/>
    <col min="1543" max="1792" width="8.85546875" style="49"/>
    <col min="1793" max="1793" width="36.42578125" style="49" customWidth="1"/>
    <col min="1794" max="1794" width="12.85546875" style="49" customWidth="1"/>
    <col min="1795" max="1795" width="15.28515625" style="49" customWidth="1"/>
    <col min="1796" max="1796" width="25" style="49" customWidth="1"/>
    <col min="1797" max="1797" width="8.85546875" style="49"/>
    <col min="1798" max="1798" width="43" style="49" customWidth="1"/>
    <col min="1799" max="2048" width="8.85546875" style="49"/>
    <col min="2049" max="2049" width="36.42578125" style="49" customWidth="1"/>
    <col min="2050" max="2050" width="12.85546875" style="49" customWidth="1"/>
    <col min="2051" max="2051" width="15.28515625" style="49" customWidth="1"/>
    <col min="2052" max="2052" width="25" style="49" customWidth="1"/>
    <col min="2053" max="2053" width="8.85546875" style="49"/>
    <col min="2054" max="2054" width="43" style="49" customWidth="1"/>
    <col min="2055" max="2304" width="8.85546875" style="49"/>
    <col min="2305" max="2305" width="36.42578125" style="49" customWidth="1"/>
    <col min="2306" max="2306" width="12.85546875" style="49" customWidth="1"/>
    <col min="2307" max="2307" width="15.28515625" style="49" customWidth="1"/>
    <col min="2308" max="2308" width="25" style="49" customWidth="1"/>
    <col min="2309" max="2309" width="8.85546875" style="49"/>
    <col min="2310" max="2310" width="43" style="49" customWidth="1"/>
    <col min="2311" max="2560" width="8.85546875" style="49"/>
    <col min="2561" max="2561" width="36.42578125" style="49" customWidth="1"/>
    <col min="2562" max="2562" width="12.85546875" style="49" customWidth="1"/>
    <col min="2563" max="2563" width="15.28515625" style="49" customWidth="1"/>
    <col min="2564" max="2564" width="25" style="49" customWidth="1"/>
    <col min="2565" max="2565" width="8.85546875" style="49"/>
    <col min="2566" max="2566" width="43" style="49" customWidth="1"/>
    <col min="2567" max="2816" width="8.85546875" style="49"/>
    <col min="2817" max="2817" width="36.42578125" style="49" customWidth="1"/>
    <col min="2818" max="2818" width="12.85546875" style="49" customWidth="1"/>
    <col min="2819" max="2819" width="15.28515625" style="49" customWidth="1"/>
    <col min="2820" max="2820" width="25" style="49" customWidth="1"/>
    <col min="2821" max="2821" width="8.85546875" style="49"/>
    <col min="2822" max="2822" width="43" style="49" customWidth="1"/>
    <col min="2823" max="3072" width="8.85546875" style="49"/>
    <col min="3073" max="3073" width="36.42578125" style="49" customWidth="1"/>
    <col min="3074" max="3074" width="12.85546875" style="49" customWidth="1"/>
    <col min="3075" max="3075" width="15.28515625" style="49" customWidth="1"/>
    <col min="3076" max="3076" width="25" style="49" customWidth="1"/>
    <col min="3077" max="3077" width="8.85546875" style="49"/>
    <col min="3078" max="3078" width="43" style="49" customWidth="1"/>
    <col min="3079" max="3328" width="8.85546875" style="49"/>
    <col min="3329" max="3329" width="36.42578125" style="49" customWidth="1"/>
    <col min="3330" max="3330" width="12.85546875" style="49" customWidth="1"/>
    <col min="3331" max="3331" width="15.28515625" style="49" customWidth="1"/>
    <col min="3332" max="3332" width="25" style="49" customWidth="1"/>
    <col min="3333" max="3333" width="8.85546875" style="49"/>
    <col min="3334" max="3334" width="43" style="49" customWidth="1"/>
    <col min="3335" max="3584" width="8.85546875" style="49"/>
    <col min="3585" max="3585" width="36.42578125" style="49" customWidth="1"/>
    <col min="3586" max="3586" width="12.85546875" style="49" customWidth="1"/>
    <col min="3587" max="3587" width="15.28515625" style="49" customWidth="1"/>
    <col min="3588" max="3588" width="25" style="49" customWidth="1"/>
    <col min="3589" max="3589" width="8.85546875" style="49"/>
    <col min="3590" max="3590" width="43" style="49" customWidth="1"/>
    <col min="3591" max="3840" width="8.85546875" style="49"/>
    <col min="3841" max="3841" width="36.42578125" style="49" customWidth="1"/>
    <col min="3842" max="3842" width="12.85546875" style="49" customWidth="1"/>
    <col min="3843" max="3843" width="15.28515625" style="49" customWidth="1"/>
    <col min="3844" max="3844" width="25" style="49" customWidth="1"/>
    <col min="3845" max="3845" width="8.85546875" style="49"/>
    <col min="3846" max="3846" width="43" style="49" customWidth="1"/>
    <col min="3847" max="4096" width="8.85546875" style="49"/>
    <col min="4097" max="4097" width="36.42578125" style="49" customWidth="1"/>
    <col min="4098" max="4098" width="12.85546875" style="49" customWidth="1"/>
    <col min="4099" max="4099" width="15.28515625" style="49" customWidth="1"/>
    <col min="4100" max="4100" width="25" style="49" customWidth="1"/>
    <col min="4101" max="4101" width="8.85546875" style="49"/>
    <col min="4102" max="4102" width="43" style="49" customWidth="1"/>
    <col min="4103" max="4352" width="8.85546875" style="49"/>
    <col min="4353" max="4353" width="36.42578125" style="49" customWidth="1"/>
    <col min="4354" max="4354" width="12.85546875" style="49" customWidth="1"/>
    <col min="4355" max="4355" width="15.28515625" style="49" customWidth="1"/>
    <col min="4356" max="4356" width="25" style="49" customWidth="1"/>
    <col min="4357" max="4357" width="8.85546875" style="49"/>
    <col min="4358" max="4358" width="43" style="49" customWidth="1"/>
    <col min="4359" max="4608" width="8.85546875" style="49"/>
    <col min="4609" max="4609" width="36.42578125" style="49" customWidth="1"/>
    <col min="4610" max="4610" width="12.85546875" style="49" customWidth="1"/>
    <col min="4611" max="4611" width="15.28515625" style="49" customWidth="1"/>
    <col min="4612" max="4612" width="25" style="49" customWidth="1"/>
    <col min="4613" max="4613" width="8.85546875" style="49"/>
    <col min="4614" max="4614" width="43" style="49" customWidth="1"/>
    <col min="4615" max="4864" width="8.85546875" style="49"/>
    <col min="4865" max="4865" width="36.42578125" style="49" customWidth="1"/>
    <col min="4866" max="4866" width="12.85546875" style="49" customWidth="1"/>
    <col min="4867" max="4867" width="15.28515625" style="49" customWidth="1"/>
    <col min="4868" max="4868" width="25" style="49" customWidth="1"/>
    <col min="4869" max="4869" width="8.85546875" style="49"/>
    <col min="4870" max="4870" width="43" style="49" customWidth="1"/>
    <col min="4871" max="5120" width="8.85546875" style="49"/>
    <col min="5121" max="5121" width="36.42578125" style="49" customWidth="1"/>
    <col min="5122" max="5122" width="12.85546875" style="49" customWidth="1"/>
    <col min="5123" max="5123" width="15.28515625" style="49" customWidth="1"/>
    <col min="5124" max="5124" width="25" style="49" customWidth="1"/>
    <col min="5125" max="5125" width="8.85546875" style="49"/>
    <col min="5126" max="5126" width="43" style="49" customWidth="1"/>
    <col min="5127" max="5376" width="8.85546875" style="49"/>
    <col min="5377" max="5377" width="36.42578125" style="49" customWidth="1"/>
    <col min="5378" max="5378" width="12.85546875" style="49" customWidth="1"/>
    <col min="5379" max="5379" width="15.28515625" style="49" customWidth="1"/>
    <col min="5380" max="5380" width="25" style="49" customWidth="1"/>
    <col min="5381" max="5381" width="8.85546875" style="49"/>
    <col min="5382" max="5382" width="43" style="49" customWidth="1"/>
    <col min="5383" max="5632" width="8.85546875" style="49"/>
    <col min="5633" max="5633" width="36.42578125" style="49" customWidth="1"/>
    <col min="5634" max="5634" width="12.85546875" style="49" customWidth="1"/>
    <col min="5635" max="5635" width="15.28515625" style="49" customWidth="1"/>
    <col min="5636" max="5636" width="25" style="49" customWidth="1"/>
    <col min="5637" max="5637" width="8.85546875" style="49"/>
    <col min="5638" max="5638" width="43" style="49" customWidth="1"/>
    <col min="5639" max="5888" width="8.85546875" style="49"/>
    <col min="5889" max="5889" width="36.42578125" style="49" customWidth="1"/>
    <col min="5890" max="5890" width="12.85546875" style="49" customWidth="1"/>
    <col min="5891" max="5891" width="15.28515625" style="49" customWidth="1"/>
    <col min="5892" max="5892" width="25" style="49" customWidth="1"/>
    <col min="5893" max="5893" width="8.85546875" style="49"/>
    <col min="5894" max="5894" width="43" style="49" customWidth="1"/>
    <col min="5895" max="6144" width="8.85546875" style="49"/>
    <col min="6145" max="6145" width="36.42578125" style="49" customWidth="1"/>
    <col min="6146" max="6146" width="12.85546875" style="49" customWidth="1"/>
    <col min="6147" max="6147" width="15.28515625" style="49" customWidth="1"/>
    <col min="6148" max="6148" width="25" style="49" customWidth="1"/>
    <col min="6149" max="6149" width="8.85546875" style="49"/>
    <col min="6150" max="6150" width="43" style="49" customWidth="1"/>
    <col min="6151" max="6400" width="8.85546875" style="49"/>
    <col min="6401" max="6401" width="36.42578125" style="49" customWidth="1"/>
    <col min="6402" max="6402" width="12.85546875" style="49" customWidth="1"/>
    <col min="6403" max="6403" width="15.28515625" style="49" customWidth="1"/>
    <col min="6404" max="6404" width="25" style="49" customWidth="1"/>
    <col min="6405" max="6405" width="8.85546875" style="49"/>
    <col min="6406" max="6406" width="43" style="49" customWidth="1"/>
    <col min="6407" max="6656" width="8.85546875" style="49"/>
    <col min="6657" max="6657" width="36.42578125" style="49" customWidth="1"/>
    <col min="6658" max="6658" width="12.85546875" style="49" customWidth="1"/>
    <col min="6659" max="6659" width="15.28515625" style="49" customWidth="1"/>
    <col min="6660" max="6660" width="25" style="49" customWidth="1"/>
    <col min="6661" max="6661" width="8.85546875" style="49"/>
    <col min="6662" max="6662" width="43" style="49" customWidth="1"/>
    <col min="6663" max="6912" width="8.85546875" style="49"/>
    <col min="6913" max="6913" width="36.42578125" style="49" customWidth="1"/>
    <col min="6914" max="6914" width="12.85546875" style="49" customWidth="1"/>
    <col min="6915" max="6915" width="15.28515625" style="49" customWidth="1"/>
    <col min="6916" max="6916" width="25" style="49" customWidth="1"/>
    <col min="6917" max="6917" width="8.85546875" style="49"/>
    <col min="6918" max="6918" width="43" style="49" customWidth="1"/>
    <col min="6919" max="7168" width="8.85546875" style="49"/>
    <col min="7169" max="7169" width="36.42578125" style="49" customWidth="1"/>
    <col min="7170" max="7170" width="12.85546875" style="49" customWidth="1"/>
    <col min="7171" max="7171" width="15.28515625" style="49" customWidth="1"/>
    <col min="7172" max="7172" width="25" style="49" customWidth="1"/>
    <col min="7173" max="7173" width="8.85546875" style="49"/>
    <col min="7174" max="7174" width="43" style="49" customWidth="1"/>
    <col min="7175" max="7424" width="8.85546875" style="49"/>
    <col min="7425" max="7425" width="36.42578125" style="49" customWidth="1"/>
    <col min="7426" max="7426" width="12.85546875" style="49" customWidth="1"/>
    <col min="7427" max="7427" width="15.28515625" style="49" customWidth="1"/>
    <col min="7428" max="7428" width="25" style="49" customWidth="1"/>
    <col min="7429" max="7429" width="8.85546875" style="49"/>
    <col min="7430" max="7430" width="43" style="49" customWidth="1"/>
    <col min="7431" max="7680" width="8.85546875" style="49"/>
    <col min="7681" max="7681" width="36.42578125" style="49" customWidth="1"/>
    <col min="7682" max="7682" width="12.85546875" style="49" customWidth="1"/>
    <col min="7683" max="7683" width="15.28515625" style="49" customWidth="1"/>
    <col min="7684" max="7684" width="25" style="49" customWidth="1"/>
    <col min="7685" max="7685" width="8.85546875" style="49"/>
    <col min="7686" max="7686" width="43" style="49" customWidth="1"/>
    <col min="7687" max="7936" width="8.85546875" style="49"/>
    <col min="7937" max="7937" width="36.42578125" style="49" customWidth="1"/>
    <col min="7938" max="7938" width="12.85546875" style="49" customWidth="1"/>
    <col min="7939" max="7939" width="15.28515625" style="49" customWidth="1"/>
    <col min="7940" max="7940" width="25" style="49" customWidth="1"/>
    <col min="7941" max="7941" width="8.85546875" style="49"/>
    <col min="7942" max="7942" width="43" style="49" customWidth="1"/>
    <col min="7943" max="8192" width="8.85546875" style="49"/>
    <col min="8193" max="8193" width="36.42578125" style="49" customWidth="1"/>
    <col min="8194" max="8194" width="12.85546875" style="49" customWidth="1"/>
    <col min="8195" max="8195" width="15.28515625" style="49" customWidth="1"/>
    <col min="8196" max="8196" width="25" style="49" customWidth="1"/>
    <col min="8197" max="8197" width="8.85546875" style="49"/>
    <col min="8198" max="8198" width="43" style="49" customWidth="1"/>
    <col min="8199" max="8448" width="8.85546875" style="49"/>
    <col min="8449" max="8449" width="36.42578125" style="49" customWidth="1"/>
    <col min="8450" max="8450" width="12.85546875" style="49" customWidth="1"/>
    <col min="8451" max="8451" width="15.28515625" style="49" customWidth="1"/>
    <col min="8452" max="8452" width="25" style="49" customWidth="1"/>
    <col min="8453" max="8453" width="8.85546875" style="49"/>
    <col min="8454" max="8454" width="43" style="49" customWidth="1"/>
    <col min="8455" max="8704" width="8.85546875" style="49"/>
    <col min="8705" max="8705" width="36.42578125" style="49" customWidth="1"/>
    <col min="8706" max="8706" width="12.85546875" style="49" customWidth="1"/>
    <col min="8707" max="8707" width="15.28515625" style="49" customWidth="1"/>
    <col min="8708" max="8708" width="25" style="49" customWidth="1"/>
    <col min="8709" max="8709" width="8.85546875" style="49"/>
    <col min="8710" max="8710" width="43" style="49" customWidth="1"/>
    <col min="8711" max="8960" width="8.85546875" style="49"/>
    <col min="8961" max="8961" width="36.42578125" style="49" customWidth="1"/>
    <col min="8962" max="8962" width="12.85546875" style="49" customWidth="1"/>
    <col min="8963" max="8963" width="15.28515625" style="49" customWidth="1"/>
    <col min="8964" max="8964" width="25" style="49" customWidth="1"/>
    <col min="8965" max="8965" width="8.85546875" style="49"/>
    <col min="8966" max="8966" width="43" style="49" customWidth="1"/>
    <col min="8967" max="9216" width="8.85546875" style="49"/>
    <col min="9217" max="9217" width="36.42578125" style="49" customWidth="1"/>
    <col min="9218" max="9218" width="12.85546875" style="49" customWidth="1"/>
    <col min="9219" max="9219" width="15.28515625" style="49" customWidth="1"/>
    <col min="9220" max="9220" width="25" style="49" customWidth="1"/>
    <col min="9221" max="9221" width="8.85546875" style="49"/>
    <col min="9222" max="9222" width="43" style="49" customWidth="1"/>
    <col min="9223" max="9472" width="8.85546875" style="49"/>
    <col min="9473" max="9473" width="36.42578125" style="49" customWidth="1"/>
    <col min="9474" max="9474" width="12.85546875" style="49" customWidth="1"/>
    <col min="9475" max="9475" width="15.28515625" style="49" customWidth="1"/>
    <col min="9476" max="9476" width="25" style="49" customWidth="1"/>
    <col min="9477" max="9477" width="8.85546875" style="49"/>
    <col min="9478" max="9478" width="43" style="49" customWidth="1"/>
    <col min="9479" max="9728" width="8.85546875" style="49"/>
    <col min="9729" max="9729" width="36.42578125" style="49" customWidth="1"/>
    <col min="9730" max="9730" width="12.85546875" style="49" customWidth="1"/>
    <col min="9731" max="9731" width="15.28515625" style="49" customWidth="1"/>
    <col min="9732" max="9732" width="25" style="49" customWidth="1"/>
    <col min="9733" max="9733" width="8.85546875" style="49"/>
    <col min="9734" max="9734" width="43" style="49" customWidth="1"/>
    <col min="9735" max="9984" width="8.85546875" style="49"/>
    <col min="9985" max="9985" width="36.42578125" style="49" customWidth="1"/>
    <col min="9986" max="9986" width="12.85546875" style="49" customWidth="1"/>
    <col min="9987" max="9987" width="15.28515625" style="49" customWidth="1"/>
    <col min="9988" max="9988" width="25" style="49" customWidth="1"/>
    <col min="9989" max="9989" width="8.85546875" style="49"/>
    <col min="9990" max="9990" width="43" style="49" customWidth="1"/>
    <col min="9991" max="10240" width="8.85546875" style="49"/>
    <col min="10241" max="10241" width="36.42578125" style="49" customWidth="1"/>
    <col min="10242" max="10242" width="12.85546875" style="49" customWidth="1"/>
    <col min="10243" max="10243" width="15.28515625" style="49" customWidth="1"/>
    <col min="10244" max="10244" width="25" style="49" customWidth="1"/>
    <col min="10245" max="10245" width="8.85546875" style="49"/>
    <col min="10246" max="10246" width="43" style="49" customWidth="1"/>
    <col min="10247" max="10496" width="8.85546875" style="49"/>
    <col min="10497" max="10497" width="36.42578125" style="49" customWidth="1"/>
    <col min="10498" max="10498" width="12.85546875" style="49" customWidth="1"/>
    <col min="10499" max="10499" width="15.28515625" style="49" customWidth="1"/>
    <col min="10500" max="10500" width="25" style="49" customWidth="1"/>
    <col min="10501" max="10501" width="8.85546875" style="49"/>
    <col min="10502" max="10502" width="43" style="49" customWidth="1"/>
    <col min="10503" max="10752" width="8.85546875" style="49"/>
    <col min="10753" max="10753" width="36.42578125" style="49" customWidth="1"/>
    <col min="10754" max="10754" width="12.85546875" style="49" customWidth="1"/>
    <col min="10755" max="10755" width="15.28515625" style="49" customWidth="1"/>
    <col min="10756" max="10756" width="25" style="49" customWidth="1"/>
    <col min="10757" max="10757" width="8.85546875" style="49"/>
    <col min="10758" max="10758" width="43" style="49" customWidth="1"/>
    <col min="10759" max="11008" width="8.85546875" style="49"/>
    <col min="11009" max="11009" width="36.42578125" style="49" customWidth="1"/>
    <col min="11010" max="11010" width="12.85546875" style="49" customWidth="1"/>
    <col min="11011" max="11011" width="15.28515625" style="49" customWidth="1"/>
    <col min="11012" max="11012" width="25" style="49" customWidth="1"/>
    <col min="11013" max="11013" width="8.85546875" style="49"/>
    <col min="11014" max="11014" width="43" style="49" customWidth="1"/>
    <col min="11015" max="11264" width="8.85546875" style="49"/>
    <col min="11265" max="11265" width="36.42578125" style="49" customWidth="1"/>
    <col min="11266" max="11266" width="12.85546875" style="49" customWidth="1"/>
    <col min="11267" max="11267" width="15.28515625" style="49" customWidth="1"/>
    <col min="11268" max="11268" width="25" style="49" customWidth="1"/>
    <col min="11269" max="11269" width="8.85546875" style="49"/>
    <col min="11270" max="11270" width="43" style="49" customWidth="1"/>
    <col min="11271" max="11520" width="8.85546875" style="49"/>
    <col min="11521" max="11521" width="36.42578125" style="49" customWidth="1"/>
    <col min="11522" max="11522" width="12.85546875" style="49" customWidth="1"/>
    <col min="11523" max="11523" width="15.28515625" style="49" customWidth="1"/>
    <col min="11524" max="11524" width="25" style="49" customWidth="1"/>
    <col min="11525" max="11525" width="8.85546875" style="49"/>
    <col min="11526" max="11526" width="43" style="49" customWidth="1"/>
    <col min="11527" max="11776" width="8.85546875" style="49"/>
    <col min="11777" max="11777" width="36.42578125" style="49" customWidth="1"/>
    <col min="11778" max="11778" width="12.85546875" style="49" customWidth="1"/>
    <col min="11779" max="11779" width="15.28515625" style="49" customWidth="1"/>
    <col min="11780" max="11780" width="25" style="49" customWidth="1"/>
    <col min="11781" max="11781" width="8.85546875" style="49"/>
    <col min="11782" max="11782" width="43" style="49" customWidth="1"/>
    <col min="11783" max="12032" width="8.85546875" style="49"/>
    <col min="12033" max="12033" width="36.42578125" style="49" customWidth="1"/>
    <col min="12034" max="12034" width="12.85546875" style="49" customWidth="1"/>
    <col min="12035" max="12035" width="15.28515625" style="49" customWidth="1"/>
    <col min="12036" max="12036" width="25" style="49" customWidth="1"/>
    <col min="12037" max="12037" width="8.85546875" style="49"/>
    <col min="12038" max="12038" width="43" style="49" customWidth="1"/>
    <col min="12039" max="12288" width="8.85546875" style="49"/>
    <col min="12289" max="12289" width="36.42578125" style="49" customWidth="1"/>
    <col min="12290" max="12290" width="12.85546875" style="49" customWidth="1"/>
    <col min="12291" max="12291" width="15.28515625" style="49" customWidth="1"/>
    <col min="12292" max="12292" width="25" style="49" customWidth="1"/>
    <col min="12293" max="12293" width="8.85546875" style="49"/>
    <col min="12294" max="12294" width="43" style="49" customWidth="1"/>
    <col min="12295" max="12544" width="8.85546875" style="49"/>
    <col min="12545" max="12545" width="36.42578125" style="49" customWidth="1"/>
    <col min="12546" max="12546" width="12.85546875" style="49" customWidth="1"/>
    <col min="12547" max="12547" width="15.28515625" style="49" customWidth="1"/>
    <col min="12548" max="12548" width="25" style="49" customWidth="1"/>
    <col min="12549" max="12549" width="8.85546875" style="49"/>
    <col min="12550" max="12550" width="43" style="49" customWidth="1"/>
    <col min="12551" max="12800" width="8.85546875" style="49"/>
    <col min="12801" max="12801" width="36.42578125" style="49" customWidth="1"/>
    <col min="12802" max="12802" width="12.85546875" style="49" customWidth="1"/>
    <col min="12803" max="12803" width="15.28515625" style="49" customWidth="1"/>
    <col min="12804" max="12804" width="25" style="49" customWidth="1"/>
    <col min="12805" max="12805" width="8.85546875" style="49"/>
    <col min="12806" max="12806" width="43" style="49" customWidth="1"/>
    <col min="12807" max="13056" width="8.85546875" style="49"/>
    <col min="13057" max="13057" width="36.42578125" style="49" customWidth="1"/>
    <col min="13058" max="13058" width="12.85546875" style="49" customWidth="1"/>
    <col min="13059" max="13059" width="15.28515625" style="49" customWidth="1"/>
    <col min="13060" max="13060" width="25" style="49" customWidth="1"/>
    <col min="13061" max="13061" width="8.85546875" style="49"/>
    <col min="13062" max="13062" width="43" style="49" customWidth="1"/>
    <col min="13063" max="13312" width="8.85546875" style="49"/>
    <col min="13313" max="13313" width="36.42578125" style="49" customWidth="1"/>
    <col min="13314" max="13314" width="12.85546875" style="49" customWidth="1"/>
    <col min="13315" max="13315" width="15.28515625" style="49" customWidth="1"/>
    <col min="13316" max="13316" width="25" style="49" customWidth="1"/>
    <col min="13317" max="13317" width="8.85546875" style="49"/>
    <col min="13318" max="13318" width="43" style="49" customWidth="1"/>
    <col min="13319" max="13568" width="8.85546875" style="49"/>
    <col min="13569" max="13569" width="36.42578125" style="49" customWidth="1"/>
    <col min="13570" max="13570" width="12.85546875" style="49" customWidth="1"/>
    <col min="13571" max="13571" width="15.28515625" style="49" customWidth="1"/>
    <col min="13572" max="13572" width="25" style="49" customWidth="1"/>
    <col min="13573" max="13573" width="8.85546875" style="49"/>
    <col min="13574" max="13574" width="43" style="49" customWidth="1"/>
    <col min="13575" max="13824" width="8.85546875" style="49"/>
    <col min="13825" max="13825" width="36.42578125" style="49" customWidth="1"/>
    <col min="13826" max="13826" width="12.85546875" style="49" customWidth="1"/>
    <col min="13827" max="13827" width="15.28515625" style="49" customWidth="1"/>
    <col min="13828" max="13828" width="25" style="49" customWidth="1"/>
    <col min="13829" max="13829" width="8.85546875" style="49"/>
    <col min="13830" max="13830" width="43" style="49" customWidth="1"/>
    <col min="13831" max="14080" width="8.85546875" style="49"/>
    <col min="14081" max="14081" width="36.42578125" style="49" customWidth="1"/>
    <col min="14082" max="14082" width="12.85546875" style="49" customWidth="1"/>
    <col min="14083" max="14083" width="15.28515625" style="49" customWidth="1"/>
    <col min="14084" max="14084" width="25" style="49" customWidth="1"/>
    <col min="14085" max="14085" width="8.85546875" style="49"/>
    <col min="14086" max="14086" width="43" style="49" customWidth="1"/>
    <col min="14087" max="14336" width="8.85546875" style="49"/>
    <col min="14337" max="14337" width="36.42578125" style="49" customWidth="1"/>
    <col min="14338" max="14338" width="12.85546875" style="49" customWidth="1"/>
    <col min="14339" max="14339" width="15.28515625" style="49" customWidth="1"/>
    <col min="14340" max="14340" width="25" style="49" customWidth="1"/>
    <col min="14341" max="14341" width="8.85546875" style="49"/>
    <col min="14342" max="14342" width="43" style="49" customWidth="1"/>
    <col min="14343" max="14592" width="8.85546875" style="49"/>
    <col min="14593" max="14593" width="36.42578125" style="49" customWidth="1"/>
    <col min="14594" max="14594" width="12.85546875" style="49" customWidth="1"/>
    <col min="14595" max="14595" width="15.28515625" style="49" customWidth="1"/>
    <col min="14596" max="14596" width="25" style="49" customWidth="1"/>
    <col min="14597" max="14597" width="8.85546875" style="49"/>
    <col min="14598" max="14598" width="43" style="49" customWidth="1"/>
    <col min="14599" max="14848" width="8.85546875" style="49"/>
    <col min="14849" max="14849" width="36.42578125" style="49" customWidth="1"/>
    <col min="14850" max="14850" width="12.85546875" style="49" customWidth="1"/>
    <col min="14851" max="14851" width="15.28515625" style="49" customWidth="1"/>
    <col min="14852" max="14852" width="25" style="49" customWidth="1"/>
    <col min="14853" max="14853" width="8.85546875" style="49"/>
    <col min="14854" max="14854" width="43" style="49" customWidth="1"/>
    <col min="14855" max="15104" width="8.85546875" style="49"/>
    <col min="15105" max="15105" width="36.42578125" style="49" customWidth="1"/>
    <col min="15106" max="15106" width="12.85546875" style="49" customWidth="1"/>
    <col min="15107" max="15107" width="15.28515625" style="49" customWidth="1"/>
    <col min="15108" max="15108" width="25" style="49" customWidth="1"/>
    <col min="15109" max="15109" width="8.85546875" style="49"/>
    <col min="15110" max="15110" width="43" style="49" customWidth="1"/>
    <col min="15111" max="15360" width="8.85546875" style="49"/>
    <col min="15361" max="15361" width="36.42578125" style="49" customWidth="1"/>
    <col min="15362" max="15362" width="12.85546875" style="49" customWidth="1"/>
    <col min="15363" max="15363" width="15.28515625" style="49" customWidth="1"/>
    <col min="15364" max="15364" width="25" style="49" customWidth="1"/>
    <col min="15365" max="15365" width="8.85546875" style="49"/>
    <col min="15366" max="15366" width="43" style="49" customWidth="1"/>
    <col min="15367" max="15616" width="8.85546875" style="49"/>
    <col min="15617" max="15617" width="36.42578125" style="49" customWidth="1"/>
    <col min="15618" max="15618" width="12.85546875" style="49" customWidth="1"/>
    <col min="15619" max="15619" width="15.28515625" style="49" customWidth="1"/>
    <col min="15620" max="15620" width="25" style="49" customWidth="1"/>
    <col min="15621" max="15621" width="8.85546875" style="49"/>
    <col min="15622" max="15622" width="43" style="49" customWidth="1"/>
    <col min="15623" max="15872" width="8.85546875" style="49"/>
    <col min="15873" max="15873" width="36.42578125" style="49" customWidth="1"/>
    <col min="15874" max="15874" width="12.85546875" style="49" customWidth="1"/>
    <col min="15875" max="15875" width="15.28515625" style="49" customWidth="1"/>
    <col min="15876" max="15876" width="25" style="49" customWidth="1"/>
    <col min="15877" max="15877" width="8.85546875" style="49"/>
    <col min="15878" max="15878" width="43" style="49" customWidth="1"/>
    <col min="15879" max="16128" width="8.85546875" style="49"/>
    <col min="16129" max="16129" width="36.42578125" style="49" customWidth="1"/>
    <col min="16130" max="16130" width="12.85546875" style="49" customWidth="1"/>
    <col min="16131" max="16131" width="15.28515625" style="49" customWidth="1"/>
    <col min="16132" max="16132" width="25" style="49" customWidth="1"/>
    <col min="16133" max="16133" width="8.85546875" style="49"/>
    <col min="16134" max="16134" width="43" style="49" customWidth="1"/>
    <col min="16135" max="16384" width="8.85546875" style="49"/>
  </cols>
  <sheetData>
    <row r="1" spans="1:8" s="295" customFormat="1" ht="62.25" customHeight="1" x14ac:dyDescent="0.25">
      <c r="A1" s="528" t="s">
        <v>601</v>
      </c>
      <c r="B1" s="528"/>
      <c r="C1" s="528"/>
      <c r="D1" s="528"/>
    </row>
    <row r="2" spans="1:8" s="7" customFormat="1" ht="20.25" x14ac:dyDescent="0.3">
      <c r="A2" s="529" t="s">
        <v>9</v>
      </c>
      <c r="B2" s="529"/>
      <c r="C2" s="529"/>
      <c r="D2" s="529"/>
    </row>
    <row r="3" spans="1:8" s="9" customFormat="1" ht="11.25" x14ac:dyDescent="0.2">
      <c r="A3" s="8"/>
      <c r="B3" s="8"/>
    </row>
    <row r="4" spans="1:8" s="9" customFormat="1" ht="11.25" x14ac:dyDescent="0.2">
      <c r="A4" s="549"/>
      <c r="B4" s="615" t="s">
        <v>166</v>
      </c>
      <c r="C4" s="616" t="s">
        <v>167</v>
      </c>
      <c r="D4" s="617" t="s">
        <v>168</v>
      </c>
    </row>
    <row r="5" spans="1:8" s="9" customFormat="1" ht="51" customHeight="1" x14ac:dyDescent="0.2">
      <c r="A5" s="549"/>
      <c r="B5" s="615"/>
      <c r="C5" s="616"/>
      <c r="D5" s="617"/>
    </row>
    <row r="6" spans="1:8" s="10" customFormat="1" ht="15.75" x14ac:dyDescent="0.25">
      <c r="A6" s="69" t="s">
        <v>10</v>
      </c>
      <c r="B6" s="68">
        <f>SUM(B10:B28)</f>
        <v>1641</v>
      </c>
      <c r="C6" s="353">
        <v>6523</v>
      </c>
      <c r="D6" s="102">
        <f>C6/B6</f>
        <v>3.975015234613041</v>
      </c>
    </row>
    <row r="7" spans="1:8" s="10" customFormat="1" ht="15.75" x14ac:dyDescent="0.25">
      <c r="A7" s="69" t="s">
        <v>151</v>
      </c>
      <c r="B7" s="172" t="s">
        <v>169</v>
      </c>
      <c r="C7" s="353">
        <f>SUM(C10:C28)</f>
        <v>5919</v>
      </c>
      <c r="D7" s="132" t="s">
        <v>169</v>
      </c>
    </row>
    <row r="8" spans="1:8" s="10" customFormat="1" ht="15.75" x14ac:dyDescent="0.25">
      <c r="A8" s="608" t="s">
        <v>152</v>
      </c>
      <c r="B8" s="609"/>
      <c r="C8" s="609"/>
      <c r="D8" s="610"/>
    </row>
    <row r="9" spans="1:8" s="10" customFormat="1" ht="15.75" hidden="1" x14ac:dyDescent="0.25">
      <c r="A9" s="611"/>
      <c r="B9" s="612"/>
      <c r="C9" s="612"/>
      <c r="D9" s="613"/>
    </row>
    <row r="10" spans="1:8" ht="31.5" x14ac:dyDescent="0.2">
      <c r="A10" s="65" t="s">
        <v>11</v>
      </c>
      <c r="B10" s="151">
        <v>94</v>
      </c>
      <c r="C10" s="151">
        <v>315</v>
      </c>
      <c r="D10" s="132">
        <f>C10/B10</f>
        <v>3.3510638297872339</v>
      </c>
      <c r="E10" s="152"/>
      <c r="F10" s="153"/>
    </row>
    <row r="11" spans="1:8" ht="31.5" x14ac:dyDescent="0.2">
      <c r="A11" s="65" t="s">
        <v>12</v>
      </c>
      <c r="B11" s="151">
        <v>77</v>
      </c>
      <c r="C11" s="151">
        <v>21</v>
      </c>
      <c r="D11" s="132">
        <f t="shared" ref="D11:D28" si="0">C11/B11</f>
        <v>0.27272727272727271</v>
      </c>
      <c r="E11" s="152"/>
      <c r="F11" s="153"/>
    </row>
    <row r="12" spans="1:8" s="12" customFormat="1" ht="15.75" x14ac:dyDescent="0.2">
      <c r="A12" s="65" t="s">
        <v>13</v>
      </c>
      <c r="B12" s="151">
        <v>211</v>
      </c>
      <c r="C12" s="151">
        <v>727</v>
      </c>
      <c r="D12" s="132">
        <f t="shared" si="0"/>
        <v>3.4454976303317535</v>
      </c>
      <c r="E12" s="152"/>
      <c r="F12" s="153"/>
    </row>
    <row r="13" spans="1:8" ht="31.5" x14ac:dyDescent="0.2">
      <c r="A13" s="65" t="s">
        <v>14</v>
      </c>
      <c r="B13" s="151">
        <v>17</v>
      </c>
      <c r="C13" s="151">
        <v>268</v>
      </c>
      <c r="D13" s="132">
        <f t="shared" si="0"/>
        <v>15.764705882352942</v>
      </c>
      <c r="E13" s="152"/>
      <c r="F13" s="153"/>
      <c r="H13" s="66"/>
    </row>
    <row r="14" spans="1:8" ht="31.5" x14ac:dyDescent="0.2">
      <c r="A14" s="65" t="s">
        <v>15</v>
      </c>
      <c r="B14" s="151">
        <v>11</v>
      </c>
      <c r="C14" s="151">
        <v>58</v>
      </c>
      <c r="D14" s="132">
        <f t="shared" si="0"/>
        <v>5.2727272727272725</v>
      </c>
      <c r="E14" s="152"/>
      <c r="F14" s="153"/>
    </row>
    <row r="15" spans="1:8" ht="15.75" x14ac:dyDescent="0.2">
      <c r="A15" s="65" t="s">
        <v>16</v>
      </c>
      <c r="B15" s="151">
        <v>18</v>
      </c>
      <c r="C15" s="151">
        <v>198</v>
      </c>
      <c r="D15" s="132">
        <f t="shared" si="0"/>
        <v>11</v>
      </c>
      <c r="E15" s="152"/>
      <c r="F15" s="154"/>
    </row>
    <row r="16" spans="1:8" ht="31.5" x14ac:dyDescent="0.2">
      <c r="A16" s="65" t="s">
        <v>17</v>
      </c>
      <c r="B16" s="151">
        <v>607</v>
      </c>
      <c r="C16" s="151">
        <v>1102</v>
      </c>
      <c r="D16" s="132">
        <f t="shared" si="0"/>
        <v>1.8154859967051071</v>
      </c>
      <c r="E16" s="152"/>
      <c r="F16" s="153"/>
    </row>
    <row r="17" spans="1:6" ht="31.5" x14ac:dyDescent="0.2">
      <c r="A17" s="65" t="s">
        <v>18</v>
      </c>
      <c r="B17" s="151">
        <v>77</v>
      </c>
      <c r="C17" s="151">
        <v>450</v>
      </c>
      <c r="D17" s="132">
        <f t="shared" si="0"/>
        <v>5.8441558441558445</v>
      </c>
      <c r="E17" s="152"/>
      <c r="F17" s="153"/>
    </row>
    <row r="18" spans="1:6" ht="31.5" x14ac:dyDescent="0.2">
      <c r="A18" s="65" t="s">
        <v>19</v>
      </c>
      <c r="B18" s="151">
        <v>92</v>
      </c>
      <c r="C18" s="151">
        <v>276</v>
      </c>
      <c r="D18" s="132">
        <f t="shared" si="0"/>
        <v>3</v>
      </c>
      <c r="E18" s="152"/>
      <c r="F18" s="153"/>
    </row>
    <row r="19" spans="1:6" ht="15.75" x14ac:dyDescent="0.2">
      <c r="A19" s="65" t="s">
        <v>20</v>
      </c>
      <c r="B19" s="151">
        <v>13</v>
      </c>
      <c r="C19" s="151">
        <v>64</v>
      </c>
      <c r="D19" s="132">
        <f t="shared" si="0"/>
        <v>4.9230769230769234</v>
      </c>
      <c r="E19" s="152"/>
      <c r="F19" s="153"/>
    </row>
    <row r="20" spans="1:6" ht="15.75" x14ac:dyDescent="0.2">
      <c r="A20" s="65" t="s">
        <v>21</v>
      </c>
      <c r="B20" s="151">
        <v>2</v>
      </c>
      <c r="C20" s="151">
        <v>116</v>
      </c>
      <c r="D20" s="132" t="s">
        <v>169</v>
      </c>
      <c r="E20" s="152"/>
      <c r="F20" s="153"/>
    </row>
    <row r="21" spans="1:6" ht="15.75" x14ac:dyDescent="0.2">
      <c r="A21" s="65" t="s">
        <v>22</v>
      </c>
      <c r="B21" s="151">
        <v>14</v>
      </c>
      <c r="C21" s="151">
        <v>38</v>
      </c>
      <c r="D21" s="132">
        <f t="shared" si="0"/>
        <v>2.7142857142857144</v>
      </c>
      <c r="E21" s="152"/>
      <c r="F21" s="153"/>
    </row>
    <row r="22" spans="1:6" ht="31.5" x14ac:dyDescent="0.2">
      <c r="A22" s="65" t="s">
        <v>23</v>
      </c>
      <c r="B22" s="151">
        <v>7</v>
      </c>
      <c r="C22" s="151">
        <v>94</v>
      </c>
      <c r="D22" s="132">
        <f t="shared" si="0"/>
        <v>13.428571428571429</v>
      </c>
      <c r="E22" s="152"/>
      <c r="F22" s="155"/>
    </row>
    <row r="23" spans="1:6" ht="31.5" x14ac:dyDescent="0.2">
      <c r="A23" s="65" t="s">
        <v>24</v>
      </c>
      <c r="B23" s="151">
        <v>17</v>
      </c>
      <c r="C23" s="151">
        <v>91</v>
      </c>
      <c r="D23" s="132">
        <f t="shared" si="0"/>
        <v>5.3529411764705879</v>
      </c>
      <c r="E23" s="152"/>
      <c r="F23" s="153"/>
    </row>
    <row r="24" spans="1:6" ht="31.5" x14ac:dyDescent="0.2">
      <c r="A24" s="65" t="s">
        <v>25</v>
      </c>
      <c r="B24" s="151">
        <v>44</v>
      </c>
      <c r="C24" s="151">
        <v>1316</v>
      </c>
      <c r="D24" s="132">
        <f t="shared" si="0"/>
        <v>29.90909090909091</v>
      </c>
      <c r="E24" s="152"/>
      <c r="F24" s="153"/>
    </row>
    <row r="25" spans="1:6" ht="15.75" x14ac:dyDescent="0.2">
      <c r="A25" s="65" t="s">
        <v>26</v>
      </c>
      <c r="B25" s="151">
        <v>238</v>
      </c>
      <c r="C25" s="151">
        <v>299</v>
      </c>
      <c r="D25" s="132">
        <f t="shared" si="0"/>
        <v>1.2563025210084033</v>
      </c>
      <c r="E25" s="152"/>
      <c r="F25" s="153"/>
    </row>
    <row r="26" spans="1:6" ht="31.5" x14ac:dyDescent="0.2">
      <c r="A26" s="65" t="s">
        <v>27</v>
      </c>
      <c r="B26" s="151">
        <v>78</v>
      </c>
      <c r="C26" s="151">
        <v>367</v>
      </c>
      <c r="D26" s="132">
        <f t="shared" si="0"/>
        <v>4.7051282051282053</v>
      </c>
      <c r="E26" s="152"/>
      <c r="F26" s="153"/>
    </row>
    <row r="27" spans="1:6" ht="18.75" customHeight="1" x14ac:dyDescent="0.2">
      <c r="A27" s="65" t="s">
        <v>28</v>
      </c>
      <c r="B27" s="151">
        <v>7</v>
      </c>
      <c r="C27" s="151">
        <v>42</v>
      </c>
      <c r="D27" s="132">
        <f t="shared" si="0"/>
        <v>6</v>
      </c>
      <c r="E27" s="152"/>
      <c r="F27" s="153"/>
    </row>
    <row r="28" spans="1:6" ht="15.75" x14ac:dyDescent="0.2">
      <c r="A28" s="65" t="s">
        <v>29</v>
      </c>
      <c r="B28" s="151">
        <v>17</v>
      </c>
      <c r="C28" s="151">
        <v>77</v>
      </c>
      <c r="D28" s="132">
        <f t="shared" si="0"/>
        <v>4.5294117647058822</v>
      </c>
      <c r="E28" s="152"/>
      <c r="F28" s="153"/>
    </row>
    <row r="29" spans="1:6" ht="15.75" x14ac:dyDescent="0.2">
      <c r="A29" s="614"/>
      <c r="B29" s="614"/>
      <c r="C29" s="13"/>
      <c r="D29" s="13"/>
      <c r="F29" s="153"/>
    </row>
    <row r="30" spans="1:6" ht="15.75" x14ac:dyDescent="0.2">
      <c r="A30" s="13"/>
      <c r="B30" s="13"/>
      <c r="C30" s="13"/>
      <c r="D30" s="13"/>
      <c r="F30" s="153"/>
    </row>
    <row r="31" spans="1:6" x14ac:dyDescent="0.2">
      <c r="A31" s="13"/>
      <c r="B31" s="13"/>
      <c r="C31" s="13"/>
      <c r="D31" s="13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A13" sqref="A13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7.28515625" style="49" customWidth="1"/>
    <col min="5" max="256" width="8.85546875" style="49"/>
    <col min="257" max="257" width="51.710937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51.710937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51.710937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51.710937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51.710937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51.710937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51.710937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51.710937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51.710937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51.710937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51.710937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51.710937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51.710937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51.710937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51.710937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51.710937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51.710937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51.710937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51.710937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51.710937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51.710937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51.710937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51.710937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51.710937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51.710937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51.710937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51.710937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51.710937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51.710937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51.710937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51.710937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51.710937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51.710937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51.710937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51.710937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51.710937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51.710937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51.710937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51.710937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51.710937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51.710937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51.710937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51.710937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51.710937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51.710937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51.710937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51.710937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51.710937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51.710937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51.710937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51.710937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51.710937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51.710937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51.710937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51.710937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51.710937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51.710937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51.710937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51.710937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51.710937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51.710937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51.710937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51.710937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7" customFormat="1" ht="20.25" x14ac:dyDescent="0.3">
      <c r="A1" s="559" t="s">
        <v>295</v>
      </c>
      <c r="B1" s="559"/>
      <c r="C1" s="559"/>
      <c r="D1" s="559"/>
    </row>
    <row r="2" spans="1:4" s="7" customFormat="1" ht="20.25" x14ac:dyDescent="0.3">
      <c r="A2" s="559" t="s">
        <v>576</v>
      </c>
      <c r="B2" s="559"/>
      <c r="C2" s="559"/>
      <c r="D2" s="559"/>
    </row>
    <row r="3" spans="1:4" s="7" customFormat="1" ht="18.75" x14ac:dyDescent="0.3">
      <c r="A3" s="587" t="s">
        <v>175</v>
      </c>
      <c r="B3" s="587"/>
      <c r="C3" s="587"/>
      <c r="D3" s="587"/>
    </row>
    <row r="4" spans="1:4" s="9" customFormat="1" ht="11.25" x14ac:dyDescent="0.2">
      <c r="A4" s="8"/>
      <c r="B4" s="8"/>
      <c r="C4" s="8"/>
      <c r="D4" s="8"/>
    </row>
    <row r="5" spans="1:4" s="9" customFormat="1" ht="11.25" x14ac:dyDescent="0.2">
      <c r="A5" s="538"/>
      <c r="B5" s="615" t="s">
        <v>371</v>
      </c>
      <c r="C5" s="616" t="s">
        <v>370</v>
      </c>
      <c r="D5" s="618" t="s">
        <v>372</v>
      </c>
    </row>
    <row r="6" spans="1:4" s="9" customFormat="1" ht="69" customHeight="1" x14ac:dyDescent="0.2">
      <c r="A6" s="538"/>
      <c r="B6" s="615"/>
      <c r="C6" s="616"/>
      <c r="D6" s="618"/>
    </row>
    <row r="7" spans="1:4" s="273" customFormat="1" ht="18.75" x14ac:dyDescent="0.25">
      <c r="A7" s="449" t="s">
        <v>199</v>
      </c>
      <c r="B7" s="68">
        <f>SUM(B8:B31)</f>
        <v>211</v>
      </c>
      <c r="C7" s="68">
        <f>SUM(C8:C31)</f>
        <v>727</v>
      </c>
      <c r="D7" s="272">
        <f>C7/B7</f>
        <v>3.4454976303317535</v>
      </c>
    </row>
    <row r="8" spans="1:4" ht="18.75" x14ac:dyDescent="0.2">
      <c r="A8" s="180" t="s">
        <v>176</v>
      </c>
      <c r="B8" s="62">
        <v>79</v>
      </c>
      <c r="C8" s="62">
        <v>229</v>
      </c>
      <c r="D8" s="272">
        <f t="shared" ref="D8:D31" si="0">C8/B8</f>
        <v>2.8987341772151898</v>
      </c>
    </row>
    <row r="9" spans="1:4" ht="18.75" x14ac:dyDescent="0.2">
      <c r="A9" s="180" t="s">
        <v>177</v>
      </c>
      <c r="B9" s="62">
        <v>0</v>
      </c>
      <c r="C9" s="62">
        <v>7</v>
      </c>
      <c r="D9" s="272" t="s">
        <v>169</v>
      </c>
    </row>
    <row r="10" spans="1:4" s="12" customFormat="1" ht="18.75" x14ac:dyDescent="0.25">
      <c r="A10" s="180" t="s">
        <v>178</v>
      </c>
      <c r="B10" s="62">
        <v>0</v>
      </c>
      <c r="C10" s="62">
        <v>0</v>
      </c>
      <c r="D10" s="272" t="s">
        <v>169</v>
      </c>
    </row>
    <row r="11" spans="1:4" ht="18.75" x14ac:dyDescent="0.2">
      <c r="A11" s="180" t="s">
        <v>179</v>
      </c>
      <c r="B11" s="62">
        <v>9</v>
      </c>
      <c r="C11" s="62">
        <v>17</v>
      </c>
      <c r="D11" s="272">
        <f t="shared" si="0"/>
        <v>1.8888888888888888</v>
      </c>
    </row>
    <row r="12" spans="1:4" ht="18.75" x14ac:dyDescent="0.2">
      <c r="A12" s="180" t="s">
        <v>180</v>
      </c>
      <c r="B12" s="62">
        <v>18</v>
      </c>
      <c r="C12" s="62">
        <v>35</v>
      </c>
      <c r="D12" s="272">
        <f t="shared" si="0"/>
        <v>1.9444444444444444</v>
      </c>
    </row>
    <row r="13" spans="1:4" ht="30.75" customHeight="1" x14ac:dyDescent="0.2">
      <c r="A13" s="180" t="s">
        <v>181</v>
      </c>
      <c r="B13" s="62">
        <v>1</v>
      </c>
      <c r="C13" s="62">
        <v>3</v>
      </c>
      <c r="D13" s="272">
        <f t="shared" si="0"/>
        <v>3</v>
      </c>
    </row>
    <row r="14" spans="1:4" ht="31.5" x14ac:dyDescent="0.2">
      <c r="A14" s="180" t="s">
        <v>223</v>
      </c>
      <c r="B14" s="62">
        <v>39</v>
      </c>
      <c r="C14" s="62">
        <v>65</v>
      </c>
      <c r="D14" s="272">
        <f t="shared" si="0"/>
        <v>1.6666666666666667</v>
      </c>
    </row>
    <row r="15" spans="1:4" ht="18.75" x14ac:dyDescent="0.2">
      <c r="A15" s="180" t="s">
        <v>182</v>
      </c>
      <c r="B15" s="62">
        <v>14</v>
      </c>
      <c r="C15" s="62">
        <v>26</v>
      </c>
      <c r="D15" s="272">
        <f t="shared" si="0"/>
        <v>1.8571428571428572</v>
      </c>
    </row>
    <row r="16" spans="1:4" ht="32.25" customHeight="1" x14ac:dyDescent="0.2">
      <c r="A16" s="180" t="s">
        <v>183</v>
      </c>
      <c r="B16" s="62">
        <v>0</v>
      </c>
      <c r="C16" s="62">
        <v>5</v>
      </c>
      <c r="D16" s="272" t="s">
        <v>169</v>
      </c>
    </row>
    <row r="17" spans="1:4" ht="27" customHeight="1" x14ac:dyDescent="0.2">
      <c r="A17" s="180" t="s">
        <v>184</v>
      </c>
      <c r="B17" s="62">
        <v>3</v>
      </c>
      <c r="C17" s="62">
        <v>2</v>
      </c>
      <c r="D17" s="272" t="s">
        <v>169</v>
      </c>
    </row>
    <row r="18" spans="1:4" ht="18.75" customHeight="1" x14ac:dyDescent="0.2">
      <c r="A18" s="180" t="s">
        <v>185</v>
      </c>
      <c r="B18" s="62">
        <v>6</v>
      </c>
      <c r="C18" s="62">
        <v>9</v>
      </c>
      <c r="D18" s="272">
        <f t="shared" si="0"/>
        <v>1.5</v>
      </c>
    </row>
    <row r="19" spans="1:4" ht="31.5" x14ac:dyDescent="0.2">
      <c r="A19" s="180" t="s">
        <v>186</v>
      </c>
      <c r="B19" s="62">
        <v>0</v>
      </c>
      <c r="C19" s="62">
        <v>3</v>
      </c>
      <c r="D19" s="272" t="s">
        <v>169</v>
      </c>
    </row>
    <row r="20" spans="1:4" ht="18.75" x14ac:dyDescent="0.2">
      <c r="A20" s="180" t="s">
        <v>187</v>
      </c>
      <c r="B20" s="62">
        <v>5</v>
      </c>
      <c r="C20" s="62">
        <v>11</v>
      </c>
      <c r="D20" s="272">
        <f t="shared" si="0"/>
        <v>2.2000000000000002</v>
      </c>
    </row>
    <row r="21" spans="1:4" ht="31.5" x14ac:dyDescent="0.2">
      <c r="A21" s="180" t="s">
        <v>188</v>
      </c>
      <c r="B21" s="62">
        <v>2</v>
      </c>
      <c r="C21" s="62">
        <v>42</v>
      </c>
      <c r="D21" s="272">
        <f t="shared" si="0"/>
        <v>21</v>
      </c>
    </row>
    <row r="22" spans="1:4" ht="18.75" x14ac:dyDescent="0.2">
      <c r="A22" s="180" t="s">
        <v>189</v>
      </c>
      <c r="B22" s="62">
        <v>8</v>
      </c>
      <c r="C22" s="62">
        <v>63</v>
      </c>
      <c r="D22" s="272">
        <f t="shared" si="0"/>
        <v>7.875</v>
      </c>
    </row>
    <row r="23" spans="1:4" ht="31.5" x14ac:dyDescent="0.2">
      <c r="A23" s="180" t="s">
        <v>190</v>
      </c>
      <c r="B23" s="62">
        <v>5</v>
      </c>
      <c r="C23" s="62">
        <v>28</v>
      </c>
      <c r="D23" s="272">
        <f t="shared" si="0"/>
        <v>5.6</v>
      </c>
    </row>
    <row r="24" spans="1:4" ht="31.5" x14ac:dyDescent="0.2">
      <c r="A24" s="180" t="s">
        <v>191</v>
      </c>
      <c r="B24" s="62">
        <v>0</v>
      </c>
      <c r="C24" s="62">
        <v>7</v>
      </c>
      <c r="D24" s="272" t="s">
        <v>169</v>
      </c>
    </row>
    <row r="25" spans="1:4" ht="18.75" x14ac:dyDescent="0.2">
      <c r="A25" s="180" t="s">
        <v>192</v>
      </c>
      <c r="B25" s="62">
        <v>0</v>
      </c>
      <c r="C25" s="62">
        <v>3</v>
      </c>
      <c r="D25" s="272" t="s">
        <v>169</v>
      </c>
    </row>
    <row r="26" spans="1:4" ht="18.75" x14ac:dyDescent="0.2">
      <c r="A26" s="180" t="s">
        <v>193</v>
      </c>
      <c r="B26" s="62">
        <v>9</v>
      </c>
      <c r="C26" s="62">
        <v>17</v>
      </c>
      <c r="D26" s="272">
        <f t="shared" si="0"/>
        <v>1.8888888888888888</v>
      </c>
    </row>
    <row r="27" spans="1:4" ht="31.5" x14ac:dyDescent="0.2">
      <c r="A27" s="180" t="s">
        <v>194</v>
      </c>
      <c r="B27" s="62">
        <v>5</v>
      </c>
      <c r="C27" s="62">
        <v>73</v>
      </c>
      <c r="D27" s="272">
        <f t="shared" si="0"/>
        <v>14.6</v>
      </c>
    </row>
    <row r="28" spans="1:4" ht="18.75" x14ac:dyDescent="0.2">
      <c r="A28" s="180" t="s">
        <v>195</v>
      </c>
      <c r="B28" s="62">
        <v>0</v>
      </c>
      <c r="C28" s="62">
        <v>6</v>
      </c>
      <c r="D28" s="272" t="s">
        <v>169</v>
      </c>
    </row>
    <row r="29" spans="1:4" ht="18.75" x14ac:dyDescent="0.2">
      <c r="A29" s="180" t="s">
        <v>196</v>
      </c>
      <c r="B29" s="62">
        <v>4</v>
      </c>
      <c r="C29" s="62">
        <v>60</v>
      </c>
      <c r="D29" s="272">
        <f>C29/B29</f>
        <v>15</v>
      </c>
    </row>
    <row r="30" spans="1:4" ht="18.75" x14ac:dyDescent="0.2">
      <c r="A30" s="180" t="s">
        <v>197</v>
      </c>
      <c r="B30" s="62">
        <v>1</v>
      </c>
      <c r="C30" s="62">
        <v>8</v>
      </c>
      <c r="D30" s="272">
        <f>C30/B30</f>
        <v>8</v>
      </c>
    </row>
    <row r="31" spans="1:4" ht="25.5" customHeight="1" x14ac:dyDescent="0.2">
      <c r="A31" s="180" t="s">
        <v>198</v>
      </c>
      <c r="B31" s="62">
        <v>3</v>
      </c>
      <c r="C31" s="62">
        <v>8</v>
      </c>
      <c r="D31" s="272">
        <f t="shared" si="0"/>
        <v>2.6666666666666665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I10" sqref="I10"/>
    </sheetView>
  </sheetViews>
  <sheetFormatPr defaultColWidth="8.85546875" defaultRowHeight="12.75" x14ac:dyDescent="0.2"/>
  <cols>
    <col min="1" max="1" width="49.5703125" style="49" customWidth="1"/>
    <col min="2" max="2" width="11.5703125" style="49" customWidth="1"/>
    <col min="3" max="3" width="15.42578125" style="49" customWidth="1"/>
    <col min="4" max="4" width="16.7109375" style="49" customWidth="1"/>
    <col min="5" max="5" width="3.42578125" style="49" customWidth="1"/>
    <col min="6" max="256" width="8.85546875" style="49"/>
    <col min="257" max="257" width="49.5703125" style="49" customWidth="1"/>
    <col min="258" max="258" width="23.42578125" style="49" customWidth="1"/>
    <col min="259" max="259" width="18.7109375" style="49" customWidth="1"/>
    <col min="260" max="260" width="18.5703125" style="49" customWidth="1"/>
    <col min="261" max="512" width="8.85546875" style="49"/>
    <col min="513" max="513" width="49.5703125" style="49" customWidth="1"/>
    <col min="514" max="514" width="23.42578125" style="49" customWidth="1"/>
    <col min="515" max="515" width="18.7109375" style="49" customWidth="1"/>
    <col min="516" max="516" width="18.5703125" style="49" customWidth="1"/>
    <col min="517" max="768" width="8.85546875" style="49"/>
    <col min="769" max="769" width="49.5703125" style="49" customWidth="1"/>
    <col min="770" max="770" width="23.42578125" style="49" customWidth="1"/>
    <col min="771" max="771" width="18.7109375" style="49" customWidth="1"/>
    <col min="772" max="772" width="18.5703125" style="49" customWidth="1"/>
    <col min="773" max="1024" width="8.85546875" style="49"/>
    <col min="1025" max="1025" width="49.5703125" style="49" customWidth="1"/>
    <col min="1026" max="1026" width="23.42578125" style="49" customWidth="1"/>
    <col min="1027" max="1027" width="18.7109375" style="49" customWidth="1"/>
    <col min="1028" max="1028" width="18.5703125" style="49" customWidth="1"/>
    <col min="1029" max="1280" width="8.85546875" style="49"/>
    <col min="1281" max="1281" width="49.5703125" style="49" customWidth="1"/>
    <col min="1282" max="1282" width="23.42578125" style="49" customWidth="1"/>
    <col min="1283" max="1283" width="18.7109375" style="49" customWidth="1"/>
    <col min="1284" max="1284" width="18.5703125" style="49" customWidth="1"/>
    <col min="1285" max="1536" width="8.85546875" style="49"/>
    <col min="1537" max="1537" width="49.5703125" style="49" customWidth="1"/>
    <col min="1538" max="1538" width="23.42578125" style="49" customWidth="1"/>
    <col min="1539" max="1539" width="18.7109375" style="49" customWidth="1"/>
    <col min="1540" max="1540" width="18.5703125" style="49" customWidth="1"/>
    <col min="1541" max="1792" width="8.85546875" style="49"/>
    <col min="1793" max="1793" width="49.5703125" style="49" customWidth="1"/>
    <col min="1794" max="1794" width="23.42578125" style="49" customWidth="1"/>
    <col min="1795" max="1795" width="18.7109375" style="49" customWidth="1"/>
    <col min="1796" max="1796" width="18.5703125" style="49" customWidth="1"/>
    <col min="1797" max="2048" width="8.85546875" style="49"/>
    <col min="2049" max="2049" width="49.5703125" style="49" customWidth="1"/>
    <col min="2050" max="2050" width="23.42578125" style="49" customWidth="1"/>
    <col min="2051" max="2051" width="18.7109375" style="49" customWidth="1"/>
    <col min="2052" max="2052" width="18.5703125" style="49" customWidth="1"/>
    <col min="2053" max="2304" width="8.85546875" style="49"/>
    <col min="2305" max="2305" width="49.5703125" style="49" customWidth="1"/>
    <col min="2306" max="2306" width="23.42578125" style="49" customWidth="1"/>
    <col min="2307" max="2307" width="18.7109375" style="49" customWidth="1"/>
    <col min="2308" max="2308" width="18.5703125" style="49" customWidth="1"/>
    <col min="2309" max="2560" width="8.85546875" style="49"/>
    <col min="2561" max="2561" width="49.5703125" style="49" customWidth="1"/>
    <col min="2562" max="2562" width="23.42578125" style="49" customWidth="1"/>
    <col min="2563" max="2563" width="18.7109375" style="49" customWidth="1"/>
    <col min="2564" max="2564" width="18.5703125" style="49" customWidth="1"/>
    <col min="2565" max="2816" width="8.85546875" style="49"/>
    <col min="2817" max="2817" width="49.5703125" style="49" customWidth="1"/>
    <col min="2818" max="2818" width="23.42578125" style="49" customWidth="1"/>
    <col min="2819" max="2819" width="18.7109375" style="49" customWidth="1"/>
    <col min="2820" max="2820" width="18.5703125" style="49" customWidth="1"/>
    <col min="2821" max="3072" width="8.85546875" style="49"/>
    <col min="3073" max="3073" width="49.5703125" style="49" customWidth="1"/>
    <col min="3074" max="3074" width="23.42578125" style="49" customWidth="1"/>
    <col min="3075" max="3075" width="18.7109375" style="49" customWidth="1"/>
    <col min="3076" max="3076" width="18.5703125" style="49" customWidth="1"/>
    <col min="3077" max="3328" width="8.85546875" style="49"/>
    <col min="3329" max="3329" width="49.5703125" style="49" customWidth="1"/>
    <col min="3330" max="3330" width="23.42578125" style="49" customWidth="1"/>
    <col min="3331" max="3331" width="18.7109375" style="49" customWidth="1"/>
    <col min="3332" max="3332" width="18.5703125" style="49" customWidth="1"/>
    <col min="3333" max="3584" width="8.85546875" style="49"/>
    <col min="3585" max="3585" width="49.5703125" style="49" customWidth="1"/>
    <col min="3586" max="3586" width="23.42578125" style="49" customWidth="1"/>
    <col min="3587" max="3587" width="18.7109375" style="49" customWidth="1"/>
    <col min="3588" max="3588" width="18.5703125" style="49" customWidth="1"/>
    <col min="3589" max="3840" width="8.85546875" style="49"/>
    <col min="3841" max="3841" width="49.5703125" style="49" customWidth="1"/>
    <col min="3842" max="3842" width="23.42578125" style="49" customWidth="1"/>
    <col min="3843" max="3843" width="18.7109375" style="49" customWidth="1"/>
    <col min="3844" max="3844" width="18.5703125" style="49" customWidth="1"/>
    <col min="3845" max="4096" width="8.85546875" style="49"/>
    <col min="4097" max="4097" width="49.5703125" style="49" customWidth="1"/>
    <col min="4098" max="4098" width="23.42578125" style="49" customWidth="1"/>
    <col min="4099" max="4099" width="18.7109375" style="49" customWidth="1"/>
    <col min="4100" max="4100" width="18.5703125" style="49" customWidth="1"/>
    <col min="4101" max="4352" width="8.85546875" style="49"/>
    <col min="4353" max="4353" width="49.5703125" style="49" customWidth="1"/>
    <col min="4354" max="4354" width="23.42578125" style="49" customWidth="1"/>
    <col min="4355" max="4355" width="18.7109375" style="49" customWidth="1"/>
    <col min="4356" max="4356" width="18.5703125" style="49" customWidth="1"/>
    <col min="4357" max="4608" width="8.85546875" style="49"/>
    <col min="4609" max="4609" width="49.5703125" style="49" customWidth="1"/>
    <col min="4610" max="4610" width="23.42578125" style="49" customWidth="1"/>
    <col min="4611" max="4611" width="18.7109375" style="49" customWidth="1"/>
    <col min="4612" max="4612" width="18.5703125" style="49" customWidth="1"/>
    <col min="4613" max="4864" width="8.85546875" style="49"/>
    <col min="4865" max="4865" width="49.5703125" style="49" customWidth="1"/>
    <col min="4866" max="4866" width="23.42578125" style="49" customWidth="1"/>
    <col min="4867" max="4867" width="18.7109375" style="49" customWidth="1"/>
    <col min="4868" max="4868" width="18.5703125" style="49" customWidth="1"/>
    <col min="4869" max="5120" width="8.85546875" style="49"/>
    <col min="5121" max="5121" width="49.5703125" style="49" customWidth="1"/>
    <col min="5122" max="5122" width="23.42578125" style="49" customWidth="1"/>
    <col min="5123" max="5123" width="18.7109375" style="49" customWidth="1"/>
    <col min="5124" max="5124" width="18.5703125" style="49" customWidth="1"/>
    <col min="5125" max="5376" width="8.85546875" style="49"/>
    <col min="5377" max="5377" width="49.5703125" style="49" customWidth="1"/>
    <col min="5378" max="5378" width="23.42578125" style="49" customWidth="1"/>
    <col min="5379" max="5379" width="18.7109375" style="49" customWidth="1"/>
    <col min="5380" max="5380" width="18.5703125" style="49" customWidth="1"/>
    <col min="5381" max="5632" width="8.85546875" style="49"/>
    <col min="5633" max="5633" width="49.5703125" style="49" customWidth="1"/>
    <col min="5634" max="5634" width="23.42578125" style="49" customWidth="1"/>
    <col min="5635" max="5635" width="18.7109375" style="49" customWidth="1"/>
    <col min="5636" max="5636" width="18.5703125" style="49" customWidth="1"/>
    <col min="5637" max="5888" width="8.85546875" style="49"/>
    <col min="5889" max="5889" width="49.5703125" style="49" customWidth="1"/>
    <col min="5890" max="5890" width="23.42578125" style="49" customWidth="1"/>
    <col min="5891" max="5891" width="18.7109375" style="49" customWidth="1"/>
    <col min="5892" max="5892" width="18.5703125" style="49" customWidth="1"/>
    <col min="5893" max="6144" width="8.85546875" style="49"/>
    <col min="6145" max="6145" width="49.5703125" style="49" customWidth="1"/>
    <col min="6146" max="6146" width="23.42578125" style="49" customWidth="1"/>
    <col min="6147" max="6147" width="18.7109375" style="49" customWidth="1"/>
    <col min="6148" max="6148" width="18.5703125" style="49" customWidth="1"/>
    <col min="6149" max="6400" width="8.85546875" style="49"/>
    <col min="6401" max="6401" width="49.5703125" style="49" customWidth="1"/>
    <col min="6402" max="6402" width="23.42578125" style="49" customWidth="1"/>
    <col min="6403" max="6403" width="18.7109375" style="49" customWidth="1"/>
    <col min="6404" max="6404" width="18.5703125" style="49" customWidth="1"/>
    <col min="6405" max="6656" width="8.85546875" style="49"/>
    <col min="6657" max="6657" width="49.5703125" style="49" customWidth="1"/>
    <col min="6658" max="6658" width="23.42578125" style="49" customWidth="1"/>
    <col min="6659" max="6659" width="18.7109375" style="49" customWidth="1"/>
    <col min="6660" max="6660" width="18.5703125" style="49" customWidth="1"/>
    <col min="6661" max="6912" width="8.85546875" style="49"/>
    <col min="6913" max="6913" width="49.5703125" style="49" customWidth="1"/>
    <col min="6914" max="6914" width="23.42578125" style="49" customWidth="1"/>
    <col min="6915" max="6915" width="18.7109375" style="49" customWidth="1"/>
    <col min="6916" max="6916" width="18.5703125" style="49" customWidth="1"/>
    <col min="6917" max="7168" width="8.85546875" style="49"/>
    <col min="7169" max="7169" width="49.5703125" style="49" customWidth="1"/>
    <col min="7170" max="7170" width="23.42578125" style="49" customWidth="1"/>
    <col min="7171" max="7171" width="18.7109375" style="49" customWidth="1"/>
    <col min="7172" max="7172" width="18.5703125" style="49" customWidth="1"/>
    <col min="7173" max="7424" width="8.85546875" style="49"/>
    <col min="7425" max="7425" width="49.5703125" style="49" customWidth="1"/>
    <col min="7426" max="7426" width="23.42578125" style="49" customWidth="1"/>
    <col min="7427" max="7427" width="18.7109375" style="49" customWidth="1"/>
    <col min="7428" max="7428" width="18.5703125" style="49" customWidth="1"/>
    <col min="7429" max="7680" width="8.85546875" style="49"/>
    <col min="7681" max="7681" width="49.5703125" style="49" customWidth="1"/>
    <col min="7682" max="7682" width="23.42578125" style="49" customWidth="1"/>
    <col min="7683" max="7683" width="18.7109375" style="49" customWidth="1"/>
    <col min="7684" max="7684" width="18.5703125" style="49" customWidth="1"/>
    <col min="7685" max="7936" width="8.85546875" style="49"/>
    <col min="7937" max="7937" width="49.5703125" style="49" customWidth="1"/>
    <col min="7938" max="7938" width="23.42578125" style="49" customWidth="1"/>
    <col min="7939" max="7939" width="18.7109375" style="49" customWidth="1"/>
    <col min="7940" max="7940" width="18.5703125" style="49" customWidth="1"/>
    <col min="7941" max="8192" width="8.85546875" style="49"/>
    <col min="8193" max="8193" width="49.5703125" style="49" customWidth="1"/>
    <col min="8194" max="8194" width="23.42578125" style="49" customWidth="1"/>
    <col min="8195" max="8195" width="18.7109375" style="49" customWidth="1"/>
    <col min="8196" max="8196" width="18.5703125" style="49" customWidth="1"/>
    <col min="8197" max="8448" width="8.85546875" style="49"/>
    <col min="8449" max="8449" width="49.5703125" style="49" customWidth="1"/>
    <col min="8450" max="8450" width="23.42578125" style="49" customWidth="1"/>
    <col min="8451" max="8451" width="18.7109375" style="49" customWidth="1"/>
    <col min="8452" max="8452" width="18.5703125" style="49" customWidth="1"/>
    <col min="8453" max="8704" width="8.85546875" style="49"/>
    <col min="8705" max="8705" width="49.5703125" style="49" customWidth="1"/>
    <col min="8706" max="8706" width="23.42578125" style="49" customWidth="1"/>
    <col min="8707" max="8707" width="18.7109375" style="49" customWidth="1"/>
    <col min="8708" max="8708" width="18.5703125" style="49" customWidth="1"/>
    <col min="8709" max="8960" width="8.85546875" style="49"/>
    <col min="8961" max="8961" width="49.5703125" style="49" customWidth="1"/>
    <col min="8962" max="8962" width="23.42578125" style="49" customWidth="1"/>
    <col min="8963" max="8963" width="18.7109375" style="49" customWidth="1"/>
    <col min="8964" max="8964" width="18.5703125" style="49" customWidth="1"/>
    <col min="8965" max="9216" width="8.85546875" style="49"/>
    <col min="9217" max="9217" width="49.5703125" style="49" customWidth="1"/>
    <col min="9218" max="9218" width="23.42578125" style="49" customWidth="1"/>
    <col min="9219" max="9219" width="18.7109375" style="49" customWidth="1"/>
    <col min="9220" max="9220" width="18.5703125" style="49" customWidth="1"/>
    <col min="9221" max="9472" width="8.85546875" style="49"/>
    <col min="9473" max="9473" width="49.5703125" style="49" customWidth="1"/>
    <col min="9474" max="9474" width="23.42578125" style="49" customWidth="1"/>
    <col min="9475" max="9475" width="18.7109375" style="49" customWidth="1"/>
    <col min="9476" max="9476" width="18.5703125" style="49" customWidth="1"/>
    <col min="9477" max="9728" width="8.85546875" style="49"/>
    <col min="9729" max="9729" width="49.5703125" style="49" customWidth="1"/>
    <col min="9730" max="9730" width="23.42578125" style="49" customWidth="1"/>
    <col min="9731" max="9731" width="18.7109375" style="49" customWidth="1"/>
    <col min="9732" max="9732" width="18.5703125" style="49" customWidth="1"/>
    <col min="9733" max="9984" width="8.85546875" style="49"/>
    <col min="9985" max="9985" width="49.5703125" style="49" customWidth="1"/>
    <col min="9986" max="9986" width="23.42578125" style="49" customWidth="1"/>
    <col min="9987" max="9987" width="18.7109375" style="49" customWidth="1"/>
    <col min="9988" max="9988" width="18.5703125" style="49" customWidth="1"/>
    <col min="9989" max="10240" width="8.85546875" style="49"/>
    <col min="10241" max="10241" width="49.5703125" style="49" customWidth="1"/>
    <col min="10242" max="10242" width="23.42578125" style="49" customWidth="1"/>
    <col min="10243" max="10243" width="18.7109375" style="49" customWidth="1"/>
    <col min="10244" max="10244" width="18.5703125" style="49" customWidth="1"/>
    <col min="10245" max="10496" width="8.85546875" style="49"/>
    <col min="10497" max="10497" width="49.5703125" style="49" customWidth="1"/>
    <col min="10498" max="10498" width="23.42578125" style="49" customWidth="1"/>
    <col min="10499" max="10499" width="18.7109375" style="49" customWidth="1"/>
    <col min="10500" max="10500" width="18.5703125" style="49" customWidth="1"/>
    <col min="10501" max="10752" width="8.85546875" style="49"/>
    <col min="10753" max="10753" width="49.5703125" style="49" customWidth="1"/>
    <col min="10754" max="10754" width="23.42578125" style="49" customWidth="1"/>
    <col min="10755" max="10755" width="18.7109375" style="49" customWidth="1"/>
    <col min="10756" max="10756" width="18.5703125" style="49" customWidth="1"/>
    <col min="10757" max="11008" width="8.85546875" style="49"/>
    <col min="11009" max="11009" width="49.5703125" style="49" customWidth="1"/>
    <col min="11010" max="11010" width="23.42578125" style="49" customWidth="1"/>
    <col min="11011" max="11011" width="18.7109375" style="49" customWidth="1"/>
    <col min="11012" max="11012" width="18.5703125" style="49" customWidth="1"/>
    <col min="11013" max="11264" width="8.85546875" style="49"/>
    <col min="11265" max="11265" width="49.5703125" style="49" customWidth="1"/>
    <col min="11266" max="11266" width="23.42578125" style="49" customWidth="1"/>
    <col min="11267" max="11267" width="18.7109375" style="49" customWidth="1"/>
    <col min="11268" max="11268" width="18.5703125" style="49" customWidth="1"/>
    <col min="11269" max="11520" width="8.85546875" style="49"/>
    <col min="11521" max="11521" width="49.5703125" style="49" customWidth="1"/>
    <col min="11522" max="11522" width="23.42578125" style="49" customWidth="1"/>
    <col min="11523" max="11523" width="18.7109375" style="49" customWidth="1"/>
    <col min="11524" max="11524" width="18.5703125" style="49" customWidth="1"/>
    <col min="11525" max="11776" width="8.85546875" style="49"/>
    <col min="11777" max="11777" width="49.5703125" style="49" customWidth="1"/>
    <col min="11778" max="11778" width="23.42578125" style="49" customWidth="1"/>
    <col min="11779" max="11779" width="18.7109375" style="49" customWidth="1"/>
    <col min="11780" max="11780" width="18.5703125" style="49" customWidth="1"/>
    <col min="11781" max="12032" width="8.85546875" style="49"/>
    <col min="12033" max="12033" width="49.5703125" style="49" customWidth="1"/>
    <col min="12034" max="12034" width="23.42578125" style="49" customWidth="1"/>
    <col min="12035" max="12035" width="18.7109375" style="49" customWidth="1"/>
    <col min="12036" max="12036" width="18.5703125" style="49" customWidth="1"/>
    <col min="12037" max="12288" width="8.85546875" style="49"/>
    <col min="12289" max="12289" width="49.5703125" style="49" customWidth="1"/>
    <col min="12290" max="12290" width="23.42578125" style="49" customWidth="1"/>
    <col min="12291" max="12291" width="18.7109375" style="49" customWidth="1"/>
    <col min="12292" max="12292" width="18.5703125" style="49" customWidth="1"/>
    <col min="12293" max="12544" width="8.85546875" style="49"/>
    <col min="12545" max="12545" width="49.5703125" style="49" customWidth="1"/>
    <col min="12546" max="12546" width="23.42578125" style="49" customWidth="1"/>
    <col min="12547" max="12547" width="18.7109375" style="49" customWidth="1"/>
    <col min="12548" max="12548" width="18.5703125" style="49" customWidth="1"/>
    <col min="12549" max="12800" width="8.85546875" style="49"/>
    <col min="12801" max="12801" width="49.5703125" style="49" customWidth="1"/>
    <col min="12802" max="12802" width="23.42578125" style="49" customWidth="1"/>
    <col min="12803" max="12803" width="18.7109375" style="49" customWidth="1"/>
    <col min="12804" max="12804" width="18.5703125" style="49" customWidth="1"/>
    <col min="12805" max="13056" width="8.85546875" style="49"/>
    <col min="13057" max="13057" width="49.5703125" style="49" customWidth="1"/>
    <col min="13058" max="13058" width="23.42578125" style="49" customWidth="1"/>
    <col min="13059" max="13059" width="18.7109375" style="49" customWidth="1"/>
    <col min="13060" max="13060" width="18.5703125" style="49" customWidth="1"/>
    <col min="13061" max="13312" width="8.85546875" style="49"/>
    <col min="13313" max="13313" width="49.5703125" style="49" customWidth="1"/>
    <col min="13314" max="13314" width="23.42578125" style="49" customWidth="1"/>
    <col min="13315" max="13315" width="18.7109375" style="49" customWidth="1"/>
    <col min="13316" max="13316" width="18.5703125" style="49" customWidth="1"/>
    <col min="13317" max="13568" width="8.85546875" style="49"/>
    <col min="13569" max="13569" width="49.5703125" style="49" customWidth="1"/>
    <col min="13570" max="13570" width="23.42578125" style="49" customWidth="1"/>
    <col min="13571" max="13571" width="18.7109375" style="49" customWidth="1"/>
    <col min="13572" max="13572" width="18.5703125" style="49" customWidth="1"/>
    <col min="13573" max="13824" width="8.85546875" style="49"/>
    <col min="13825" max="13825" width="49.5703125" style="49" customWidth="1"/>
    <col min="13826" max="13826" width="23.42578125" style="49" customWidth="1"/>
    <col min="13827" max="13827" width="18.7109375" style="49" customWidth="1"/>
    <col min="13828" max="13828" width="18.5703125" style="49" customWidth="1"/>
    <col min="13829" max="14080" width="8.85546875" style="49"/>
    <col min="14081" max="14081" width="49.5703125" style="49" customWidth="1"/>
    <col min="14082" max="14082" width="23.42578125" style="49" customWidth="1"/>
    <col min="14083" max="14083" width="18.7109375" style="49" customWidth="1"/>
    <col min="14084" max="14084" width="18.5703125" style="49" customWidth="1"/>
    <col min="14085" max="14336" width="8.85546875" style="49"/>
    <col min="14337" max="14337" width="49.5703125" style="49" customWidth="1"/>
    <col min="14338" max="14338" width="23.42578125" style="49" customWidth="1"/>
    <col min="14339" max="14339" width="18.7109375" style="49" customWidth="1"/>
    <col min="14340" max="14340" width="18.5703125" style="49" customWidth="1"/>
    <col min="14341" max="14592" width="8.85546875" style="49"/>
    <col min="14593" max="14593" width="49.5703125" style="49" customWidth="1"/>
    <col min="14594" max="14594" width="23.42578125" style="49" customWidth="1"/>
    <col min="14595" max="14595" width="18.7109375" style="49" customWidth="1"/>
    <col min="14596" max="14596" width="18.5703125" style="49" customWidth="1"/>
    <col min="14597" max="14848" width="8.85546875" style="49"/>
    <col min="14849" max="14849" width="49.5703125" style="49" customWidth="1"/>
    <col min="14850" max="14850" width="23.42578125" style="49" customWidth="1"/>
    <col min="14851" max="14851" width="18.7109375" style="49" customWidth="1"/>
    <col min="14852" max="14852" width="18.5703125" style="49" customWidth="1"/>
    <col min="14853" max="15104" width="8.85546875" style="49"/>
    <col min="15105" max="15105" width="49.5703125" style="49" customWidth="1"/>
    <col min="15106" max="15106" width="23.42578125" style="49" customWidth="1"/>
    <col min="15107" max="15107" width="18.7109375" style="49" customWidth="1"/>
    <col min="15108" max="15108" width="18.5703125" style="49" customWidth="1"/>
    <col min="15109" max="15360" width="8.85546875" style="49"/>
    <col min="15361" max="15361" width="49.5703125" style="49" customWidth="1"/>
    <col min="15362" max="15362" width="23.42578125" style="49" customWidth="1"/>
    <col min="15363" max="15363" width="18.7109375" style="49" customWidth="1"/>
    <col min="15364" max="15364" width="18.5703125" style="49" customWidth="1"/>
    <col min="15365" max="15616" width="8.85546875" style="49"/>
    <col min="15617" max="15617" width="49.5703125" style="49" customWidth="1"/>
    <col min="15618" max="15618" width="23.42578125" style="49" customWidth="1"/>
    <col min="15619" max="15619" width="18.7109375" style="49" customWidth="1"/>
    <col min="15620" max="15620" width="18.5703125" style="49" customWidth="1"/>
    <col min="15621" max="15872" width="8.85546875" style="49"/>
    <col min="15873" max="15873" width="49.5703125" style="49" customWidth="1"/>
    <col min="15874" max="15874" width="23.42578125" style="49" customWidth="1"/>
    <col min="15875" max="15875" width="18.7109375" style="49" customWidth="1"/>
    <col min="15876" max="15876" width="18.5703125" style="49" customWidth="1"/>
    <col min="15877" max="16128" width="8.85546875" style="49"/>
    <col min="16129" max="16129" width="49.5703125" style="49" customWidth="1"/>
    <col min="16130" max="16130" width="23.42578125" style="49" customWidth="1"/>
    <col min="16131" max="16131" width="18.7109375" style="49" customWidth="1"/>
    <col min="16132" max="16132" width="18.5703125" style="49" customWidth="1"/>
    <col min="16133" max="16384" width="8.85546875" style="49"/>
  </cols>
  <sheetData>
    <row r="1" spans="1:12" s="7" customFormat="1" ht="42.75" customHeight="1" x14ac:dyDescent="0.25">
      <c r="A1" s="528" t="s">
        <v>577</v>
      </c>
      <c r="B1" s="528"/>
      <c r="C1" s="528"/>
      <c r="D1" s="528"/>
    </row>
    <row r="2" spans="1:12" s="7" customFormat="1" ht="18.75" x14ac:dyDescent="0.25">
      <c r="A2" s="621" t="s">
        <v>30</v>
      </c>
      <c r="B2" s="621"/>
      <c r="C2" s="621"/>
      <c r="D2" s="621"/>
    </row>
    <row r="3" spans="1:12" s="9" customFormat="1" ht="11.25" x14ac:dyDescent="0.2">
      <c r="A3" s="549"/>
      <c r="B3" s="616" t="s">
        <v>371</v>
      </c>
      <c r="C3" s="616" t="s">
        <v>370</v>
      </c>
      <c r="D3" s="616" t="s">
        <v>413</v>
      </c>
    </row>
    <row r="4" spans="1:12" s="9" customFormat="1" ht="63" customHeight="1" x14ac:dyDescent="0.2">
      <c r="A4" s="549"/>
      <c r="B4" s="616"/>
      <c r="C4" s="616"/>
      <c r="D4" s="616"/>
    </row>
    <row r="5" spans="1:12" s="14" customFormat="1" ht="18.75" x14ac:dyDescent="0.25">
      <c r="A5" s="159" t="s">
        <v>10</v>
      </c>
      <c r="B5" s="619">
        <f>SUM(B7:B15)</f>
        <v>1641</v>
      </c>
      <c r="C5" s="619">
        <f>SUM(C7:C15)</f>
        <v>6523</v>
      </c>
      <c r="D5" s="619">
        <f>C5/B5</f>
        <v>3.975015234613041</v>
      </c>
    </row>
    <row r="6" spans="1:12" s="14" customFormat="1" ht="18.75" customHeight="1" x14ac:dyDescent="0.25">
      <c r="A6" s="160" t="s">
        <v>71</v>
      </c>
      <c r="B6" s="620"/>
      <c r="C6" s="620"/>
      <c r="D6" s="620"/>
    </row>
    <row r="7" spans="1:12" ht="37.5" x14ac:dyDescent="0.2">
      <c r="A7" s="156" t="s">
        <v>31</v>
      </c>
      <c r="B7" s="72">
        <v>78</v>
      </c>
      <c r="C7" s="72">
        <v>836</v>
      </c>
      <c r="D7" s="73">
        <f>C7/B7</f>
        <v>10.717948717948717</v>
      </c>
      <c r="E7" s="113"/>
    </row>
    <row r="8" spans="1:12" ht="18.75" x14ac:dyDescent="0.2">
      <c r="A8" s="156" t="s">
        <v>32</v>
      </c>
      <c r="B8" s="72">
        <v>232</v>
      </c>
      <c r="C8" s="72">
        <v>615</v>
      </c>
      <c r="D8" s="73">
        <f t="shared" ref="D8:D15" si="0">C8/B8</f>
        <v>2.6508620689655173</v>
      </c>
      <c r="E8" s="113"/>
    </row>
    <row r="9" spans="1:12" s="12" customFormat="1" ht="18.75" x14ac:dyDescent="0.2">
      <c r="A9" s="156" t="s">
        <v>33</v>
      </c>
      <c r="B9" s="72">
        <v>137</v>
      </c>
      <c r="C9" s="72">
        <v>616</v>
      </c>
      <c r="D9" s="73">
        <f t="shared" si="0"/>
        <v>4.4963503649635035</v>
      </c>
      <c r="E9" s="113"/>
    </row>
    <row r="10" spans="1:12" ht="18.75" x14ac:dyDescent="0.2">
      <c r="A10" s="156" t="s">
        <v>34</v>
      </c>
      <c r="B10" s="72">
        <v>45</v>
      </c>
      <c r="C10" s="72">
        <v>511</v>
      </c>
      <c r="D10" s="73">
        <f t="shared" si="0"/>
        <v>11.355555555555556</v>
      </c>
      <c r="E10" s="113"/>
    </row>
    <row r="11" spans="1:12" ht="18.75" x14ac:dyDescent="0.2">
      <c r="A11" s="156" t="s">
        <v>35</v>
      </c>
      <c r="B11" s="72">
        <v>217</v>
      </c>
      <c r="C11" s="72">
        <v>1042</v>
      </c>
      <c r="D11" s="73">
        <f t="shared" si="0"/>
        <v>4.8018433179723505</v>
      </c>
      <c r="E11" s="113"/>
    </row>
    <row r="12" spans="1:12" ht="56.25" x14ac:dyDescent="0.2">
      <c r="A12" s="156" t="s">
        <v>36</v>
      </c>
      <c r="B12" s="72">
        <v>6</v>
      </c>
      <c r="C12" s="72">
        <v>61</v>
      </c>
      <c r="D12" s="73">
        <f t="shared" si="0"/>
        <v>10.166666666666666</v>
      </c>
      <c r="E12" s="113"/>
    </row>
    <row r="13" spans="1:12" ht="18.75" x14ac:dyDescent="0.2">
      <c r="A13" s="156" t="s">
        <v>37</v>
      </c>
      <c r="B13" s="72">
        <v>254</v>
      </c>
      <c r="C13" s="72">
        <v>480</v>
      </c>
      <c r="D13" s="73">
        <f t="shared" si="0"/>
        <v>1.889763779527559</v>
      </c>
      <c r="E13" s="113"/>
      <c r="L13" s="157"/>
    </row>
    <row r="14" spans="1:12" ht="75" x14ac:dyDescent="0.2">
      <c r="A14" s="156" t="s">
        <v>38</v>
      </c>
      <c r="B14" s="72">
        <v>429</v>
      </c>
      <c r="C14" s="72">
        <v>1553</v>
      </c>
      <c r="D14" s="73">
        <f t="shared" si="0"/>
        <v>3.6200466200466201</v>
      </c>
      <c r="E14" s="113"/>
      <c r="L14" s="157"/>
    </row>
    <row r="15" spans="1:12" ht="18.75" x14ac:dyDescent="0.2">
      <c r="A15" s="71" t="s">
        <v>39</v>
      </c>
      <c r="B15" s="72">
        <v>243</v>
      </c>
      <c r="C15" s="72">
        <v>809</v>
      </c>
      <c r="D15" s="73">
        <f t="shared" si="0"/>
        <v>3.3292181069958846</v>
      </c>
      <c r="E15" s="113"/>
      <c r="L15" s="157"/>
    </row>
    <row r="16" spans="1:12" ht="12.75" customHeight="1" x14ac:dyDescent="0.2">
      <c r="A16" s="13"/>
      <c r="B16" s="13"/>
      <c r="C16" s="13"/>
      <c r="L16" s="157"/>
    </row>
    <row r="17" spans="1:12" x14ac:dyDescent="0.2">
      <c r="A17" s="13"/>
      <c r="B17" s="158"/>
      <c r="C17" s="158"/>
      <c r="L17" s="157"/>
    </row>
    <row r="18" spans="1:12" x14ac:dyDescent="0.2">
      <c r="C18" s="113"/>
      <c r="L18" s="157"/>
    </row>
    <row r="19" spans="1:12" x14ac:dyDescent="0.2">
      <c r="L19" s="157"/>
    </row>
    <row r="20" spans="1:12" x14ac:dyDescent="0.2">
      <c r="L20" s="157"/>
    </row>
    <row r="21" spans="1:12" x14ac:dyDescent="0.2">
      <c r="L21" s="157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zoomScale="75" zoomScaleNormal="75" zoomScaleSheetLayoutView="78" workbookViewId="0">
      <selection activeCell="A14" sqref="A14"/>
    </sheetView>
  </sheetViews>
  <sheetFormatPr defaultColWidth="9.140625" defaultRowHeight="12.75" x14ac:dyDescent="0.2"/>
  <cols>
    <col min="1" max="1" width="68" style="22" customWidth="1"/>
    <col min="2" max="2" width="12" style="36" customWidth="1"/>
    <col min="3" max="3" width="11.42578125" style="36" customWidth="1"/>
    <col min="4" max="4" width="13" style="22" customWidth="1"/>
    <col min="5" max="5" width="19.7109375" style="22" customWidth="1"/>
    <col min="6" max="6" width="11.28515625" style="22" customWidth="1"/>
    <col min="7" max="16384" width="9.140625" style="22"/>
  </cols>
  <sheetData>
    <row r="1" spans="1:7" ht="28.5" customHeight="1" x14ac:dyDescent="0.45">
      <c r="A1" s="625" t="s">
        <v>296</v>
      </c>
      <c r="B1" s="625"/>
      <c r="C1" s="625"/>
      <c r="D1" s="625"/>
      <c r="E1" s="625"/>
      <c r="F1" s="23"/>
      <c r="G1" s="23"/>
    </row>
    <row r="2" spans="1:7" s="36" customFormat="1" ht="20.25" x14ac:dyDescent="0.2">
      <c r="A2" s="626" t="s">
        <v>596</v>
      </c>
      <c r="B2" s="626"/>
      <c r="C2" s="626"/>
      <c r="D2" s="626"/>
      <c r="E2" s="626"/>
    </row>
    <row r="3" spans="1:7" ht="15.75" x14ac:dyDescent="0.2">
      <c r="A3" s="627" t="s">
        <v>0</v>
      </c>
      <c r="B3" s="629" t="s">
        <v>589</v>
      </c>
      <c r="C3" s="629" t="s">
        <v>592</v>
      </c>
      <c r="D3" s="631" t="s">
        <v>1</v>
      </c>
      <c r="E3" s="632"/>
    </row>
    <row r="4" spans="1:7" ht="39.75" customHeight="1" x14ac:dyDescent="0.2">
      <c r="A4" s="628"/>
      <c r="B4" s="630"/>
      <c r="C4" s="630"/>
      <c r="D4" s="42" t="s">
        <v>2</v>
      </c>
      <c r="E4" s="43" t="s">
        <v>376</v>
      </c>
    </row>
    <row r="5" spans="1:7" s="36" customFormat="1" ht="18.75" x14ac:dyDescent="0.25">
      <c r="A5" s="351" t="s">
        <v>468</v>
      </c>
      <c r="B5" s="359" t="s">
        <v>368</v>
      </c>
      <c r="C5" s="359">
        <v>26222</v>
      </c>
      <c r="D5" s="39" t="s">
        <v>169</v>
      </c>
      <c r="E5" s="365" t="s">
        <v>169</v>
      </c>
      <c r="F5" s="296"/>
      <c r="G5" s="297"/>
    </row>
    <row r="6" spans="1:7" s="36" customFormat="1" ht="18.75" x14ac:dyDescent="0.25">
      <c r="A6" s="298" t="s">
        <v>469</v>
      </c>
      <c r="B6" s="360">
        <v>27307</v>
      </c>
      <c r="C6" s="360">
        <v>19927</v>
      </c>
      <c r="D6" s="39">
        <f t="shared" ref="D6:D12" si="0">C6/B6*100</f>
        <v>72.973962720181646</v>
      </c>
      <c r="E6" s="365">
        <f t="shared" ref="E6:E13" si="1">C6-B6</f>
        <v>-7380</v>
      </c>
      <c r="F6" s="296"/>
    </row>
    <row r="7" spans="1:7" s="36" customFormat="1" ht="37.5" x14ac:dyDescent="0.25">
      <c r="A7" s="31" t="s">
        <v>470</v>
      </c>
      <c r="B7" s="361">
        <v>9937</v>
      </c>
      <c r="C7" s="361">
        <v>6909</v>
      </c>
      <c r="D7" s="40">
        <f t="shared" si="0"/>
        <v>69.528026567374454</v>
      </c>
      <c r="E7" s="366">
        <f t="shared" si="1"/>
        <v>-3028</v>
      </c>
      <c r="F7" s="296"/>
    </row>
    <row r="8" spans="1:7" s="36" customFormat="1" ht="18.75" x14ac:dyDescent="0.25">
      <c r="A8" s="346" t="s">
        <v>471</v>
      </c>
      <c r="B8" s="361">
        <v>6673</v>
      </c>
      <c r="C8" s="361">
        <v>4455</v>
      </c>
      <c r="D8" s="40">
        <f t="shared" si="0"/>
        <v>66.761576502322797</v>
      </c>
      <c r="E8" s="367">
        <f t="shared" si="1"/>
        <v>-2218</v>
      </c>
      <c r="F8" s="296"/>
    </row>
    <row r="9" spans="1:7" s="36" customFormat="1" ht="33" x14ac:dyDescent="0.25">
      <c r="A9" s="299" t="s">
        <v>243</v>
      </c>
      <c r="B9" s="354">
        <v>14</v>
      </c>
      <c r="C9" s="354">
        <v>1</v>
      </c>
      <c r="D9" s="276">
        <f t="shared" si="0"/>
        <v>7.1428571428571423</v>
      </c>
      <c r="E9" s="275">
        <f t="shared" si="1"/>
        <v>-13</v>
      </c>
      <c r="F9" s="296"/>
    </row>
    <row r="10" spans="1:7" s="36" customFormat="1" ht="33" x14ac:dyDescent="0.25">
      <c r="A10" s="300" t="s">
        <v>244</v>
      </c>
      <c r="B10" s="355">
        <v>70</v>
      </c>
      <c r="C10" s="355">
        <v>154</v>
      </c>
      <c r="D10" s="276">
        <f t="shared" si="0"/>
        <v>220.00000000000003</v>
      </c>
      <c r="E10" s="277">
        <f t="shared" si="1"/>
        <v>84</v>
      </c>
      <c r="F10" s="296"/>
    </row>
    <row r="11" spans="1:7" s="36" customFormat="1" ht="18.75" x14ac:dyDescent="0.25">
      <c r="A11" s="32" t="s">
        <v>354</v>
      </c>
      <c r="B11" s="362">
        <v>1193</v>
      </c>
      <c r="C11" s="362">
        <v>972</v>
      </c>
      <c r="D11" s="41">
        <f t="shared" si="0"/>
        <v>81.475272422464371</v>
      </c>
      <c r="E11" s="368">
        <f t="shared" si="1"/>
        <v>-221</v>
      </c>
      <c r="F11" s="296"/>
    </row>
    <row r="12" spans="1:7" s="36" customFormat="1" ht="18.75" x14ac:dyDescent="0.25">
      <c r="A12" s="31" t="s">
        <v>472</v>
      </c>
      <c r="B12" s="356">
        <v>570</v>
      </c>
      <c r="C12" s="356">
        <v>447</v>
      </c>
      <c r="D12" s="40">
        <f t="shared" si="0"/>
        <v>78.421052631578945</v>
      </c>
      <c r="E12" s="366">
        <f t="shared" si="1"/>
        <v>-123</v>
      </c>
      <c r="F12" s="296"/>
    </row>
    <row r="13" spans="1:7" s="36" customFormat="1" ht="18.75" x14ac:dyDescent="0.25">
      <c r="A13" s="32" t="s">
        <v>45</v>
      </c>
      <c r="B13" s="357">
        <v>1</v>
      </c>
      <c r="C13" s="357">
        <v>4</v>
      </c>
      <c r="D13" s="40" t="s">
        <v>458</v>
      </c>
      <c r="E13" s="40">
        <f t="shared" si="1"/>
        <v>3</v>
      </c>
      <c r="F13" s="296"/>
    </row>
    <row r="14" spans="1:7" s="36" customFormat="1" ht="37.5" x14ac:dyDescent="0.25">
      <c r="A14" s="31" t="s">
        <v>473</v>
      </c>
      <c r="B14" s="363">
        <v>2409</v>
      </c>
      <c r="C14" s="363">
        <v>795</v>
      </c>
      <c r="D14" s="40">
        <f>C14/B14*100</f>
        <v>33.001245330012452</v>
      </c>
      <c r="E14" s="366">
        <f>C14-B14</f>
        <v>-1614</v>
      </c>
      <c r="F14" s="296"/>
    </row>
    <row r="15" spans="1:7" s="36" customFormat="1" ht="37.5" x14ac:dyDescent="0.3">
      <c r="A15" s="32" t="s">
        <v>474</v>
      </c>
      <c r="B15" s="357">
        <v>59824</v>
      </c>
      <c r="C15" s="357">
        <v>33527</v>
      </c>
      <c r="D15" s="41">
        <f>C15/B15*100</f>
        <v>56.042725327627707</v>
      </c>
      <c r="E15" s="368">
        <f>C15-B15</f>
        <v>-26297</v>
      </c>
      <c r="F15" s="296"/>
      <c r="G15" s="455"/>
    </row>
    <row r="16" spans="1:7" s="36" customFormat="1" ht="18.75" x14ac:dyDescent="0.3">
      <c r="A16" s="301" t="s">
        <v>475</v>
      </c>
      <c r="B16" s="364">
        <v>26664</v>
      </c>
      <c r="C16" s="364">
        <v>19623</v>
      </c>
      <c r="D16" s="276">
        <f t="shared" ref="D16" si="2">ROUND(C16/B16*100,1)</f>
        <v>73.599999999999994</v>
      </c>
      <c r="E16" s="369">
        <f t="shared" ref="E16" si="3">C16-B16</f>
        <v>-7041</v>
      </c>
      <c r="F16" s="296"/>
      <c r="G16" s="455"/>
    </row>
    <row r="17" spans="1:7" s="36" customFormat="1" ht="18.75" x14ac:dyDescent="0.25">
      <c r="A17" s="32" t="s">
        <v>476</v>
      </c>
      <c r="B17" s="357">
        <v>25240</v>
      </c>
      <c r="C17" s="357">
        <v>18534</v>
      </c>
      <c r="D17" s="37">
        <f>C17/B17*100</f>
        <v>73.431061806656103</v>
      </c>
      <c r="E17" s="368">
        <f>C17-B17</f>
        <v>-6706</v>
      </c>
      <c r="F17" s="296"/>
    </row>
    <row r="18" spans="1:7" s="36" customFormat="1" ht="37.5" x14ac:dyDescent="0.25">
      <c r="A18" s="32" t="s">
        <v>477</v>
      </c>
      <c r="B18" s="357">
        <v>4912</v>
      </c>
      <c r="C18" s="357">
        <v>3329</v>
      </c>
      <c r="D18" s="37">
        <f>C18/B18*100</f>
        <v>67.772801302931597</v>
      </c>
      <c r="E18" s="370">
        <f>C18-B18</f>
        <v>-1583</v>
      </c>
      <c r="F18" s="296"/>
    </row>
    <row r="19" spans="1:7" s="36" customFormat="1" ht="18.75" x14ac:dyDescent="0.25">
      <c r="A19" s="302" t="s">
        <v>478</v>
      </c>
      <c r="B19" s="360">
        <v>18854</v>
      </c>
      <c r="C19" s="360">
        <v>11212</v>
      </c>
      <c r="D19" s="40">
        <f>C19/B19*100</f>
        <v>59.467487005409993</v>
      </c>
      <c r="E19" s="367">
        <f>C19-B19</f>
        <v>-7642</v>
      </c>
      <c r="F19" s="296"/>
    </row>
    <row r="20" spans="1:7" ht="15.75" x14ac:dyDescent="0.25">
      <c r="A20" s="633" t="s">
        <v>42</v>
      </c>
      <c r="B20" s="634"/>
      <c r="C20" s="634"/>
      <c r="D20" s="634"/>
      <c r="E20" s="635"/>
      <c r="F20" s="274"/>
    </row>
    <row r="21" spans="1:7" ht="11.25" customHeight="1" x14ac:dyDescent="0.25">
      <c r="A21" s="636"/>
      <c r="B21" s="637"/>
      <c r="C21" s="637"/>
      <c r="D21" s="637"/>
      <c r="E21" s="638"/>
      <c r="F21" s="274"/>
    </row>
    <row r="22" spans="1:7" ht="15.75" x14ac:dyDescent="0.25">
      <c r="A22" s="627" t="s">
        <v>0</v>
      </c>
      <c r="B22" s="627" t="s">
        <v>578</v>
      </c>
      <c r="C22" s="627" t="s">
        <v>579</v>
      </c>
      <c r="D22" s="631" t="s">
        <v>1</v>
      </c>
      <c r="E22" s="632"/>
      <c r="F22" s="274"/>
    </row>
    <row r="23" spans="1:7" ht="33.75" customHeight="1" x14ac:dyDescent="0.25">
      <c r="A23" s="628"/>
      <c r="B23" s="628"/>
      <c r="C23" s="628"/>
      <c r="D23" s="42" t="s">
        <v>2</v>
      </c>
      <c r="E23" s="43" t="s">
        <v>376</v>
      </c>
      <c r="F23" s="274"/>
    </row>
    <row r="24" spans="1:7" s="36" customFormat="1" ht="18.75" x14ac:dyDescent="0.25">
      <c r="A24" s="349" t="s">
        <v>468</v>
      </c>
      <c r="B24" s="47" t="s">
        <v>368</v>
      </c>
      <c r="C24" s="361">
        <v>7697</v>
      </c>
      <c r="D24" s="40" t="s">
        <v>169</v>
      </c>
      <c r="E24" s="44" t="s">
        <v>169</v>
      </c>
      <c r="F24" s="296"/>
    </row>
    <row r="25" spans="1:7" s="36" customFormat="1" ht="18.75" x14ac:dyDescent="0.25">
      <c r="A25" s="31" t="s">
        <v>479</v>
      </c>
      <c r="B25" s="361">
        <v>9303</v>
      </c>
      <c r="C25" s="361">
        <v>6523</v>
      </c>
      <c r="D25" s="40">
        <f>C25/B25*100</f>
        <v>70.117166505428358</v>
      </c>
      <c r="E25" s="367">
        <f>C25-B25</f>
        <v>-2780</v>
      </c>
      <c r="F25" s="296"/>
    </row>
    <row r="26" spans="1:7" s="36" customFormat="1" ht="18.75" x14ac:dyDescent="0.25">
      <c r="A26" s="31" t="s">
        <v>476</v>
      </c>
      <c r="B26" s="361">
        <v>7991</v>
      </c>
      <c r="C26" s="361">
        <v>5715</v>
      </c>
      <c r="D26" s="40">
        <f>C26/B26*100</f>
        <v>71.517957702415217</v>
      </c>
      <c r="E26" s="366">
        <f>C26-B26</f>
        <v>-2276</v>
      </c>
      <c r="F26" s="296"/>
    </row>
    <row r="27" spans="1:7" s="36" customFormat="1" ht="18.75" x14ac:dyDescent="0.25">
      <c r="A27" s="278" t="s">
        <v>480</v>
      </c>
      <c r="B27" s="358">
        <v>3729</v>
      </c>
      <c r="C27" s="358">
        <v>1641</v>
      </c>
      <c r="D27" s="40">
        <f>C27/B27*100</f>
        <v>44.006436041834277</v>
      </c>
      <c r="E27" s="371">
        <f>C27-B27</f>
        <v>-2088</v>
      </c>
      <c r="F27" s="296"/>
      <c r="G27" s="303"/>
    </row>
    <row r="28" spans="1:7" ht="23.25" customHeight="1" x14ac:dyDescent="0.25">
      <c r="A28" s="46" t="s">
        <v>46</v>
      </c>
      <c r="B28" s="358">
        <v>8218</v>
      </c>
      <c r="C28" s="358">
        <v>8663</v>
      </c>
      <c r="D28" s="40">
        <f>C28/B28*100</f>
        <v>105.41494280846922</v>
      </c>
      <c r="E28" s="45" t="s">
        <v>459</v>
      </c>
      <c r="F28" s="274"/>
    </row>
    <row r="29" spans="1:7" ht="18.75" x14ac:dyDescent="0.2">
      <c r="A29" s="31" t="s">
        <v>245</v>
      </c>
      <c r="B29" s="45">
        <v>2</v>
      </c>
      <c r="C29" s="45">
        <v>4</v>
      </c>
      <c r="D29" s="623" t="s">
        <v>467</v>
      </c>
      <c r="E29" s="624"/>
    </row>
    <row r="30" spans="1:7" ht="70.5" customHeight="1" x14ac:dyDescent="0.2">
      <c r="A30" s="622" t="s">
        <v>369</v>
      </c>
      <c r="B30" s="622"/>
      <c r="C30" s="622"/>
      <c r="D30" s="622"/>
      <c r="E30" s="622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8"/>
  <sheetViews>
    <sheetView topLeftCell="A16" zoomScale="73" zoomScaleNormal="73" workbookViewId="0">
      <selection activeCell="S3" sqref="S3:V5"/>
    </sheetView>
  </sheetViews>
  <sheetFormatPr defaultColWidth="9.140625" defaultRowHeight="12.75" x14ac:dyDescent="0.2"/>
  <cols>
    <col min="1" max="1" width="26.7109375" style="238" customWidth="1"/>
    <col min="2" max="2" width="17" style="238" customWidth="1"/>
    <col min="3" max="3" width="10" style="238" customWidth="1"/>
    <col min="4" max="4" width="10.42578125" style="238" customWidth="1"/>
    <col min="5" max="5" width="6.42578125" style="238" customWidth="1"/>
    <col min="6" max="6" width="8.7109375" style="238" customWidth="1"/>
    <col min="7" max="8" width="8.85546875" style="238" customWidth="1"/>
    <col min="9" max="9" width="7.140625" style="238" customWidth="1"/>
    <col min="10" max="10" width="8.42578125" style="238" customWidth="1"/>
    <col min="11" max="11" width="9.28515625" style="238" customWidth="1"/>
    <col min="12" max="12" width="8.28515625" style="238" customWidth="1"/>
    <col min="13" max="13" width="7.42578125" style="238" customWidth="1"/>
    <col min="14" max="14" width="8.140625" style="238" customWidth="1"/>
    <col min="15" max="15" width="5.85546875" style="238" hidden="1" customWidth="1"/>
    <col min="16" max="16" width="5" style="238" hidden="1" customWidth="1"/>
    <col min="17" max="17" width="6.28515625" style="238" hidden="1" customWidth="1"/>
    <col min="18" max="18" width="2" style="238" hidden="1" customWidth="1"/>
    <col min="19" max="19" width="8.140625" style="238" customWidth="1"/>
    <col min="20" max="21" width="7.42578125" style="238" customWidth="1"/>
    <col min="22" max="22" width="6" style="238" customWidth="1"/>
    <col min="23" max="23" width="4.7109375" style="238" hidden="1" customWidth="1"/>
    <col min="24" max="24" width="6.7109375" style="238" hidden="1" customWidth="1"/>
    <col min="25" max="25" width="7.42578125" style="238" customWidth="1"/>
    <col min="26" max="26" width="6.7109375" style="238" customWidth="1"/>
    <col min="27" max="27" width="7.140625" style="238" customWidth="1"/>
    <col min="28" max="28" width="8" style="238" customWidth="1"/>
    <col min="29" max="29" width="7.7109375" style="238" customWidth="1"/>
    <col min="30" max="30" width="7.5703125" style="238" customWidth="1"/>
    <col min="31" max="31" width="8.5703125" style="238" customWidth="1"/>
    <col min="32" max="32" width="9.5703125" style="238" customWidth="1"/>
    <col min="33" max="33" width="8.28515625" style="238" customWidth="1"/>
    <col min="34" max="34" width="8.140625" style="238" customWidth="1"/>
    <col min="35" max="35" width="6.85546875" style="238" customWidth="1"/>
    <col min="36" max="37" width="8.5703125" style="238" customWidth="1"/>
    <col min="38" max="38" width="9.42578125" style="238" customWidth="1"/>
    <col min="39" max="39" width="6.85546875" style="238" customWidth="1"/>
    <col min="40" max="40" width="9.42578125" style="238" customWidth="1"/>
    <col min="41" max="41" width="8.140625" style="238" hidden="1" customWidth="1"/>
    <col min="42" max="42" width="8.42578125" style="238" hidden="1" customWidth="1"/>
    <col min="43" max="43" width="8" style="238" hidden="1" customWidth="1"/>
    <col min="44" max="44" width="8.85546875" style="238" hidden="1" customWidth="1"/>
    <col min="45" max="46" width="10.5703125" style="238" customWidth="1"/>
    <col min="47" max="47" width="9.5703125" style="238" customWidth="1"/>
    <col min="48" max="48" width="8.5703125" style="238" customWidth="1"/>
    <col min="49" max="49" width="10.28515625" style="238" customWidth="1"/>
    <col min="50" max="50" width="10.85546875" style="238" customWidth="1"/>
    <col min="51" max="51" width="10.42578125" style="238" customWidth="1"/>
    <col min="52" max="52" width="11.85546875" style="238" customWidth="1"/>
    <col min="53" max="53" width="14.140625" style="238" customWidth="1"/>
    <col min="54" max="55" width="8.42578125" style="238" customWidth="1"/>
    <col min="56" max="56" width="8.28515625" style="238" customWidth="1"/>
    <col min="57" max="57" width="9.7109375" style="238" customWidth="1"/>
    <col min="58" max="59" width="8.5703125" style="238" customWidth="1"/>
    <col min="60" max="60" width="6.28515625" style="238" customWidth="1"/>
    <col min="61" max="61" width="9.5703125" style="238" customWidth="1"/>
    <col min="62" max="62" width="8.7109375" style="238" customWidth="1"/>
    <col min="63" max="63" width="8.42578125" style="238" customWidth="1"/>
    <col min="64" max="64" width="6.42578125" style="238" customWidth="1"/>
    <col min="65" max="65" width="8.5703125" style="238" customWidth="1"/>
    <col min="66" max="66" width="6.42578125" style="238" customWidth="1"/>
    <col min="67" max="67" width="7.28515625" style="238" customWidth="1"/>
    <col min="68" max="68" width="9.42578125" style="238" customWidth="1"/>
    <col min="69" max="69" width="7.42578125" style="238" customWidth="1"/>
    <col min="70" max="70" width="7.28515625" style="238" customWidth="1"/>
    <col min="71" max="71" width="7.140625" style="238" customWidth="1"/>
    <col min="72" max="72" width="5" style="238" customWidth="1"/>
    <col min="73" max="75" width="11.42578125" style="238" hidden="1" customWidth="1"/>
    <col min="76" max="76" width="18.28515625" style="238" hidden="1" customWidth="1"/>
    <col min="77" max="77" width="16.85546875" style="238" hidden="1" customWidth="1"/>
    <col min="78" max="80" width="11.28515625" style="238" hidden="1" customWidth="1"/>
    <col min="81" max="81" width="0.85546875" style="238" hidden="1" customWidth="1"/>
    <col min="82" max="82" width="3.5703125" style="238" hidden="1" customWidth="1"/>
    <col min="83" max="83" width="12.85546875" style="238" customWidth="1"/>
    <col min="84" max="84" width="12.7109375" style="238" customWidth="1"/>
    <col min="85" max="85" width="9.140625" style="238" customWidth="1"/>
    <col min="86" max="86" width="10.140625" style="238" customWidth="1"/>
    <col min="87" max="16384" width="9.140625" style="238"/>
  </cols>
  <sheetData>
    <row r="1" spans="1:87" ht="30.75" customHeight="1" x14ac:dyDescent="0.35">
      <c r="A1" s="350"/>
      <c r="B1" s="682" t="s">
        <v>388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377"/>
      <c r="P1" s="377"/>
      <c r="Q1" s="377"/>
      <c r="R1" s="377"/>
      <c r="S1" s="377"/>
      <c r="T1" s="377"/>
      <c r="U1" s="377"/>
      <c r="V1" s="377"/>
      <c r="W1" s="388"/>
      <c r="X1" s="388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2"/>
      <c r="AL1" s="2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BA1" s="495"/>
      <c r="BB1" s="1"/>
      <c r="BD1" s="1"/>
      <c r="BE1" s="1"/>
      <c r="BG1" s="2"/>
      <c r="BJ1" s="2"/>
      <c r="BK1" s="2"/>
      <c r="BL1" s="2"/>
      <c r="BM1" s="2"/>
      <c r="BN1" s="647"/>
      <c r="BO1" s="647"/>
      <c r="BP1" s="647"/>
      <c r="BQ1" s="647"/>
      <c r="BR1" s="647"/>
      <c r="BS1" s="647"/>
      <c r="BT1" s="647"/>
    </row>
    <row r="2" spans="1:87" ht="30.75" customHeight="1" thickBot="1" x14ac:dyDescent="0.35">
      <c r="A2" s="279"/>
      <c r="B2" s="683" t="s">
        <v>580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378"/>
      <c r="P2" s="379" t="s">
        <v>3</v>
      </c>
      <c r="Q2" s="378"/>
      <c r="R2" s="378"/>
      <c r="S2" s="378"/>
      <c r="T2" s="378"/>
      <c r="U2" s="378"/>
      <c r="V2" s="378"/>
      <c r="W2" s="389"/>
      <c r="X2" s="389"/>
      <c r="Y2" s="280"/>
      <c r="Z2" s="280"/>
      <c r="AC2" s="379" t="s">
        <v>3</v>
      </c>
      <c r="AD2" s="3"/>
      <c r="AG2" s="3"/>
      <c r="AH2" s="3"/>
      <c r="AI2" s="3"/>
      <c r="AJ2" s="3"/>
      <c r="AK2" s="3"/>
      <c r="AL2" s="3"/>
      <c r="AM2" s="3"/>
      <c r="AO2" s="3"/>
      <c r="AP2" s="3"/>
      <c r="AQ2" s="3"/>
      <c r="AR2" s="3"/>
      <c r="AS2" s="379" t="s">
        <v>3</v>
      </c>
      <c r="AT2" s="3"/>
      <c r="AW2" s="3"/>
      <c r="AX2" s="3"/>
      <c r="AY2" s="3"/>
      <c r="AZ2" s="3"/>
      <c r="BA2" s="379" t="s">
        <v>3</v>
      </c>
      <c r="BB2" s="4"/>
      <c r="BF2" s="4"/>
      <c r="BG2" s="2"/>
      <c r="BT2" s="2"/>
    </row>
    <row r="3" spans="1:87" ht="16.5" customHeight="1" x14ac:dyDescent="0.2">
      <c r="A3" s="674"/>
      <c r="B3" s="677" t="s">
        <v>389</v>
      </c>
      <c r="C3" s="664" t="s">
        <v>246</v>
      </c>
      <c r="D3" s="664"/>
      <c r="E3" s="664"/>
      <c r="F3" s="664"/>
      <c r="G3" s="648" t="s">
        <v>390</v>
      </c>
      <c r="H3" s="649"/>
      <c r="I3" s="649"/>
      <c r="J3" s="650"/>
      <c r="K3" s="648" t="s">
        <v>396</v>
      </c>
      <c r="L3" s="649"/>
      <c r="M3" s="649"/>
      <c r="N3" s="650"/>
      <c r="O3" s="684" t="s">
        <v>607</v>
      </c>
      <c r="P3" s="690"/>
      <c r="Q3" s="690"/>
      <c r="R3" s="685"/>
      <c r="S3" s="684" t="s">
        <v>607</v>
      </c>
      <c r="T3" s="690"/>
      <c r="U3" s="690"/>
      <c r="V3" s="685"/>
      <c r="W3" s="684" t="s">
        <v>397</v>
      </c>
      <c r="X3" s="685"/>
      <c r="Y3" s="648" t="s">
        <v>247</v>
      </c>
      <c r="Z3" s="649"/>
      <c r="AA3" s="649"/>
      <c r="AB3" s="650"/>
      <c r="AC3" s="648" t="s">
        <v>248</v>
      </c>
      <c r="AD3" s="649"/>
      <c r="AE3" s="649"/>
      <c r="AF3" s="650"/>
      <c r="AG3" s="648" t="s">
        <v>4</v>
      </c>
      <c r="AH3" s="649"/>
      <c r="AI3" s="649"/>
      <c r="AJ3" s="650"/>
      <c r="AK3" s="648" t="s">
        <v>249</v>
      </c>
      <c r="AL3" s="649"/>
      <c r="AM3" s="649"/>
      <c r="AN3" s="650"/>
      <c r="AO3" s="657" t="s">
        <v>398</v>
      </c>
      <c r="AP3" s="658"/>
      <c r="AQ3" s="657" t="s">
        <v>399</v>
      </c>
      <c r="AR3" s="658"/>
      <c r="AS3" s="663" t="s">
        <v>5</v>
      </c>
      <c r="AT3" s="663"/>
      <c r="AU3" s="663"/>
      <c r="AV3" s="663"/>
      <c r="AW3" s="664" t="s">
        <v>250</v>
      </c>
      <c r="AX3" s="664"/>
      <c r="AY3" s="664"/>
      <c r="AZ3" s="664"/>
      <c r="BA3" s="665" t="s">
        <v>391</v>
      </c>
      <c r="BB3" s="648" t="s">
        <v>251</v>
      </c>
      <c r="BC3" s="649"/>
      <c r="BD3" s="649"/>
      <c r="BE3" s="650"/>
      <c r="BF3" s="664" t="s">
        <v>252</v>
      </c>
      <c r="BG3" s="664"/>
      <c r="BH3" s="664"/>
      <c r="BI3" s="664"/>
      <c r="BJ3" s="648" t="s">
        <v>253</v>
      </c>
      <c r="BK3" s="649"/>
      <c r="BL3" s="649"/>
      <c r="BM3" s="649"/>
      <c r="BN3" s="648" t="s">
        <v>46</v>
      </c>
      <c r="BO3" s="649"/>
      <c r="BP3" s="649"/>
      <c r="BQ3" s="650"/>
      <c r="BR3" s="664" t="s">
        <v>254</v>
      </c>
      <c r="BS3" s="664"/>
      <c r="BT3" s="664"/>
    </row>
    <row r="4" spans="1:87" ht="59.25" customHeight="1" x14ac:dyDescent="0.2">
      <c r="A4" s="675"/>
      <c r="B4" s="678"/>
      <c r="C4" s="664"/>
      <c r="D4" s="664"/>
      <c r="E4" s="664"/>
      <c r="F4" s="664"/>
      <c r="G4" s="651"/>
      <c r="H4" s="652"/>
      <c r="I4" s="652"/>
      <c r="J4" s="653"/>
      <c r="K4" s="651"/>
      <c r="L4" s="652"/>
      <c r="M4" s="652"/>
      <c r="N4" s="653"/>
      <c r="O4" s="686"/>
      <c r="P4" s="691"/>
      <c r="Q4" s="691"/>
      <c r="R4" s="687"/>
      <c r="S4" s="686"/>
      <c r="T4" s="691"/>
      <c r="U4" s="691"/>
      <c r="V4" s="687"/>
      <c r="W4" s="686"/>
      <c r="X4" s="687"/>
      <c r="Y4" s="651"/>
      <c r="Z4" s="652"/>
      <c r="AA4" s="652"/>
      <c r="AB4" s="653"/>
      <c r="AC4" s="651"/>
      <c r="AD4" s="652"/>
      <c r="AE4" s="652"/>
      <c r="AF4" s="653"/>
      <c r="AG4" s="651"/>
      <c r="AH4" s="652"/>
      <c r="AI4" s="652"/>
      <c r="AJ4" s="653"/>
      <c r="AK4" s="651"/>
      <c r="AL4" s="652"/>
      <c r="AM4" s="652"/>
      <c r="AN4" s="653"/>
      <c r="AO4" s="659"/>
      <c r="AP4" s="660"/>
      <c r="AQ4" s="659"/>
      <c r="AR4" s="660"/>
      <c r="AS4" s="663"/>
      <c r="AT4" s="663"/>
      <c r="AU4" s="663"/>
      <c r="AV4" s="663"/>
      <c r="AW4" s="664"/>
      <c r="AX4" s="664"/>
      <c r="AY4" s="664"/>
      <c r="AZ4" s="664"/>
      <c r="BA4" s="666"/>
      <c r="BB4" s="651"/>
      <c r="BC4" s="652"/>
      <c r="BD4" s="652"/>
      <c r="BE4" s="653"/>
      <c r="BF4" s="664"/>
      <c r="BG4" s="664"/>
      <c r="BH4" s="664"/>
      <c r="BI4" s="664"/>
      <c r="BJ4" s="651"/>
      <c r="BK4" s="652"/>
      <c r="BL4" s="652"/>
      <c r="BM4" s="652"/>
      <c r="BN4" s="651"/>
      <c r="BO4" s="652"/>
      <c r="BP4" s="652"/>
      <c r="BQ4" s="653"/>
      <c r="BR4" s="664"/>
      <c r="BS4" s="664"/>
      <c r="BT4" s="664"/>
    </row>
    <row r="5" spans="1:87" ht="70.5" customHeight="1" x14ac:dyDescent="0.2">
      <c r="A5" s="675"/>
      <c r="B5" s="679"/>
      <c r="C5" s="677"/>
      <c r="D5" s="677"/>
      <c r="E5" s="677"/>
      <c r="F5" s="677"/>
      <c r="G5" s="654"/>
      <c r="H5" s="655"/>
      <c r="I5" s="655"/>
      <c r="J5" s="656"/>
      <c r="K5" s="654"/>
      <c r="L5" s="655"/>
      <c r="M5" s="655"/>
      <c r="N5" s="656"/>
      <c r="O5" s="688"/>
      <c r="P5" s="692"/>
      <c r="Q5" s="692"/>
      <c r="R5" s="689"/>
      <c r="S5" s="688"/>
      <c r="T5" s="692"/>
      <c r="U5" s="692"/>
      <c r="V5" s="689"/>
      <c r="W5" s="688"/>
      <c r="X5" s="689"/>
      <c r="Y5" s="654"/>
      <c r="Z5" s="655"/>
      <c r="AA5" s="655"/>
      <c r="AB5" s="656"/>
      <c r="AC5" s="654"/>
      <c r="AD5" s="655"/>
      <c r="AE5" s="655"/>
      <c r="AF5" s="656"/>
      <c r="AG5" s="654"/>
      <c r="AH5" s="655"/>
      <c r="AI5" s="655"/>
      <c r="AJ5" s="656"/>
      <c r="AK5" s="654"/>
      <c r="AL5" s="655"/>
      <c r="AM5" s="655"/>
      <c r="AN5" s="656"/>
      <c r="AO5" s="661"/>
      <c r="AP5" s="662"/>
      <c r="AQ5" s="661"/>
      <c r="AR5" s="662"/>
      <c r="AS5" s="663"/>
      <c r="AT5" s="663"/>
      <c r="AU5" s="663"/>
      <c r="AV5" s="663"/>
      <c r="AW5" s="664"/>
      <c r="AX5" s="664"/>
      <c r="AY5" s="664"/>
      <c r="AZ5" s="664"/>
      <c r="BA5" s="667"/>
      <c r="BB5" s="654"/>
      <c r="BC5" s="655"/>
      <c r="BD5" s="655"/>
      <c r="BE5" s="656"/>
      <c r="BF5" s="664"/>
      <c r="BG5" s="664"/>
      <c r="BH5" s="664"/>
      <c r="BI5" s="664"/>
      <c r="BJ5" s="654"/>
      <c r="BK5" s="655"/>
      <c r="BL5" s="655"/>
      <c r="BM5" s="655"/>
      <c r="BN5" s="654"/>
      <c r="BO5" s="655"/>
      <c r="BP5" s="655"/>
      <c r="BQ5" s="656"/>
      <c r="BR5" s="664"/>
      <c r="BS5" s="664"/>
      <c r="BT5" s="664"/>
    </row>
    <row r="6" spans="1:87" ht="35.25" customHeight="1" x14ac:dyDescent="0.2">
      <c r="A6" s="675"/>
      <c r="B6" s="669">
        <v>2022</v>
      </c>
      <c r="C6" s="668">
        <v>2021</v>
      </c>
      <c r="D6" s="669">
        <v>2022</v>
      </c>
      <c r="E6" s="671" t="s">
        <v>6</v>
      </c>
      <c r="F6" s="671"/>
      <c r="G6" s="668">
        <v>2021</v>
      </c>
      <c r="H6" s="669">
        <v>2022</v>
      </c>
      <c r="I6" s="680" t="s">
        <v>6</v>
      </c>
      <c r="J6" s="681"/>
      <c r="K6" s="668">
        <v>2021</v>
      </c>
      <c r="L6" s="669">
        <v>2022</v>
      </c>
      <c r="M6" s="671" t="s">
        <v>6</v>
      </c>
      <c r="N6" s="671"/>
      <c r="O6" s="668">
        <v>2021</v>
      </c>
      <c r="P6" s="669">
        <v>2022</v>
      </c>
      <c r="Q6" s="671" t="s">
        <v>6</v>
      </c>
      <c r="R6" s="671"/>
      <c r="S6" s="668">
        <v>2021</v>
      </c>
      <c r="T6" s="669">
        <v>2022</v>
      </c>
      <c r="U6" s="671" t="s">
        <v>6</v>
      </c>
      <c r="V6" s="671"/>
      <c r="W6" s="672">
        <v>2020</v>
      </c>
      <c r="X6" s="672">
        <v>2021</v>
      </c>
      <c r="Y6" s="668">
        <v>2021</v>
      </c>
      <c r="Z6" s="669">
        <v>2022</v>
      </c>
      <c r="AA6" s="671" t="s">
        <v>6</v>
      </c>
      <c r="AB6" s="671"/>
      <c r="AC6" s="668">
        <v>2021</v>
      </c>
      <c r="AD6" s="669">
        <v>2022</v>
      </c>
      <c r="AE6" s="671" t="s">
        <v>6</v>
      </c>
      <c r="AF6" s="671"/>
      <c r="AG6" s="668">
        <v>2021</v>
      </c>
      <c r="AH6" s="669">
        <v>2022</v>
      </c>
      <c r="AI6" s="671" t="s">
        <v>6</v>
      </c>
      <c r="AJ6" s="671"/>
      <c r="AK6" s="668">
        <v>2021</v>
      </c>
      <c r="AL6" s="669">
        <v>2022</v>
      </c>
      <c r="AM6" s="671" t="s">
        <v>6</v>
      </c>
      <c r="AN6" s="671"/>
      <c r="AO6" s="390"/>
      <c r="AP6" s="391"/>
      <c r="AQ6" s="391"/>
      <c r="AR6" s="391"/>
      <c r="AS6" s="668">
        <v>2021</v>
      </c>
      <c r="AT6" s="669">
        <v>2022</v>
      </c>
      <c r="AU6" s="671" t="s">
        <v>6</v>
      </c>
      <c r="AV6" s="671"/>
      <c r="AW6" s="693" t="s">
        <v>69</v>
      </c>
      <c r="AX6" s="693"/>
      <c r="AY6" s="671" t="s">
        <v>6</v>
      </c>
      <c r="AZ6" s="671"/>
      <c r="BA6" s="669">
        <v>2022</v>
      </c>
      <c r="BB6" s="668">
        <v>2021</v>
      </c>
      <c r="BC6" s="669">
        <v>2022</v>
      </c>
      <c r="BD6" s="671" t="s">
        <v>6</v>
      </c>
      <c r="BE6" s="671"/>
      <c r="BF6" s="668">
        <v>2021</v>
      </c>
      <c r="BG6" s="669">
        <v>2022</v>
      </c>
      <c r="BH6" s="671" t="s">
        <v>6</v>
      </c>
      <c r="BI6" s="671"/>
      <c r="BJ6" s="668">
        <v>2021</v>
      </c>
      <c r="BK6" s="669">
        <v>2022</v>
      </c>
      <c r="BL6" s="696" t="s">
        <v>6</v>
      </c>
      <c r="BM6" s="697"/>
      <c r="BN6" s="668">
        <v>2021</v>
      </c>
      <c r="BO6" s="669">
        <v>2022</v>
      </c>
      <c r="BP6" s="696" t="s">
        <v>6</v>
      </c>
      <c r="BQ6" s="697"/>
      <c r="BR6" s="668">
        <v>2021</v>
      </c>
      <c r="BS6" s="669">
        <v>2022</v>
      </c>
      <c r="BT6" s="639" t="s">
        <v>7</v>
      </c>
    </row>
    <row r="7" spans="1:87" s="5" customFormat="1" ht="60" customHeight="1" x14ac:dyDescent="0.2">
      <c r="A7" s="676"/>
      <c r="B7" s="670"/>
      <c r="C7" s="668"/>
      <c r="D7" s="670"/>
      <c r="E7" s="494" t="s">
        <v>2</v>
      </c>
      <c r="F7" s="494">
        <v>7</v>
      </c>
      <c r="G7" s="668"/>
      <c r="H7" s="670"/>
      <c r="I7" s="494" t="s">
        <v>2</v>
      </c>
      <c r="J7" s="494" t="s">
        <v>7</v>
      </c>
      <c r="K7" s="668"/>
      <c r="L7" s="670"/>
      <c r="M7" s="494" t="s">
        <v>2</v>
      </c>
      <c r="N7" s="494" t="s">
        <v>7</v>
      </c>
      <c r="O7" s="668"/>
      <c r="P7" s="670"/>
      <c r="Q7" s="494" t="s">
        <v>2</v>
      </c>
      <c r="R7" s="494" t="s">
        <v>7</v>
      </c>
      <c r="S7" s="668"/>
      <c r="T7" s="670"/>
      <c r="U7" s="494" t="s">
        <v>2</v>
      </c>
      <c r="V7" s="494" t="s">
        <v>7</v>
      </c>
      <c r="W7" s="673"/>
      <c r="X7" s="673"/>
      <c r="Y7" s="668"/>
      <c r="Z7" s="670"/>
      <c r="AA7" s="494" t="s">
        <v>2</v>
      </c>
      <c r="AB7" s="494" t="s">
        <v>7</v>
      </c>
      <c r="AC7" s="668"/>
      <c r="AD7" s="670"/>
      <c r="AE7" s="494" t="s">
        <v>2</v>
      </c>
      <c r="AF7" s="494" t="s">
        <v>7</v>
      </c>
      <c r="AG7" s="668"/>
      <c r="AH7" s="670"/>
      <c r="AI7" s="494" t="s">
        <v>2</v>
      </c>
      <c r="AJ7" s="494" t="s">
        <v>7</v>
      </c>
      <c r="AK7" s="668"/>
      <c r="AL7" s="670"/>
      <c r="AM7" s="494" t="s">
        <v>2</v>
      </c>
      <c r="AN7" s="494" t="s">
        <v>7</v>
      </c>
      <c r="AO7" s="497">
        <v>2020</v>
      </c>
      <c r="AP7" s="392">
        <v>2021</v>
      </c>
      <c r="AQ7" s="393">
        <v>2020</v>
      </c>
      <c r="AR7" s="394">
        <v>2021</v>
      </c>
      <c r="AS7" s="668"/>
      <c r="AT7" s="670"/>
      <c r="AU7" s="494" t="s">
        <v>2</v>
      </c>
      <c r="AV7" s="494" t="s">
        <v>7</v>
      </c>
      <c r="AW7" s="493">
        <v>2021</v>
      </c>
      <c r="AX7" s="493">
        <v>2022</v>
      </c>
      <c r="AY7" s="494" t="s">
        <v>2</v>
      </c>
      <c r="AZ7" s="494" t="s">
        <v>7</v>
      </c>
      <c r="BA7" s="670"/>
      <c r="BB7" s="668"/>
      <c r="BC7" s="670"/>
      <c r="BD7" s="494" t="s">
        <v>2</v>
      </c>
      <c r="BE7" s="494" t="s">
        <v>7</v>
      </c>
      <c r="BF7" s="668"/>
      <c r="BG7" s="670"/>
      <c r="BH7" s="494" t="s">
        <v>2</v>
      </c>
      <c r="BI7" s="494" t="s">
        <v>7</v>
      </c>
      <c r="BJ7" s="668"/>
      <c r="BK7" s="670"/>
      <c r="BL7" s="496" t="s">
        <v>2</v>
      </c>
      <c r="BM7" s="496" t="s">
        <v>7</v>
      </c>
      <c r="BN7" s="668"/>
      <c r="BO7" s="670"/>
      <c r="BP7" s="496" t="s">
        <v>2</v>
      </c>
      <c r="BQ7" s="496" t="s">
        <v>7</v>
      </c>
      <c r="BR7" s="668"/>
      <c r="BS7" s="670"/>
      <c r="BT7" s="640"/>
      <c r="BU7" s="641" t="s">
        <v>400</v>
      </c>
      <c r="BV7" s="642"/>
      <c r="BW7" s="643"/>
      <c r="BX7" s="644">
        <v>2021</v>
      </c>
      <c r="BY7" s="645"/>
      <c r="BZ7" s="641" t="s">
        <v>401</v>
      </c>
      <c r="CA7" s="642"/>
      <c r="CB7" s="643"/>
      <c r="CC7" s="646">
        <v>2020</v>
      </c>
      <c r="CD7" s="645"/>
      <c r="CE7" s="380"/>
      <c r="CF7" s="380"/>
    </row>
    <row r="8" spans="1:87" ht="18.75" customHeight="1" x14ac:dyDescent="0.2">
      <c r="A8" s="33" t="s">
        <v>8</v>
      </c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33">
        <v>21</v>
      </c>
      <c r="P8" s="33">
        <v>22</v>
      </c>
      <c r="Q8" s="33">
        <v>23</v>
      </c>
      <c r="R8" s="33">
        <v>24</v>
      </c>
      <c r="S8" s="33">
        <v>14</v>
      </c>
      <c r="T8" s="33">
        <v>15</v>
      </c>
      <c r="U8" s="33">
        <v>16</v>
      </c>
      <c r="V8" s="33">
        <v>17</v>
      </c>
      <c r="W8" s="33">
        <v>39</v>
      </c>
      <c r="X8" s="33">
        <v>40</v>
      </c>
      <c r="Y8" s="33">
        <v>18</v>
      </c>
      <c r="Z8" s="33">
        <v>19</v>
      </c>
      <c r="AA8" s="33">
        <v>20</v>
      </c>
      <c r="AB8" s="33">
        <v>21</v>
      </c>
      <c r="AC8" s="33">
        <v>22</v>
      </c>
      <c r="AD8" s="33">
        <v>23</v>
      </c>
      <c r="AE8" s="33">
        <v>24</v>
      </c>
      <c r="AF8" s="33">
        <v>25</v>
      </c>
      <c r="AG8" s="33">
        <v>26</v>
      </c>
      <c r="AH8" s="33">
        <v>27</v>
      </c>
      <c r="AI8" s="33">
        <v>28</v>
      </c>
      <c r="AJ8" s="33">
        <v>29</v>
      </c>
      <c r="AK8" s="33">
        <v>30</v>
      </c>
      <c r="AL8" s="33">
        <v>31</v>
      </c>
      <c r="AM8" s="33">
        <v>32</v>
      </c>
      <c r="AN8" s="33">
        <v>33</v>
      </c>
      <c r="AO8" s="33">
        <v>92</v>
      </c>
      <c r="AP8" s="33">
        <v>93</v>
      </c>
      <c r="AQ8" s="33">
        <v>94</v>
      </c>
      <c r="AR8" s="33">
        <v>95</v>
      </c>
      <c r="AS8" s="33">
        <v>34</v>
      </c>
      <c r="AT8" s="33">
        <v>35</v>
      </c>
      <c r="AU8" s="33">
        <v>36</v>
      </c>
      <c r="AV8" s="33">
        <v>37</v>
      </c>
      <c r="AW8" s="33">
        <v>38</v>
      </c>
      <c r="AX8" s="33">
        <v>39</v>
      </c>
      <c r="AY8" s="33">
        <v>40</v>
      </c>
      <c r="AZ8" s="33">
        <v>41</v>
      </c>
      <c r="BA8" s="33">
        <v>42</v>
      </c>
      <c r="BB8" s="33">
        <v>43</v>
      </c>
      <c r="BC8" s="33">
        <v>44</v>
      </c>
      <c r="BD8" s="33">
        <v>45</v>
      </c>
      <c r="BE8" s="33">
        <v>46</v>
      </c>
      <c r="BF8" s="33">
        <v>47</v>
      </c>
      <c r="BG8" s="33">
        <v>48</v>
      </c>
      <c r="BH8" s="33">
        <v>49</v>
      </c>
      <c r="BI8" s="33">
        <v>50</v>
      </c>
      <c r="BJ8" s="33">
        <v>51</v>
      </c>
      <c r="BK8" s="33">
        <v>52</v>
      </c>
      <c r="BL8" s="33">
        <v>53</v>
      </c>
      <c r="BM8" s="33">
        <v>54</v>
      </c>
      <c r="BN8" s="33">
        <v>55</v>
      </c>
      <c r="BO8" s="33">
        <v>56</v>
      </c>
      <c r="BP8" s="33">
        <v>57</v>
      </c>
      <c r="BQ8" s="33">
        <v>58</v>
      </c>
      <c r="BR8" s="33">
        <v>59</v>
      </c>
      <c r="BS8" s="33">
        <v>60</v>
      </c>
      <c r="BT8" s="33">
        <v>61</v>
      </c>
      <c r="BU8" s="33">
        <v>130</v>
      </c>
      <c r="BV8" s="33">
        <v>136</v>
      </c>
      <c r="BW8" s="33">
        <v>137</v>
      </c>
      <c r="BX8" s="33">
        <v>138</v>
      </c>
      <c r="BY8" s="33">
        <v>139</v>
      </c>
      <c r="BZ8" s="33">
        <v>140</v>
      </c>
      <c r="CA8" s="33">
        <v>141</v>
      </c>
      <c r="CB8" s="33">
        <v>142</v>
      </c>
      <c r="CC8" s="33">
        <v>143</v>
      </c>
      <c r="CD8" s="33">
        <v>144</v>
      </c>
      <c r="CE8" s="3"/>
      <c r="CF8" s="3"/>
    </row>
    <row r="9" spans="1:87" s="382" customFormat="1" ht="23.25" customHeight="1" x14ac:dyDescent="0.25">
      <c r="A9" s="374" t="s">
        <v>430</v>
      </c>
      <c r="B9" s="498">
        <v>26222</v>
      </c>
      <c r="C9" s="499">
        <v>27307</v>
      </c>
      <c r="D9" s="498">
        <v>19927</v>
      </c>
      <c r="E9" s="500">
        <v>72.973962720181646</v>
      </c>
      <c r="F9" s="499">
        <v>-7380</v>
      </c>
      <c r="G9" s="499">
        <v>9937</v>
      </c>
      <c r="H9" s="499">
        <v>6909</v>
      </c>
      <c r="I9" s="500">
        <v>69.528026567374454</v>
      </c>
      <c r="J9" s="499">
        <v>-3028</v>
      </c>
      <c r="K9" s="499">
        <v>6673</v>
      </c>
      <c r="L9" s="499">
        <v>4455</v>
      </c>
      <c r="M9" s="501">
        <v>66.761576502322797</v>
      </c>
      <c r="N9" s="499">
        <v>-2218</v>
      </c>
      <c r="O9" s="499"/>
      <c r="P9" s="499"/>
      <c r="Q9" s="501"/>
      <c r="R9" s="398"/>
      <c r="S9" s="398">
        <v>70</v>
      </c>
      <c r="T9" s="499">
        <v>154</v>
      </c>
      <c r="U9" s="502" t="s">
        <v>581</v>
      </c>
      <c r="V9" s="398">
        <v>84</v>
      </c>
      <c r="W9" s="499"/>
      <c r="X9" s="499"/>
      <c r="Y9" s="499">
        <v>1193</v>
      </c>
      <c r="Z9" s="499">
        <v>972</v>
      </c>
      <c r="AA9" s="501">
        <v>81.475272422464371</v>
      </c>
      <c r="AB9" s="499">
        <v>-221</v>
      </c>
      <c r="AC9" s="499">
        <v>570</v>
      </c>
      <c r="AD9" s="499">
        <v>447</v>
      </c>
      <c r="AE9" s="501">
        <v>78.421052631578945</v>
      </c>
      <c r="AF9" s="499">
        <v>-123</v>
      </c>
      <c r="AG9" s="499">
        <v>2409</v>
      </c>
      <c r="AH9" s="499">
        <v>795</v>
      </c>
      <c r="AI9" s="501">
        <v>33.001245330012452</v>
      </c>
      <c r="AJ9" s="499">
        <v>-1614</v>
      </c>
      <c r="AK9" s="499">
        <v>25240</v>
      </c>
      <c r="AL9" s="499">
        <v>18534</v>
      </c>
      <c r="AM9" s="501">
        <v>73.431061806656103</v>
      </c>
      <c r="AN9" s="499">
        <v>-6706</v>
      </c>
      <c r="AO9" s="504">
        <v>11331</v>
      </c>
      <c r="AP9" s="504">
        <v>8949</v>
      </c>
      <c r="AQ9" s="505">
        <v>6673</v>
      </c>
      <c r="AR9" s="505">
        <v>4455</v>
      </c>
      <c r="AS9" s="506">
        <v>4912</v>
      </c>
      <c r="AT9" s="506">
        <v>3329</v>
      </c>
      <c r="AU9" s="503">
        <v>67.8</v>
      </c>
      <c r="AV9" s="506">
        <v>-1583</v>
      </c>
      <c r="AW9" s="507">
        <v>18854</v>
      </c>
      <c r="AX9" s="499">
        <v>11212</v>
      </c>
      <c r="AY9" s="501">
        <v>59.5</v>
      </c>
      <c r="AZ9" s="499">
        <v>-7642</v>
      </c>
      <c r="BA9" s="499">
        <v>7697</v>
      </c>
      <c r="BB9" s="499">
        <v>9303</v>
      </c>
      <c r="BC9" s="499">
        <v>6523</v>
      </c>
      <c r="BD9" s="501">
        <v>70.117166505428358</v>
      </c>
      <c r="BE9" s="499">
        <v>-2780</v>
      </c>
      <c r="BF9" s="499">
        <v>7991</v>
      </c>
      <c r="BG9" s="499">
        <v>5715</v>
      </c>
      <c r="BH9" s="501">
        <v>71.517957702415217</v>
      </c>
      <c r="BI9" s="499">
        <v>-2276</v>
      </c>
      <c r="BJ9" s="499">
        <v>3729</v>
      </c>
      <c r="BK9" s="499">
        <v>1641</v>
      </c>
      <c r="BL9" s="500">
        <v>44</v>
      </c>
      <c r="BM9" s="499">
        <v>-2088</v>
      </c>
      <c r="BN9" s="499">
        <v>8218</v>
      </c>
      <c r="BO9" s="499">
        <v>8663.4500000000007</v>
      </c>
      <c r="BP9" s="500">
        <v>105.4</v>
      </c>
      <c r="BQ9" s="499">
        <v>445.45000000000073</v>
      </c>
      <c r="BR9" s="508">
        <v>2</v>
      </c>
      <c r="BS9" s="508">
        <v>4</v>
      </c>
      <c r="BT9" s="398">
        <v>2</v>
      </c>
      <c r="BU9" s="395">
        <v>-4</v>
      </c>
      <c r="BV9" s="396">
        <v>11164</v>
      </c>
      <c r="BW9" s="397">
        <v>1217</v>
      </c>
      <c r="BX9" s="398">
        <v>20007</v>
      </c>
      <c r="BY9" s="398">
        <v>16715</v>
      </c>
      <c r="BZ9" s="395">
        <v>7924</v>
      </c>
      <c r="CA9" s="396">
        <v>6580</v>
      </c>
      <c r="CB9" s="397">
        <v>2794</v>
      </c>
      <c r="CC9" s="399">
        <v>19998</v>
      </c>
      <c r="CD9" s="398">
        <v>15438</v>
      </c>
      <c r="CE9" s="381"/>
      <c r="CF9" s="381"/>
      <c r="CG9" s="381"/>
      <c r="CH9" s="381"/>
      <c r="CI9" s="381"/>
    </row>
    <row r="10" spans="1:87" s="282" customFormat="1" ht="27" customHeight="1" x14ac:dyDescent="0.25">
      <c r="A10" s="281" t="s">
        <v>255</v>
      </c>
      <c r="B10" s="310">
        <v>1100</v>
      </c>
      <c r="C10" s="509">
        <v>1280</v>
      </c>
      <c r="D10" s="310">
        <v>973</v>
      </c>
      <c r="E10" s="500">
        <v>76.015625</v>
      </c>
      <c r="F10" s="499">
        <v>-307</v>
      </c>
      <c r="G10" s="509">
        <v>517</v>
      </c>
      <c r="H10" s="509">
        <v>390</v>
      </c>
      <c r="I10" s="500">
        <v>75.435203094777563</v>
      </c>
      <c r="J10" s="499">
        <v>-127</v>
      </c>
      <c r="K10" s="509">
        <v>404</v>
      </c>
      <c r="L10" s="509">
        <v>311</v>
      </c>
      <c r="M10" s="501">
        <v>76.980198019801975</v>
      </c>
      <c r="N10" s="499">
        <v>-93</v>
      </c>
      <c r="O10" s="509"/>
      <c r="P10" s="509"/>
      <c r="Q10" s="501"/>
      <c r="R10" s="398"/>
      <c r="S10" s="403">
        <v>4</v>
      </c>
      <c r="T10" s="509">
        <v>1</v>
      </c>
      <c r="U10" s="501">
        <v>25</v>
      </c>
      <c r="V10" s="398">
        <v>-3</v>
      </c>
      <c r="W10" s="499"/>
      <c r="X10" s="499"/>
      <c r="Y10" s="509">
        <v>117</v>
      </c>
      <c r="Z10" s="509">
        <v>79</v>
      </c>
      <c r="AA10" s="501">
        <v>67.521367521367523</v>
      </c>
      <c r="AB10" s="499">
        <v>-38</v>
      </c>
      <c r="AC10" s="509">
        <v>83</v>
      </c>
      <c r="AD10" s="509">
        <v>57</v>
      </c>
      <c r="AE10" s="501">
        <v>68.674698795180717</v>
      </c>
      <c r="AF10" s="499">
        <v>-26</v>
      </c>
      <c r="AG10" s="509">
        <v>77</v>
      </c>
      <c r="AH10" s="509">
        <v>35</v>
      </c>
      <c r="AI10" s="501">
        <v>45.454545454545453</v>
      </c>
      <c r="AJ10" s="499">
        <v>-42</v>
      </c>
      <c r="AK10" s="509">
        <v>1244</v>
      </c>
      <c r="AL10" s="509">
        <v>943</v>
      </c>
      <c r="AM10" s="501">
        <v>75.80385852090032</v>
      </c>
      <c r="AN10" s="499">
        <v>-301</v>
      </c>
      <c r="AO10" s="510">
        <v>491</v>
      </c>
      <c r="AP10" s="510">
        <v>322</v>
      </c>
      <c r="AQ10" s="511">
        <v>404</v>
      </c>
      <c r="AR10" s="511">
        <v>311</v>
      </c>
      <c r="AS10" s="512">
        <v>189</v>
      </c>
      <c r="AT10" s="512">
        <v>163</v>
      </c>
      <c r="AU10" s="503">
        <v>86.2</v>
      </c>
      <c r="AV10" s="506">
        <v>-26</v>
      </c>
      <c r="AW10" s="513">
        <v>590</v>
      </c>
      <c r="AX10" s="509">
        <v>473</v>
      </c>
      <c r="AY10" s="501">
        <v>80.2</v>
      </c>
      <c r="AZ10" s="499">
        <v>-117</v>
      </c>
      <c r="BA10" s="509">
        <v>368</v>
      </c>
      <c r="BB10" s="509">
        <v>385</v>
      </c>
      <c r="BC10" s="509">
        <v>340</v>
      </c>
      <c r="BD10" s="501">
        <v>88.311688311688314</v>
      </c>
      <c r="BE10" s="499">
        <v>-45</v>
      </c>
      <c r="BF10" s="509">
        <v>359</v>
      </c>
      <c r="BG10" s="509">
        <v>324</v>
      </c>
      <c r="BH10" s="501">
        <v>90.250696378830085</v>
      </c>
      <c r="BI10" s="499">
        <v>-35</v>
      </c>
      <c r="BJ10" s="509">
        <v>71</v>
      </c>
      <c r="BK10" s="509">
        <v>42</v>
      </c>
      <c r="BL10" s="500">
        <v>59.2</v>
      </c>
      <c r="BM10" s="499">
        <v>-29</v>
      </c>
      <c r="BN10" s="509">
        <v>7706.97</v>
      </c>
      <c r="BO10" s="509">
        <v>8257.6200000000008</v>
      </c>
      <c r="BP10" s="500">
        <v>107.1</v>
      </c>
      <c r="BQ10" s="499">
        <v>550.65000000000055</v>
      </c>
      <c r="BR10" s="514">
        <v>5</v>
      </c>
      <c r="BS10" s="514">
        <v>8</v>
      </c>
      <c r="BT10" s="398">
        <v>3</v>
      </c>
      <c r="BU10" s="400">
        <v>-7</v>
      </c>
      <c r="BV10" s="401">
        <v>30578</v>
      </c>
      <c r="BW10" s="402">
        <v>5875</v>
      </c>
      <c r="BX10" s="403">
        <v>25140</v>
      </c>
      <c r="BY10" s="403">
        <v>18987</v>
      </c>
      <c r="BZ10" s="400">
        <v>26102</v>
      </c>
      <c r="CA10" s="401">
        <v>22068</v>
      </c>
      <c r="CB10" s="402">
        <v>6592</v>
      </c>
      <c r="CC10" s="404">
        <v>23952</v>
      </c>
      <c r="CD10" s="403">
        <v>17394</v>
      </c>
      <c r="CE10" s="383"/>
      <c r="CF10" s="383"/>
      <c r="CG10" s="383"/>
      <c r="CH10" s="383"/>
      <c r="CI10" s="383"/>
    </row>
    <row r="11" spans="1:87" s="282" customFormat="1" ht="27" customHeight="1" x14ac:dyDescent="0.25">
      <c r="A11" s="281" t="s">
        <v>256</v>
      </c>
      <c r="B11" s="310">
        <v>539</v>
      </c>
      <c r="C11" s="509">
        <v>536</v>
      </c>
      <c r="D11" s="310">
        <v>403</v>
      </c>
      <c r="E11" s="500">
        <v>75.18656716417911</v>
      </c>
      <c r="F11" s="499">
        <v>-133</v>
      </c>
      <c r="G11" s="509">
        <v>219</v>
      </c>
      <c r="H11" s="509">
        <v>179</v>
      </c>
      <c r="I11" s="500">
        <v>81.735159817351601</v>
      </c>
      <c r="J11" s="499">
        <v>-40</v>
      </c>
      <c r="K11" s="509">
        <v>128</v>
      </c>
      <c r="L11" s="509">
        <v>99</v>
      </c>
      <c r="M11" s="501">
        <v>77.34375</v>
      </c>
      <c r="N11" s="499">
        <v>-29</v>
      </c>
      <c r="O11" s="509"/>
      <c r="P11" s="509"/>
      <c r="Q11" s="501"/>
      <c r="R11" s="398"/>
      <c r="S11" s="403">
        <v>1</v>
      </c>
      <c r="T11" s="509">
        <v>1</v>
      </c>
      <c r="U11" s="501">
        <v>100</v>
      </c>
      <c r="V11" s="398">
        <v>0</v>
      </c>
      <c r="W11" s="499"/>
      <c r="X11" s="499"/>
      <c r="Y11" s="509">
        <v>76</v>
      </c>
      <c r="Z11" s="509">
        <v>32</v>
      </c>
      <c r="AA11" s="501">
        <v>42.105263157894733</v>
      </c>
      <c r="AB11" s="499">
        <v>-44</v>
      </c>
      <c r="AC11" s="509">
        <v>33</v>
      </c>
      <c r="AD11" s="509">
        <v>7</v>
      </c>
      <c r="AE11" s="501">
        <v>21.212121212121211</v>
      </c>
      <c r="AF11" s="499">
        <v>-26</v>
      </c>
      <c r="AG11" s="509">
        <v>40</v>
      </c>
      <c r="AH11" s="509">
        <v>16</v>
      </c>
      <c r="AI11" s="501">
        <v>40</v>
      </c>
      <c r="AJ11" s="499">
        <v>-24</v>
      </c>
      <c r="AK11" s="509">
        <v>502</v>
      </c>
      <c r="AL11" s="509">
        <v>382</v>
      </c>
      <c r="AM11" s="501">
        <v>76.095617529880471</v>
      </c>
      <c r="AN11" s="499">
        <v>-120</v>
      </c>
      <c r="AO11" s="510">
        <v>211</v>
      </c>
      <c r="AP11" s="510">
        <v>162</v>
      </c>
      <c r="AQ11" s="511">
        <v>128</v>
      </c>
      <c r="AR11" s="511">
        <v>99</v>
      </c>
      <c r="AS11" s="512">
        <v>119</v>
      </c>
      <c r="AT11" s="512">
        <v>75</v>
      </c>
      <c r="AU11" s="503">
        <v>63</v>
      </c>
      <c r="AV11" s="506">
        <v>-44</v>
      </c>
      <c r="AW11" s="513">
        <v>269</v>
      </c>
      <c r="AX11" s="509">
        <v>187</v>
      </c>
      <c r="AY11" s="501">
        <v>69.5</v>
      </c>
      <c r="AZ11" s="499">
        <v>-82</v>
      </c>
      <c r="BA11" s="509">
        <v>167</v>
      </c>
      <c r="BB11" s="509">
        <v>197</v>
      </c>
      <c r="BC11" s="509">
        <v>142</v>
      </c>
      <c r="BD11" s="501">
        <v>72.081218274111677</v>
      </c>
      <c r="BE11" s="499">
        <v>-55</v>
      </c>
      <c r="BF11" s="509">
        <v>164</v>
      </c>
      <c r="BG11" s="509">
        <v>133</v>
      </c>
      <c r="BH11" s="501">
        <v>81.097560975609767</v>
      </c>
      <c r="BI11" s="499">
        <v>-31</v>
      </c>
      <c r="BJ11" s="509">
        <v>56</v>
      </c>
      <c r="BK11" s="509">
        <v>19</v>
      </c>
      <c r="BL11" s="500">
        <v>33.9</v>
      </c>
      <c r="BM11" s="499">
        <v>-37</v>
      </c>
      <c r="BN11" s="509">
        <v>6635.71</v>
      </c>
      <c r="BO11" s="509">
        <v>7600</v>
      </c>
      <c r="BP11" s="500">
        <v>114.5</v>
      </c>
      <c r="BQ11" s="499">
        <v>964.29</v>
      </c>
      <c r="BR11" s="514">
        <v>4</v>
      </c>
      <c r="BS11" s="514">
        <v>7</v>
      </c>
      <c r="BT11" s="398">
        <v>3</v>
      </c>
      <c r="BU11" s="400">
        <v>6</v>
      </c>
      <c r="BV11" s="401">
        <v>12658</v>
      </c>
      <c r="BW11" s="402">
        <v>610</v>
      </c>
      <c r="BX11" s="403">
        <v>36831</v>
      </c>
      <c r="BY11" s="403">
        <v>33860</v>
      </c>
      <c r="BZ11" s="400">
        <v>10803</v>
      </c>
      <c r="CA11" s="401">
        <v>8485</v>
      </c>
      <c r="CB11" s="402">
        <v>662</v>
      </c>
      <c r="CC11" s="404">
        <v>35989</v>
      </c>
      <c r="CD11" s="403">
        <v>32302</v>
      </c>
      <c r="CE11" s="383"/>
      <c r="CF11" s="383"/>
      <c r="CG11" s="383"/>
      <c r="CH11" s="383"/>
      <c r="CI11" s="383"/>
    </row>
    <row r="12" spans="1:87" s="283" customFormat="1" ht="27" customHeight="1" x14ac:dyDescent="0.25">
      <c r="A12" s="281" t="s">
        <v>257</v>
      </c>
      <c r="B12" s="310">
        <v>605</v>
      </c>
      <c r="C12" s="509">
        <v>611</v>
      </c>
      <c r="D12" s="310">
        <v>520</v>
      </c>
      <c r="E12" s="500">
        <v>85.106382978723403</v>
      </c>
      <c r="F12" s="499">
        <v>-91</v>
      </c>
      <c r="G12" s="509">
        <v>240</v>
      </c>
      <c r="H12" s="509">
        <v>141</v>
      </c>
      <c r="I12" s="500">
        <v>58.75</v>
      </c>
      <c r="J12" s="499">
        <v>-99</v>
      </c>
      <c r="K12" s="509">
        <v>135</v>
      </c>
      <c r="L12" s="509">
        <v>99</v>
      </c>
      <c r="M12" s="501">
        <v>73.333333333333329</v>
      </c>
      <c r="N12" s="499">
        <v>-36</v>
      </c>
      <c r="O12" s="509"/>
      <c r="P12" s="509"/>
      <c r="Q12" s="501"/>
      <c r="R12" s="398"/>
      <c r="S12" s="403">
        <v>1</v>
      </c>
      <c r="T12" s="509">
        <v>4</v>
      </c>
      <c r="U12" s="501" t="s">
        <v>458</v>
      </c>
      <c r="V12" s="398">
        <v>3</v>
      </c>
      <c r="W12" s="499"/>
      <c r="X12" s="499"/>
      <c r="Y12" s="509">
        <v>32</v>
      </c>
      <c r="Z12" s="509">
        <v>16</v>
      </c>
      <c r="AA12" s="501">
        <v>50</v>
      </c>
      <c r="AB12" s="499">
        <v>-16</v>
      </c>
      <c r="AC12" s="509">
        <v>18</v>
      </c>
      <c r="AD12" s="509">
        <v>0</v>
      </c>
      <c r="AE12" s="501">
        <v>0</v>
      </c>
      <c r="AF12" s="499">
        <v>-18</v>
      </c>
      <c r="AG12" s="509">
        <v>50</v>
      </c>
      <c r="AH12" s="509">
        <v>22</v>
      </c>
      <c r="AI12" s="501">
        <v>44</v>
      </c>
      <c r="AJ12" s="499">
        <v>-28</v>
      </c>
      <c r="AK12" s="509">
        <v>598</v>
      </c>
      <c r="AL12" s="509">
        <v>507</v>
      </c>
      <c r="AM12" s="501">
        <v>84.782608695652172</v>
      </c>
      <c r="AN12" s="499">
        <v>-91</v>
      </c>
      <c r="AO12" s="510">
        <v>228</v>
      </c>
      <c r="AP12" s="510">
        <v>277</v>
      </c>
      <c r="AQ12" s="511">
        <v>135</v>
      </c>
      <c r="AR12" s="511">
        <v>99</v>
      </c>
      <c r="AS12" s="512">
        <v>124</v>
      </c>
      <c r="AT12" s="512">
        <v>108</v>
      </c>
      <c r="AU12" s="503">
        <v>87.1</v>
      </c>
      <c r="AV12" s="506">
        <v>-16</v>
      </c>
      <c r="AW12" s="513">
        <v>392</v>
      </c>
      <c r="AX12" s="509">
        <v>174</v>
      </c>
      <c r="AY12" s="501">
        <v>44.4</v>
      </c>
      <c r="AZ12" s="499">
        <v>-218</v>
      </c>
      <c r="BA12" s="509">
        <v>165</v>
      </c>
      <c r="BB12" s="509">
        <v>248</v>
      </c>
      <c r="BC12" s="509">
        <v>144</v>
      </c>
      <c r="BD12" s="501">
        <v>58.064516129032263</v>
      </c>
      <c r="BE12" s="499">
        <v>-104</v>
      </c>
      <c r="BF12" s="509">
        <v>233</v>
      </c>
      <c r="BG12" s="509">
        <v>129</v>
      </c>
      <c r="BH12" s="501">
        <v>55.36480686695279</v>
      </c>
      <c r="BI12" s="499">
        <v>-104</v>
      </c>
      <c r="BJ12" s="509">
        <v>115</v>
      </c>
      <c r="BK12" s="509">
        <v>14</v>
      </c>
      <c r="BL12" s="500">
        <v>12.2</v>
      </c>
      <c r="BM12" s="499">
        <v>-101</v>
      </c>
      <c r="BN12" s="509">
        <v>6809.57</v>
      </c>
      <c r="BO12" s="509">
        <v>7000</v>
      </c>
      <c r="BP12" s="500">
        <v>102.8</v>
      </c>
      <c r="BQ12" s="499">
        <v>190.43000000000029</v>
      </c>
      <c r="BR12" s="514">
        <v>2</v>
      </c>
      <c r="BS12" s="514">
        <v>10</v>
      </c>
      <c r="BT12" s="398">
        <v>8</v>
      </c>
      <c r="BU12" s="400">
        <v>-6</v>
      </c>
      <c r="BV12" s="401">
        <v>15372</v>
      </c>
      <c r="BW12" s="402">
        <v>1696</v>
      </c>
      <c r="BX12" s="403">
        <v>22601</v>
      </c>
      <c r="BY12" s="403">
        <v>17869</v>
      </c>
      <c r="BZ12" s="400">
        <v>14438</v>
      </c>
      <c r="CA12" s="401">
        <v>11928</v>
      </c>
      <c r="CB12" s="402">
        <v>2153</v>
      </c>
      <c r="CC12" s="404">
        <v>21931</v>
      </c>
      <c r="CD12" s="403">
        <v>16319</v>
      </c>
      <c r="CE12" s="383"/>
      <c r="CF12" s="383"/>
      <c r="CG12" s="383"/>
      <c r="CH12" s="383"/>
      <c r="CI12" s="383"/>
    </row>
    <row r="13" spans="1:87" s="283" customFormat="1" ht="27" customHeight="1" x14ac:dyDescent="0.25">
      <c r="A13" s="281" t="s">
        <v>258</v>
      </c>
      <c r="B13" s="310">
        <v>1199</v>
      </c>
      <c r="C13" s="509">
        <v>1342</v>
      </c>
      <c r="D13" s="310">
        <v>994</v>
      </c>
      <c r="E13" s="500">
        <v>74.068554396423252</v>
      </c>
      <c r="F13" s="499">
        <v>-348</v>
      </c>
      <c r="G13" s="509">
        <v>468</v>
      </c>
      <c r="H13" s="509">
        <v>306</v>
      </c>
      <c r="I13" s="500">
        <v>65.384615384615387</v>
      </c>
      <c r="J13" s="499">
        <v>-162</v>
      </c>
      <c r="K13" s="509">
        <v>322</v>
      </c>
      <c r="L13" s="509">
        <v>222</v>
      </c>
      <c r="M13" s="501">
        <v>68.944099378881987</v>
      </c>
      <c r="N13" s="499">
        <v>-100</v>
      </c>
      <c r="O13" s="509"/>
      <c r="P13" s="509"/>
      <c r="Q13" s="501"/>
      <c r="R13" s="398"/>
      <c r="S13" s="403">
        <v>6</v>
      </c>
      <c r="T13" s="509">
        <v>5</v>
      </c>
      <c r="U13" s="501">
        <v>83.333333333333343</v>
      </c>
      <c r="V13" s="398">
        <v>-1</v>
      </c>
      <c r="W13" s="499"/>
      <c r="X13" s="499"/>
      <c r="Y13" s="509">
        <v>53</v>
      </c>
      <c r="Z13" s="509">
        <v>73</v>
      </c>
      <c r="AA13" s="501">
        <v>137.73584905660377</v>
      </c>
      <c r="AB13" s="499">
        <v>20</v>
      </c>
      <c r="AC13" s="509">
        <v>37</v>
      </c>
      <c r="AD13" s="509">
        <v>46</v>
      </c>
      <c r="AE13" s="501">
        <v>124.32432432432432</v>
      </c>
      <c r="AF13" s="499">
        <v>9</v>
      </c>
      <c r="AG13" s="509">
        <v>131</v>
      </c>
      <c r="AH13" s="509">
        <v>46</v>
      </c>
      <c r="AI13" s="501">
        <v>35.114503816793892</v>
      </c>
      <c r="AJ13" s="499">
        <v>-85</v>
      </c>
      <c r="AK13" s="509">
        <v>1277</v>
      </c>
      <c r="AL13" s="509">
        <v>941</v>
      </c>
      <c r="AM13" s="501">
        <v>73.68833202819107</v>
      </c>
      <c r="AN13" s="499">
        <v>-336</v>
      </c>
      <c r="AO13" s="510">
        <v>600</v>
      </c>
      <c r="AP13" s="510">
        <v>466</v>
      </c>
      <c r="AQ13" s="511">
        <v>322</v>
      </c>
      <c r="AR13" s="511">
        <v>222</v>
      </c>
      <c r="AS13" s="512">
        <v>242</v>
      </c>
      <c r="AT13" s="512">
        <v>175</v>
      </c>
      <c r="AU13" s="503">
        <v>72.3</v>
      </c>
      <c r="AV13" s="506">
        <v>-67</v>
      </c>
      <c r="AW13" s="513">
        <v>624</v>
      </c>
      <c r="AX13" s="509">
        <v>417</v>
      </c>
      <c r="AY13" s="501">
        <v>66.8</v>
      </c>
      <c r="AZ13" s="499">
        <v>-207</v>
      </c>
      <c r="BA13" s="509">
        <v>331</v>
      </c>
      <c r="BB13" s="509">
        <v>420</v>
      </c>
      <c r="BC13" s="509">
        <v>306</v>
      </c>
      <c r="BD13" s="501">
        <v>72.857142857142847</v>
      </c>
      <c r="BE13" s="499">
        <v>-114</v>
      </c>
      <c r="BF13" s="509">
        <v>392</v>
      </c>
      <c r="BG13" s="509">
        <v>282</v>
      </c>
      <c r="BH13" s="501">
        <v>71.938775510204081</v>
      </c>
      <c r="BI13" s="499">
        <v>-110</v>
      </c>
      <c r="BJ13" s="509">
        <v>84</v>
      </c>
      <c r="BK13" s="509">
        <v>72</v>
      </c>
      <c r="BL13" s="500">
        <v>85.7</v>
      </c>
      <c r="BM13" s="499">
        <v>-12</v>
      </c>
      <c r="BN13" s="509">
        <v>8518.0499999999993</v>
      </c>
      <c r="BO13" s="509">
        <v>8170.44</v>
      </c>
      <c r="BP13" s="500">
        <v>95.9</v>
      </c>
      <c r="BQ13" s="499">
        <v>-347.60999999999967</v>
      </c>
      <c r="BR13" s="514">
        <v>5</v>
      </c>
      <c r="BS13" s="514">
        <v>4</v>
      </c>
      <c r="BT13" s="398">
        <v>-1</v>
      </c>
      <c r="BU13" s="400">
        <v>1</v>
      </c>
      <c r="BV13" s="401">
        <v>6751</v>
      </c>
      <c r="BW13" s="402">
        <v>500</v>
      </c>
      <c r="BX13" s="403">
        <v>21551</v>
      </c>
      <c r="BY13" s="403">
        <v>19619</v>
      </c>
      <c r="BZ13" s="400">
        <v>4913</v>
      </c>
      <c r="CA13" s="401">
        <v>4152</v>
      </c>
      <c r="CB13" s="402">
        <v>1242</v>
      </c>
      <c r="CC13" s="404">
        <v>21437</v>
      </c>
      <c r="CD13" s="403">
        <v>17800</v>
      </c>
      <c r="CE13" s="383"/>
      <c r="CF13" s="383"/>
      <c r="CG13" s="383"/>
      <c r="CH13" s="383"/>
      <c r="CI13" s="383"/>
    </row>
    <row r="14" spans="1:87" s="283" customFormat="1" ht="27" customHeight="1" x14ac:dyDescent="0.25">
      <c r="A14" s="281" t="s">
        <v>259</v>
      </c>
      <c r="B14" s="310">
        <v>535</v>
      </c>
      <c r="C14" s="509">
        <v>551</v>
      </c>
      <c r="D14" s="310">
        <v>444</v>
      </c>
      <c r="E14" s="500">
        <v>80.580762250453716</v>
      </c>
      <c r="F14" s="499">
        <v>-107</v>
      </c>
      <c r="G14" s="509">
        <v>211</v>
      </c>
      <c r="H14" s="509">
        <v>174</v>
      </c>
      <c r="I14" s="500">
        <v>82.464454976303315</v>
      </c>
      <c r="J14" s="499">
        <v>-37</v>
      </c>
      <c r="K14" s="509">
        <v>126</v>
      </c>
      <c r="L14" s="509">
        <v>110</v>
      </c>
      <c r="M14" s="501">
        <v>87.301587301587304</v>
      </c>
      <c r="N14" s="499">
        <v>-16</v>
      </c>
      <c r="O14" s="509"/>
      <c r="P14" s="509"/>
      <c r="Q14" s="501"/>
      <c r="R14" s="398"/>
      <c r="S14" s="403">
        <v>0</v>
      </c>
      <c r="T14" s="509">
        <v>0</v>
      </c>
      <c r="U14" s="501" t="s">
        <v>169</v>
      </c>
      <c r="V14" s="398">
        <v>0</v>
      </c>
      <c r="W14" s="499"/>
      <c r="X14" s="499"/>
      <c r="Y14" s="509">
        <v>32</v>
      </c>
      <c r="Z14" s="509">
        <v>30</v>
      </c>
      <c r="AA14" s="501">
        <v>93.75</v>
      </c>
      <c r="AB14" s="499">
        <v>-2</v>
      </c>
      <c r="AC14" s="509">
        <v>27</v>
      </c>
      <c r="AD14" s="509">
        <v>18</v>
      </c>
      <c r="AE14" s="501">
        <v>66.666666666666657</v>
      </c>
      <c r="AF14" s="499">
        <v>-9</v>
      </c>
      <c r="AG14" s="509">
        <v>4</v>
      </c>
      <c r="AH14" s="509">
        <v>19</v>
      </c>
      <c r="AI14" s="501">
        <v>475</v>
      </c>
      <c r="AJ14" s="499">
        <v>15</v>
      </c>
      <c r="AK14" s="509">
        <v>538</v>
      </c>
      <c r="AL14" s="509">
        <v>432</v>
      </c>
      <c r="AM14" s="501">
        <v>80.297397769516735</v>
      </c>
      <c r="AN14" s="499">
        <v>-106</v>
      </c>
      <c r="AO14" s="510">
        <v>207</v>
      </c>
      <c r="AP14" s="510">
        <v>175</v>
      </c>
      <c r="AQ14" s="511">
        <v>126</v>
      </c>
      <c r="AR14" s="511">
        <v>110</v>
      </c>
      <c r="AS14" s="512">
        <v>101</v>
      </c>
      <c r="AT14" s="512">
        <v>95</v>
      </c>
      <c r="AU14" s="503">
        <v>94.1</v>
      </c>
      <c r="AV14" s="506">
        <v>-6</v>
      </c>
      <c r="AW14" s="513">
        <v>275</v>
      </c>
      <c r="AX14" s="509">
        <v>225</v>
      </c>
      <c r="AY14" s="501">
        <v>81.8</v>
      </c>
      <c r="AZ14" s="499">
        <v>-50</v>
      </c>
      <c r="BA14" s="509">
        <v>164</v>
      </c>
      <c r="BB14" s="509">
        <v>218</v>
      </c>
      <c r="BC14" s="509">
        <v>159</v>
      </c>
      <c r="BD14" s="501">
        <v>72.935779816513758</v>
      </c>
      <c r="BE14" s="499">
        <v>-59</v>
      </c>
      <c r="BF14" s="509">
        <v>199</v>
      </c>
      <c r="BG14" s="509">
        <v>149</v>
      </c>
      <c r="BH14" s="501">
        <v>74.874371859296488</v>
      </c>
      <c r="BI14" s="499">
        <v>-50</v>
      </c>
      <c r="BJ14" s="509">
        <v>48</v>
      </c>
      <c r="BK14" s="509">
        <v>27</v>
      </c>
      <c r="BL14" s="500">
        <v>56.3</v>
      </c>
      <c r="BM14" s="499">
        <v>-21</v>
      </c>
      <c r="BN14" s="509">
        <v>7103.75</v>
      </c>
      <c r="BO14" s="509">
        <v>8433.33</v>
      </c>
      <c r="BP14" s="500">
        <v>118.7</v>
      </c>
      <c r="BQ14" s="499">
        <v>1329.58</v>
      </c>
      <c r="BR14" s="514">
        <v>5</v>
      </c>
      <c r="BS14" s="514">
        <v>6</v>
      </c>
      <c r="BT14" s="398">
        <v>1</v>
      </c>
      <c r="BU14" s="400">
        <v>0</v>
      </c>
      <c r="BV14" s="401">
        <v>18200</v>
      </c>
      <c r="BW14" s="402">
        <v>478</v>
      </c>
      <c r="BX14" s="403">
        <v>18094</v>
      </c>
      <c r="BY14" s="403">
        <v>14434</v>
      </c>
      <c r="BZ14" s="400">
        <v>19359</v>
      </c>
      <c r="CA14" s="401">
        <v>15496</v>
      </c>
      <c r="CB14" s="402">
        <v>1109</v>
      </c>
      <c r="CC14" s="404">
        <v>22626</v>
      </c>
      <c r="CD14" s="403">
        <v>15326</v>
      </c>
      <c r="CE14" s="383"/>
      <c r="CF14" s="383"/>
      <c r="CG14" s="383"/>
      <c r="CH14" s="383"/>
      <c r="CI14" s="383"/>
    </row>
    <row r="15" spans="1:87" s="283" customFormat="1" ht="27" customHeight="1" x14ac:dyDescent="0.25">
      <c r="A15" s="281" t="s">
        <v>260</v>
      </c>
      <c r="B15" s="310">
        <v>1320</v>
      </c>
      <c r="C15" s="509">
        <v>1516</v>
      </c>
      <c r="D15" s="310">
        <v>1075</v>
      </c>
      <c r="E15" s="500">
        <v>70.910290237467024</v>
      </c>
      <c r="F15" s="499">
        <v>-441</v>
      </c>
      <c r="G15" s="509">
        <v>575</v>
      </c>
      <c r="H15" s="509">
        <v>363</v>
      </c>
      <c r="I15" s="500">
        <v>63.130434782608688</v>
      </c>
      <c r="J15" s="499">
        <v>-212</v>
      </c>
      <c r="K15" s="509">
        <v>465</v>
      </c>
      <c r="L15" s="509">
        <v>272</v>
      </c>
      <c r="M15" s="501">
        <v>58.494623655913983</v>
      </c>
      <c r="N15" s="499">
        <v>-193</v>
      </c>
      <c r="O15" s="509"/>
      <c r="P15" s="509"/>
      <c r="Q15" s="501"/>
      <c r="R15" s="398"/>
      <c r="S15" s="403">
        <v>11</v>
      </c>
      <c r="T15" s="509">
        <v>11</v>
      </c>
      <c r="U15" s="501">
        <v>100</v>
      </c>
      <c r="V15" s="398">
        <v>0</v>
      </c>
      <c r="W15" s="499"/>
      <c r="X15" s="499"/>
      <c r="Y15" s="509">
        <v>90</v>
      </c>
      <c r="Z15" s="509">
        <v>112</v>
      </c>
      <c r="AA15" s="501">
        <v>124.44444444444444</v>
      </c>
      <c r="AB15" s="499">
        <v>22</v>
      </c>
      <c r="AC15" s="509">
        <v>39</v>
      </c>
      <c r="AD15" s="509">
        <v>77</v>
      </c>
      <c r="AE15" s="501">
        <v>197.43589743589746</v>
      </c>
      <c r="AF15" s="499">
        <v>38</v>
      </c>
      <c r="AG15" s="509">
        <v>48</v>
      </c>
      <c r="AH15" s="509">
        <v>23</v>
      </c>
      <c r="AI15" s="501">
        <v>47.916666666666671</v>
      </c>
      <c r="AJ15" s="499">
        <v>-25</v>
      </c>
      <c r="AK15" s="509">
        <v>1391</v>
      </c>
      <c r="AL15" s="509">
        <v>1009</v>
      </c>
      <c r="AM15" s="501">
        <v>72.537742631200572</v>
      </c>
      <c r="AN15" s="499">
        <v>-382</v>
      </c>
      <c r="AO15" s="510">
        <v>556</v>
      </c>
      <c r="AP15" s="510">
        <v>444</v>
      </c>
      <c r="AQ15" s="511">
        <v>465</v>
      </c>
      <c r="AR15" s="511">
        <v>272</v>
      </c>
      <c r="AS15" s="512">
        <v>272</v>
      </c>
      <c r="AT15" s="512">
        <v>181</v>
      </c>
      <c r="AU15" s="503">
        <v>66.5</v>
      </c>
      <c r="AV15" s="506">
        <v>-91</v>
      </c>
      <c r="AW15" s="513">
        <v>991</v>
      </c>
      <c r="AX15" s="509">
        <v>648</v>
      </c>
      <c r="AY15" s="501">
        <v>65.400000000000006</v>
      </c>
      <c r="AZ15" s="499">
        <v>-343</v>
      </c>
      <c r="BA15" s="509">
        <v>430</v>
      </c>
      <c r="BB15" s="509">
        <v>495</v>
      </c>
      <c r="BC15" s="509">
        <v>359</v>
      </c>
      <c r="BD15" s="501">
        <v>72.525252525252526</v>
      </c>
      <c r="BE15" s="499">
        <v>-136</v>
      </c>
      <c r="BF15" s="509">
        <v>403</v>
      </c>
      <c r="BG15" s="509">
        <v>309</v>
      </c>
      <c r="BH15" s="501">
        <v>76.674937965260554</v>
      </c>
      <c r="BI15" s="499">
        <v>-94</v>
      </c>
      <c r="BJ15" s="509">
        <v>255</v>
      </c>
      <c r="BK15" s="509">
        <v>58</v>
      </c>
      <c r="BL15" s="500">
        <v>22.7</v>
      </c>
      <c r="BM15" s="499">
        <v>-197</v>
      </c>
      <c r="BN15" s="509">
        <v>8572.5</v>
      </c>
      <c r="BO15" s="509">
        <v>8834.7199999999993</v>
      </c>
      <c r="BP15" s="500">
        <v>103.1</v>
      </c>
      <c r="BQ15" s="499">
        <v>262.21999999999935</v>
      </c>
      <c r="BR15" s="514">
        <v>2</v>
      </c>
      <c r="BS15" s="514">
        <v>6</v>
      </c>
      <c r="BT15" s="398">
        <v>4</v>
      </c>
      <c r="BU15" s="400">
        <v>-7</v>
      </c>
      <c r="BV15" s="401">
        <v>11929</v>
      </c>
      <c r="BW15" s="402">
        <v>588</v>
      </c>
      <c r="BX15" s="403">
        <v>94076</v>
      </c>
      <c r="BY15" s="403">
        <v>90725</v>
      </c>
      <c r="BZ15" s="400">
        <v>8564</v>
      </c>
      <c r="CA15" s="401">
        <v>7692</v>
      </c>
      <c r="CB15" s="402">
        <v>1205</v>
      </c>
      <c r="CC15" s="404">
        <v>103703</v>
      </c>
      <c r="CD15" s="403">
        <v>94765</v>
      </c>
      <c r="CE15" s="383"/>
      <c r="CF15" s="383"/>
      <c r="CG15" s="383"/>
      <c r="CH15" s="383"/>
      <c r="CI15" s="383"/>
    </row>
    <row r="16" spans="1:87" s="283" customFormat="1" ht="27" customHeight="1" x14ac:dyDescent="0.25">
      <c r="A16" s="281" t="s">
        <v>261</v>
      </c>
      <c r="B16" s="310">
        <v>611</v>
      </c>
      <c r="C16" s="509">
        <v>665</v>
      </c>
      <c r="D16" s="310">
        <v>508</v>
      </c>
      <c r="E16" s="500">
        <v>76.390977443609017</v>
      </c>
      <c r="F16" s="499">
        <v>-157</v>
      </c>
      <c r="G16" s="509">
        <v>150</v>
      </c>
      <c r="H16" s="509">
        <v>142</v>
      </c>
      <c r="I16" s="500">
        <v>94.666666666666671</v>
      </c>
      <c r="J16" s="499">
        <v>-8</v>
      </c>
      <c r="K16" s="509">
        <v>112</v>
      </c>
      <c r="L16" s="509">
        <v>79</v>
      </c>
      <c r="M16" s="501">
        <v>70.535714285714292</v>
      </c>
      <c r="N16" s="499">
        <v>-33</v>
      </c>
      <c r="O16" s="509"/>
      <c r="P16" s="509"/>
      <c r="Q16" s="501"/>
      <c r="R16" s="398"/>
      <c r="S16" s="403">
        <v>3</v>
      </c>
      <c r="T16" s="509">
        <v>2</v>
      </c>
      <c r="U16" s="501">
        <v>66.666666666666657</v>
      </c>
      <c r="V16" s="398">
        <v>-1</v>
      </c>
      <c r="W16" s="499"/>
      <c r="X16" s="499"/>
      <c r="Y16" s="509">
        <v>17</v>
      </c>
      <c r="Z16" s="509">
        <v>11</v>
      </c>
      <c r="AA16" s="501">
        <v>64.705882352941174</v>
      </c>
      <c r="AB16" s="499">
        <v>-6</v>
      </c>
      <c r="AC16" s="509">
        <v>9</v>
      </c>
      <c r="AD16" s="509">
        <v>3</v>
      </c>
      <c r="AE16" s="501">
        <v>33.333333333333329</v>
      </c>
      <c r="AF16" s="499">
        <v>-6</v>
      </c>
      <c r="AG16" s="509">
        <v>11</v>
      </c>
      <c r="AH16" s="509">
        <v>16</v>
      </c>
      <c r="AI16" s="501">
        <v>145.45454545454547</v>
      </c>
      <c r="AJ16" s="499">
        <v>5</v>
      </c>
      <c r="AK16" s="509">
        <v>646</v>
      </c>
      <c r="AL16" s="509">
        <v>487</v>
      </c>
      <c r="AM16" s="501">
        <v>75.38699690402477</v>
      </c>
      <c r="AN16" s="499">
        <v>-159</v>
      </c>
      <c r="AO16" s="510">
        <v>253</v>
      </c>
      <c r="AP16" s="510">
        <v>225</v>
      </c>
      <c r="AQ16" s="511">
        <v>112</v>
      </c>
      <c r="AR16" s="511">
        <v>79</v>
      </c>
      <c r="AS16" s="512">
        <v>82</v>
      </c>
      <c r="AT16" s="512">
        <v>75</v>
      </c>
      <c r="AU16" s="503">
        <v>91.5</v>
      </c>
      <c r="AV16" s="506">
        <v>-7</v>
      </c>
      <c r="AW16" s="513">
        <v>215</v>
      </c>
      <c r="AX16" s="509">
        <v>165</v>
      </c>
      <c r="AY16" s="501">
        <v>76.7</v>
      </c>
      <c r="AZ16" s="499">
        <v>-50</v>
      </c>
      <c r="BA16" s="509">
        <v>222</v>
      </c>
      <c r="BB16" s="509">
        <v>300</v>
      </c>
      <c r="BC16" s="509">
        <v>204</v>
      </c>
      <c r="BD16" s="501">
        <v>68</v>
      </c>
      <c r="BE16" s="499">
        <v>-96</v>
      </c>
      <c r="BF16" s="509">
        <v>282</v>
      </c>
      <c r="BG16" s="509">
        <v>180</v>
      </c>
      <c r="BH16" s="501">
        <v>63.829787234042556</v>
      </c>
      <c r="BI16" s="499">
        <v>-102</v>
      </c>
      <c r="BJ16" s="509">
        <v>33</v>
      </c>
      <c r="BK16" s="509">
        <v>13</v>
      </c>
      <c r="BL16" s="500">
        <v>39.4</v>
      </c>
      <c r="BM16" s="499">
        <v>-20</v>
      </c>
      <c r="BN16" s="509">
        <v>6742.42</v>
      </c>
      <c r="BO16" s="509">
        <v>6692.31</v>
      </c>
      <c r="BP16" s="500">
        <v>99.3</v>
      </c>
      <c r="BQ16" s="499">
        <v>-50.109999999999673</v>
      </c>
      <c r="BR16" s="514">
        <v>9</v>
      </c>
      <c r="BS16" s="514">
        <v>16</v>
      </c>
      <c r="BT16" s="398">
        <v>7</v>
      </c>
      <c r="BU16" s="400">
        <v>1</v>
      </c>
      <c r="BV16" s="401">
        <v>16350</v>
      </c>
      <c r="BW16" s="402">
        <v>3686</v>
      </c>
      <c r="BX16" s="403">
        <v>22879</v>
      </c>
      <c r="BY16" s="403">
        <v>20051</v>
      </c>
      <c r="BZ16" s="400">
        <v>12609</v>
      </c>
      <c r="CA16" s="401">
        <v>10896</v>
      </c>
      <c r="CB16" s="402">
        <v>4478</v>
      </c>
      <c r="CC16" s="404">
        <v>21196</v>
      </c>
      <c r="CD16" s="403">
        <v>17271</v>
      </c>
      <c r="CE16" s="383"/>
      <c r="CF16" s="383"/>
      <c r="CG16" s="383"/>
      <c r="CH16" s="383"/>
      <c r="CI16" s="383"/>
    </row>
    <row r="17" spans="1:87" s="283" customFormat="1" ht="27" customHeight="1" x14ac:dyDescent="0.25">
      <c r="A17" s="281" t="s">
        <v>262</v>
      </c>
      <c r="B17" s="310">
        <v>944</v>
      </c>
      <c r="C17" s="509">
        <v>1058</v>
      </c>
      <c r="D17" s="310">
        <v>814</v>
      </c>
      <c r="E17" s="500">
        <v>76.937618147448021</v>
      </c>
      <c r="F17" s="499">
        <v>-244</v>
      </c>
      <c r="G17" s="509">
        <v>334</v>
      </c>
      <c r="H17" s="509">
        <v>188</v>
      </c>
      <c r="I17" s="500">
        <v>56.287425149700596</v>
      </c>
      <c r="J17" s="499">
        <v>-146</v>
      </c>
      <c r="K17" s="509">
        <v>222</v>
      </c>
      <c r="L17" s="509">
        <v>129</v>
      </c>
      <c r="M17" s="501">
        <v>58.108108108108105</v>
      </c>
      <c r="N17" s="499">
        <v>-93</v>
      </c>
      <c r="O17" s="509"/>
      <c r="P17" s="509"/>
      <c r="Q17" s="501"/>
      <c r="R17" s="398"/>
      <c r="S17" s="403">
        <v>0</v>
      </c>
      <c r="T17" s="509">
        <v>3</v>
      </c>
      <c r="U17" s="501" t="s">
        <v>169</v>
      </c>
      <c r="V17" s="398">
        <v>3</v>
      </c>
      <c r="W17" s="499"/>
      <c r="X17" s="499"/>
      <c r="Y17" s="509">
        <v>68</v>
      </c>
      <c r="Z17" s="509">
        <v>49</v>
      </c>
      <c r="AA17" s="501">
        <v>72.058823529411768</v>
      </c>
      <c r="AB17" s="499">
        <v>-19</v>
      </c>
      <c r="AC17" s="509">
        <v>37</v>
      </c>
      <c r="AD17" s="509">
        <v>31</v>
      </c>
      <c r="AE17" s="501">
        <v>83.78378378378379</v>
      </c>
      <c r="AF17" s="499">
        <v>-6</v>
      </c>
      <c r="AG17" s="509">
        <v>114</v>
      </c>
      <c r="AH17" s="509">
        <v>19</v>
      </c>
      <c r="AI17" s="501">
        <v>16.666666666666664</v>
      </c>
      <c r="AJ17" s="499">
        <v>-95</v>
      </c>
      <c r="AK17" s="509">
        <v>1017</v>
      </c>
      <c r="AL17" s="509">
        <v>761</v>
      </c>
      <c r="AM17" s="501">
        <v>74.827925270403156</v>
      </c>
      <c r="AN17" s="499">
        <v>-256</v>
      </c>
      <c r="AO17" s="510">
        <v>455</v>
      </c>
      <c r="AP17" s="510">
        <v>355</v>
      </c>
      <c r="AQ17" s="511">
        <v>222</v>
      </c>
      <c r="AR17" s="511">
        <v>129</v>
      </c>
      <c r="AS17" s="512">
        <v>186</v>
      </c>
      <c r="AT17" s="512">
        <v>134</v>
      </c>
      <c r="AU17" s="503">
        <v>72</v>
      </c>
      <c r="AV17" s="506">
        <v>-52</v>
      </c>
      <c r="AW17" s="513">
        <v>425</v>
      </c>
      <c r="AX17" s="509">
        <v>261</v>
      </c>
      <c r="AY17" s="501">
        <v>61.4</v>
      </c>
      <c r="AZ17" s="499">
        <v>-164</v>
      </c>
      <c r="BA17" s="509">
        <v>369</v>
      </c>
      <c r="BB17" s="509">
        <v>381</v>
      </c>
      <c r="BC17" s="509">
        <v>330</v>
      </c>
      <c r="BD17" s="501">
        <v>86.614173228346459</v>
      </c>
      <c r="BE17" s="499">
        <v>-51</v>
      </c>
      <c r="BF17" s="509">
        <v>332</v>
      </c>
      <c r="BG17" s="509">
        <v>275</v>
      </c>
      <c r="BH17" s="501">
        <v>82.831325301204814</v>
      </c>
      <c r="BI17" s="499">
        <v>-57</v>
      </c>
      <c r="BJ17" s="509">
        <v>63</v>
      </c>
      <c r="BK17" s="509">
        <v>32</v>
      </c>
      <c r="BL17" s="500">
        <v>50.8</v>
      </c>
      <c r="BM17" s="499">
        <v>-31</v>
      </c>
      <c r="BN17" s="509">
        <v>8155.56</v>
      </c>
      <c r="BO17" s="509">
        <v>8118.75</v>
      </c>
      <c r="BP17" s="500">
        <v>99.5</v>
      </c>
      <c r="BQ17" s="499">
        <v>-36.8100000000004</v>
      </c>
      <c r="BR17" s="514">
        <v>6</v>
      </c>
      <c r="BS17" s="514">
        <v>10</v>
      </c>
      <c r="BT17" s="398">
        <v>4</v>
      </c>
      <c r="BU17" s="400">
        <v>-2</v>
      </c>
      <c r="BV17" s="401">
        <v>17459</v>
      </c>
      <c r="BW17" s="402">
        <v>1191</v>
      </c>
      <c r="BX17" s="403">
        <v>41373</v>
      </c>
      <c r="BY17" s="403">
        <v>40938</v>
      </c>
      <c r="BZ17" s="400">
        <v>15002</v>
      </c>
      <c r="CA17" s="401">
        <v>11841</v>
      </c>
      <c r="CB17" s="402">
        <v>2031</v>
      </c>
      <c r="CC17" s="404">
        <v>40012</v>
      </c>
      <c r="CD17" s="403">
        <v>39364</v>
      </c>
      <c r="CE17" s="383"/>
      <c r="CF17" s="383"/>
      <c r="CG17" s="383"/>
      <c r="CH17" s="383"/>
      <c r="CI17" s="383"/>
    </row>
    <row r="18" spans="1:87" s="283" customFormat="1" ht="27" customHeight="1" x14ac:dyDescent="0.25">
      <c r="A18" s="281" t="s">
        <v>263</v>
      </c>
      <c r="B18" s="310">
        <v>1079</v>
      </c>
      <c r="C18" s="509">
        <v>1226</v>
      </c>
      <c r="D18" s="310">
        <v>807</v>
      </c>
      <c r="E18" s="500">
        <v>65.823817292006524</v>
      </c>
      <c r="F18" s="499">
        <v>-419</v>
      </c>
      <c r="G18" s="509">
        <v>504</v>
      </c>
      <c r="H18" s="509">
        <v>366</v>
      </c>
      <c r="I18" s="500">
        <v>72.61904761904762</v>
      </c>
      <c r="J18" s="499">
        <v>-138</v>
      </c>
      <c r="K18" s="509">
        <v>321</v>
      </c>
      <c r="L18" s="509">
        <v>210</v>
      </c>
      <c r="M18" s="501">
        <v>65.420560747663544</v>
      </c>
      <c r="N18" s="499">
        <v>-111</v>
      </c>
      <c r="O18" s="509"/>
      <c r="P18" s="509"/>
      <c r="Q18" s="501"/>
      <c r="R18" s="398"/>
      <c r="S18" s="403">
        <v>5</v>
      </c>
      <c r="T18" s="509">
        <v>3</v>
      </c>
      <c r="U18" s="501">
        <v>60</v>
      </c>
      <c r="V18" s="398">
        <v>-2</v>
      </c>
      <c r="W18" s="499"/>
      <c r="X18" s="499"/>
      <c r="Y18" s="509">
        <v>39</v>
      </c>
      <c r="Z18" s="509">
        <v>18</v>
      </c>
      <c r="AA18" s="501">
        <v>46.153846153846153</v>
      </c>
      <c r="AB18" s="499">
        <v>-21</v>
      </c>
      <c r="AC18" s="509">
        <v>10</v>
      </c>
      <c r="AD18" s="509">
        <v>1</v>
      </c>
      <c r="AE18" s="501">
        <v>10</v>
      </c>
      <c r="AF18" s="499">
        <v>-9</v>
      </c>
      <c r="AG18" s="509">
        <v>21</v>
      </c>
      <c r="AH18" s="509">
        <v>0</v>
      </c>
      <c r="AI18" s="501">
        <v>0</v>
      </c>
      <c r="AJ18" s="499">
        <v>-21</v>
      </c>
      <c r="AK18" s="509">
        <v>1183</v>
      </c>
      <c r="AL18" s="509">
        <v>772</v>
      </c>
      <c r="AM18" s="501">
        <v>65.257819103972949</v>
      </c>
      <c r="AN18" s="499">
        <v>-411</v>
      </c>
      <c r="AO18" s="510">
        <v>572</v>
      </c>
      <c r="AP18" s="510">
        <v>358</v>
      </c>
      <c r="AQ18" s="511">
        <v>321</v>
      </c>
      <c r="AR18" s="511">
        <v>210</v>
      </c>
      <c r="AS18" s="512">
        <v>159</v>
      </c>
      <c r="AT18" s="512">
        <v>119</v>
      </c>
      <c r="AU18" s="503">
        <v>74.8</v>
      </c>
      <c r="AV18" s="506">
        <v>-40</v>
      </c>
      <c r="AW18" s="513">
        <v>792</v>
      </c>
      <c r="AX18" s="509">
        <v>554</v>
      </c>
      <c r="AY18" s="501">
        <v>69.900000000000006</v>
      </c>
      <c r="AZ18" s="499">
        <v>-238</v>
      </c>
      <c r="BA18" s="509">
        <v>298</v>
      </c>
      <c r="BB18" s="509">
        <v>333</v>
      </c>
      <c r="BC18" s="509">
        <v>239</v>
      </c>
      <c r="BD18" s="501">
        <v>71.771771771771782</v>
      </c>
      <c r="BE18" s="499">
        <v>-94</v>
      </c>
      <c r="BF18" s="509">
        <v>303</v>
      </c>
      <c r="BG18" s="509">
        <v>221</v>
      </c>
      <c r="BH18" s="501">
        <v>72.937293729372925</v>
      </c>
      <c r="BI18" s="499">
        <v>-82</v>
      </c>
      <c r="BJ18" s="509">
        <v>205</v>
      </c>
      <c r="BK18" s="509">
        <v>65</v>
      </c>
      <c r="BL18" s="500">
        <v>31.7</v>
      </c>
      <c r="BM18" s="499">
        <v>-140</v>
      </c>
      <c r="BN18" s="509">
        <v>7275.97</v>
      </c>
      <c r="BO18" s="509">
        <v>11101.08</v>
      </c>
      <c r="BP18" s="500">
        <v>152.6</v>
      </c>
      <c r="BQ18" s="499">
        <v>3825.1099999999997</v>
      </c>
      <c r="BR18" s="514">
        <v>2</v>
      </c>
      <c r="BS18" s="514">
        <v>4</v>
      </c>
      <c r="BT18" s="398">
        <v>2</v>
      </c>
      <c r="BU18" s="400">
        <v>-4</v>
      </c>
      <c r="BV18" s="401">
        <v>7906</v>
      </c>
      <c r="BW18" s="402">
        <v>722</v>
      </c>
      <c r="BX18" s="403">
        <v>24809</v>
      </c>
      <c r="BY18" s="403">
        <v>22828</v>
      </c>
      <c r="BZ18" s="400">
        <v>7827</v>
      </c>
      <c r="CA18" s="401">
        <v>6492</v>
      </c>
      <c r="CB18" s="402">
        <v>599</v>
      </c>
      <c r="CC18" s="404">
        <v>21621</v>
      </c>
      <c r="CD18" s="403">
        <v>20712</v>
      </c>
      <c r="CE18" s="383"/>
      <c r="CF18" s="383"/>
      <c r="CG18" s="383"/>
      <c r="CH18" s="383"/>
      <c r="CI18" s="383"/>
    </row>
    <row r="19" spans="1:87" s="283" customFormat="1" ht="27" customHeight="1" x14ac:dyDescent="0.25">
      <c r="A19" s="281" t="s">
        <v>264</v>
      </c>
      <c r="B19" s="310">
        <v>894</v>
      </c>
      <c r="C19" s="509">
        <v>963</v>
      </c>
      <c r="D19" s="310">
        <v>730</v>
      </c>
      <c r="E19" s="500">
        <v>75.804776739356186</v>
      </c>
      <c r="F19" s="499">
        <v>-233</v>
      </c>
      <c r="G19" s="509">
        <v>346</v>
      </c>
      <c r="H19" s="509">
        <v>183</v>
      </c>
      <c r="I19" s="500">
        <v>52.890173410404628</v>
      </c>
      <c r="J19" s="499">
        <v>-163</v>
      </c>
      <c r="K19" s="509">
        <v>206</v>
      </c>
      <c r="L19" s="509">
        <v>128</v>
      </c>
      <c r="M19" s="501">
        <v>62.135922330097081</v>
      </c>
      <c r="N19" s="499">
        <v>-78</v>
      </c>
      <c r="O19" s="509"/>
      <c r="P19" s="509"/>
      <c r="Q19" s="501"/>
      <c r="R19" s="398"/>
      <c r="S19" s="403">
        <v>6</v>
      </c>
      <c r="T19" s="509">
        <v>0</v>
      </c>
      <c r="U19" s="501">
        <v>0</v>
      </c>
      <c r="V19" s="398">
        <v>-6</v>
      </c>
      <c r="W19" s="499"/>
      <c r="X19" s="499"/>
      <c r="Y19" s="509">
        <v>58</v>
      </c>
      <c r="Z19" s="509">
        <v>54</v>
      </c>
      <c r="AA19" s="501">
        <v>93.103448275862064</v>
      </c>
      <c r="AB19" s="499">
        <v>-4</v>
      </c>
      <c r="AC19" s="509">
        <v>48</v>
      </c>
      <c r="AD19" s="509">
        <v>38</v>
      </c>
      <c r="AE19" s="501">
        <v>79.166666666666657</v>
      </c>
      <c r="AF19" s="499">
        <v>-10</v>
      </c>
      <c r="AG19" s="509">
        <v>190</v>
      </c>
      <c r="AH19" s="509">
        <v>59</v>
      </c>
      <c r="AI19" s="501">
        <v>31.05263157894737</v>
      </c>
      <c r="AJ19" s="499">
        <v>-131</v>
      </c>
      <c r="AK19" s="509">
        <v>934</v>
      </c>
      <c r="AL19" s="509">
        <v>697</v>
      </c>
      <c r="AM19" s="501">
        <v>74.62526766595289</v>
      </c>
      <c r="AN19" s="499">
        <v>-237</v>
      </c>
      <c r="AO19" s="510">
        <v>362</v>
      </c>
      <c r="AP19" s="510">
        <v>329</v>
      </c>
      <c r="AQ19" s="511">
        <v>206</v>
      </c>
      <c r="AR19" s="511">
        <v>128</v>
      </c>
      <c r="AS19" s="512">
        <v>143</v>
      </c>
      <c r="AT19" s="512">
        <v>96</v>
      </c>
      <c r="AU19" s="503">
        <v>67.099999999999994</v>
      </c>
      <c r="AV19" s="506">
        <v>-47</v>
      </c>
      <c r="AW19" s="513">
        <v>442</v>
      </c>
      <c r="AX19" s="509">
        <v>251</v>
      </c>
      <c r="AY19" s="501">
        <v>56.8</v>
      </c>
      <c r="AZ19" s="499">
        <v>-191</v>
      </c>
      <c r="BA19" s="509">
        <v>313</v>
      </c>
      <c r="BB19" s="509">
        <v>395</v>
      </c>
      <c r="BC19" s="509">
        <v>273</v>
      </c>
      <c r="BD19" s="501">
        <v>69.113924050632917</v>
      </c>
      <c r="BE19" s="499">
        <v>-122</v>
      </c>
      <c r="BF19" s="509">
        <v>324</v>
      </c>
      <c r="BG19" s="509">
        <v>211</v>
      </c>
      <c r="BH19" s="501">
        <v>65.123456790123456</v>
      </c>
      <c r="BI19" s="499">
        <v>-113</v>
      </c>
      <c r="BJ19" s="509">
        <v>55</v>
      </c>
      <c r="BK19" s="509">
        <v>22</v>
      </c>
      <c r="BL19" s="500">
        <v>40</v>
      </c>
      <c r="BM19" s="499">
        <v>-33</v>
      </c>
      <c r="BN19" s="509">
        <v>7036</v>
      </c>
      <c r="BO19" s="509">
        <v>8213.64</v>
      </c>
      <c r="BP19" s="500">
        <v>116.7</v>
      </c>
      <c r="BQ19" s="499">
        <v>1177.6399999999994</v>
      </c>
      <c r="BR19" s="514">
        <v>7</v>
      </c>
      <c r="BS19" s="514">
        <v>12</v>
      </c>
      <c r="BT19" s="398">
        <v>5</v>
      </c>
      <c r="BU19" s="400">
        <v>-8</v>
      </c>
      <c r="BV19" s="401">
        <v>25259</v>
      </c>
      <c r="BW19" s="402">
        <v>3159</v>
      </c>
      <c r="BX19" s="403">
        <v>72462</v>
      </c>
      <c r="BY19" s="403">
        <v>69568</v>
      </c>
      <c r="BZ19" s="400">
        <v>13952</v>
      </c>
      <c r="CA19" s="401">
        <v>12035</v>
      </c>
      <c r="CB19" s="402">
        <v>4841</v>
      </c>
      <c r="CC19" s="404">
        <v>77148</v>
      </c>
      <c r="CD19" s="403">
        <v>69164</v>
      </c>
      <c r="CE19" s="383"/>
      <c r="CF19" s="383"/>
      <c r="CG19" s="383"/>
      <c r="CH19" s="383"/>
      <c r="CI19" s="383"/>
    </row>
    <row r="20" spans="1:87" s="283" customFormat="1" ht="27" customHeight="1" x14ac:dyDescent="0.25">
      <c r="A20" s="281" t="s">
        <v>265</v>
      </c>
      <c r="B20" s="310">
        <v>852</v>
      </c>
      <c r="C20" s="509">
        <v>1062</v>
      </c>
      <c r="D20" s="310">
        <v>749</v>
      </c>
      <c r="E20" s="500">
        <v>70.527306967984941</v>
      </c>
      <c r="F20" s="499">
        <v>-313</v>
      </c>
      <c r="G20" s="509">
        <v>441</v>
      </c>
      <c r="H20" s="509">
        <v>247</v>
      </c>
      <c r="I20" s="500">
        <v>56.009070294784578</v>
      </c>
      <c r="J20" s="499">
        <v>-194</v>
      </c>
      <c r="K20" s="509">
        <v>302</v>
      </c>
      <c r="L20" s="509">
        <v>179</v>
      </c>
      <c r="M20" s="501">
        <v>59.271523178807954</v>
      </c>
      <c r="N20" s="499">
        <v>-123</v>
      </c>
      <c r="O20" s="509"/>
      <c r="P20" s="509"/>
      <c r="Q20" s="501"/>
      <c r="R20" s="398"/>
      <c r="S20" s="403">
        <v>4</v>
      </c>
      <c r="T20" s="509">
        <v>7</v>
      </c>
      <c r="U20" s="501">
        <v>175</v>
      </c>
      <c r="V20" s="398">
        <v>3</v>
      </c>
      <c r="W20" s="499"/>
      <c r="X20" s="499"/>
      <c r="Y20" s="509">
        <v>68</v>
      </c>
      <c r="Z20" s="509">
        <v>52</v>
      </c>
      <c r="AA20" s="501">
        <v>76.470588235294116</v>
      </c>
      <c r="AB20" s="499">
        <v>-16</v>
      </c>
      <c r="AC20" s="509">
        <v>32</v>
      </c>
      <c r="AD20" s="509">
        <v>34</v>
      </c>
      <c r="AE20" s="501">
        <v>106.25</v>
      </c>
      <c r="AF20" s="499">
        <v>2</v>
      </c>
      <c r="AG20" s="509">
        <v>106</v>
      </c>
      <c r="AH20" s="509">
        <v>43</v>
      </c>
      <c r="AI20" s="501">
        <v>40.566037735849058</v>
      </c>
      <c r="AJ20" s="499">
        <v>-63</v>
      </c>
      <c r="AK20" s="509">
        <v>1000</v>
      </c>
      <c r="AL20" s="509">
        <v>727</v>
      </c>
      <c r="AM20" s="501">
        <v>72.7</v>
      </c>
      <c r="AN20" s="499">
        <v>-273</v>
      </c>
      <c r="AO20" s="510">
        <v>400</v>
      </c>
      <c r="AP20" s="510">
        <v>318</v>
      </c>
      <c r="AQ20" s="511">
        <v>302</v>
      </c>
      <c r="AR20" s="511">
        <v>179</v>
      </c>
      <c r="AS20" s="512">
        <v>172</v>
      </c>
      <c r="AT20" s="512">
        <v>112</v>
      </c>
      <c r="AU20" s="503">
        <v>65.099999999999994</v>
      </c>
      <c r="AV20" s="506">
        <v>-60</v>
      </c>
      <c r="AW20" s="513">
        <v>596</v>
      </c>
      <c r="AX20" s="509">
        <v>306</v>
      </c>
      <c r="AY20" s="501">
        <v>51.3</v>
      </c>
      <c r="AZ20" s="499">
        <v>-290</v>
      </c>
      <c r="BA20" s="509">
        <v>267</v>
      </c>
      <c r="BB20" s="509">
        <v>360</v>
      </c>
      <c r="BC20" s="509">
        <v>252</v>
      </c>
      <c r="BD20" s="501">
        <v>70</v>
      </c>
      <c r="BE20" s="499">
        <v>-108</v>
      </c>
      <c r="BF20" s="509">
        <v>298</v>
      </c>
      <c r="BG20" s="509">
        <v>228</v>
      </c>
      <c r="BH20" s="501">
        <v>76.510067114093957</v>
      </c>
      <c r="BI20" s="499">
        <v>-70</v>
      </c>
      <c r="BJ20" s="509">
        <v>104</v>
      </c>
      <c r="BK20" s="509">
        <v>62</v>
      </c>
      <c r="BL20" s="500">
        <v>59.6</v>
      </c>
      <c r="BM20" s="499">
        <v>-42</v>
      </c>
      <c r="BN20" s="509">
        <v>7832.19</v>
      </c>
      <c r="BO20" s="509">
        <v>8587.2999999999993</v>
      </c>
      <c r="BP20" s="500">
        <v>109.6</v>
      </c>
      <c r="BQ20" s="499">
        <v>755.10999999999967</v>
      </c>
      <c r="BR20" s="514">
        <v>3</v>
      </c>
      <c r="BS20" s="514">
        <v>4</v>
      </c>
      <c r="BT20" s="398">
        <v>1</v>
      </c>
      <c r="BU20" s="400">
        <v>-4</v>
      </c>
      <c r="BV20" s="401">
        <v>15720</v>
      </c>
      <c r="BW20" s="402">
        <v>766</v>
      </c>
      <c r="BX20" s="403">
        <v>17344</v>
      </c>
      <c r="BY20" s="403">
        <v>15842</v>
      </c>
      <c r="BZ20" s="400">
        <v>15717</v>
      </c>
      <c r="CA20" s="401">
        <v>11977</v>
      </c>
      <c r="CB20" s="402">
        <v>1467</v>
      </c>
      <c r="CC20" s="404">
        <v>19776</v>
      </c>
      <c r="CD20" s="403">
        <v>15702</v>
      </c>
      <c r="CE20" s="383"/>
      <c r="CF20" s="383"/>
      <c r="CG20" s="383"/>
      <c r="CH20" s="383"/>
      <c r="CI20" s="383"/>
    </row>
    <row r="21" spans="1:87" s="283" customFormat="1" ht="27" customHeight="1" x14ac:dyDescent="0.25">
      <c r="A21" s="281" t="s">
        <v>266</v>
      </c>
      <c r="B21" s="310">
        <v>582</v>
      </c>
      <c r="C21" s="509">
        <v>575</v>
      </c>
      <c r="D21" s="310">
        <v>497</v>
      </c>
      <c r="E21" s="500">
        <v>86.434782608695642</v>
      </c>
      <c r="F21" s="499">
        <v>-78</v>
      </c>
      <c r="G21" s="509">
        <v>301</v>
      </c>
      <c r="H21" s="509">
        <v>196</v>
      </c>
      <c r="I21" s="500">
        <v>65.116279069767444</v>
      </c>
      <c r="J21" s="499">
        <v>-105</v>
      </c>
      <c r="K21" s="509">
        <v>193</v>
      </c>
      <c r="L21" s="509">
        <v>134</v>
      </c>
      <c r="M21" s="501">
        <v>69.430051813471508</v>
      </c>
      <c r="N21" s="499">
        <v>-59</v>
      </c>
      <c r="O21" s="509"/>
      <c r="P21" s="509"/>
      <c r="Q21" s="501"/>
      <c r="R21" s="398"/>
      <c r="S21" s="403">
        <v>1</v>
      </c>
      <c r="T21" s="509">
        <v>3</v>
      </c>
      <c r="U21" s="501" t="s">
        <v>582</v>
      </c>
      <c r="V21" s="398">
        <v>2</v>
      </c>
      <c r="W21" s="499"/>
      <c r="X21" s="499"/>
      <c r="Y21" s="509">
        <v>38</v>
      </c>
      <c r="Z21" s="509">
        <v>48</v>
      </c>
      <c r="AA21" s="501">
        <v>126.31578947368421</v>
      </c>
      <c r="AB21" s="499">
        <v>10</v>
      </c>
      <c r="AC21" s="509">
        <v>30</v>
      </c>
      <c r="AD21" s="509">
        <v>32</v>
      </c>
      <c r="AE21" s="501">
        <v>106.66666666666667</v>
      </c>
      <c r="AF21" s="499">
        <v>2</v>
      </c>
      <c r="AG21" s="509">
        <v>81</v>
      </c>
      <c r="AH21" s="509">
        <v>26</v>
      </c>
      <c r="AI21" s="501">
        <v>32.098765432098766</v>
      </c>
      <c r="AJ21" s="499">
        <v>-55</v>
      </c>
      <c r="AK21" s="509">
        <v>560</v>
      </c>
      <c r="AL21" s="509">
        <v>483</v>
      </c>
      <c r="AM21" s="501">
        <v>86.25</v>
      </c>
      <c r="AN21" s="499">
        <v>-77</v>
      </c>
      <c r="AO21" s="510">
        <v>166</v>
      </c>
      <c r="AP21" s="510">
        <v>180</v>
      </c>
      <c r="AQ21" s="511">
        <v>193</v>
      </c>
      <c r="AR21" s="511">
        <v>134</v>
      </c>
      <c r="AS21" s="512">
        <v>117</v>
      </c>
      <c r="AT21" s="512">
        <v>118</v>
      </c>
      <c r="AU21" s="503">
        <v>100.9</v>
      </c>
      <c r="AV21" s="506">
        <v>1</v>
      </c>
      <c r="AW21" s="513">
        <v>353</v>
      </c>
      <c r="AX21" s="509">
        <v>229</v>
      </c>
      <c r="AY21" s="501">
        <v>64.900000000000006</v>
      </c>
      <c r="AZ21" s="499">
        <v>-124</v>
      </c>
      <c r="BA21" s="509">
        <v>198</v>
      </c>
      <c r="BB21" s="509">
        <v>216</v>
      </c>
      <c r="BC21" s="509">
        <v>183</v>
      </c>
      <c r="BD21" s="501">
        <v>84.722222222222214</v>
      </c>
      <c r="BE21" s="499">
        <v>-33</v>
      </c>
      <c r="BF21" s="509">
        <v>177</v>
      </c>
      <c r="BG21" s="509">
        <v>152</v>
      </c>
      <c r="BH21" s="501">
        <v>85.875706214689259</v>
      </c>
      <c r="BI21" s="499">
        <v>-25</v>
      </c>
      <c r="BJ21" s="509">
        <v>31</v>
      </c>
      <c r="BK21" s="509">
        <v>11</v>
      </c>
      <c r="BL21" s="500">
        <v>35.5</v>
      </c>
      <c r="BM21" s="499">
        <v>-20</v>
      </c>
      <c r="BN21" s="509">
        <v>9504.9699999999993</v>
      </c>
      <c r="BO21" s="509">
        <v>7950</v>
      </c>
      <c r="BP21" s="500">
        <v>83.6</v>
      </c>
      <c r="BQ21" s="499">
        <v>-1554.9699999999993</v>
      </c>
      <c r="BR21" s="514">
        <v>7</v>
      </c>
      <c r="BS21" s="514">
        <v>17</v>
      </c>
      <c r="BT21" s="398">
        <v>10</v>
      </c>
      <c r="BU21" s="400">
        <v>-10</v>
      </c>
      <c r="BV21" s="401">
        <v>16757</v>
      </c>
      <c r="BW21" s="402">
        <v>2117</v>
      </c>
      <c r="BX21" s="403">
        <v>54589</v>
      </c>
      <c r="BY21" s="403">
        <v>54111</v>
      </c>
      <c r="BZ21" s="400">
        <v>14266</v>
      </c>
      <c r="CA21" s="401">
        <v>12212</v>
      </c>
      <c r="CB21" s="402">
        <v>2602</v>
      </c>
      <c r="CC21" s="404">
        <v>48521</v>
      </c>
      <c r="CD21" s="403">
        <v>48009</v>
      </c>
      <c r="CE21" s="383"/>
      <c r="CF21" s="383"/>
      <c r="CG21" s="383"/>
      <c r="CH21" s="383"/>
      <c r="CI21" s="383"/>
    </row>
    <row r="22" spans="1:87" s="283" customFormat="1" ht="27" customHeight="1" x14ac:dyDescent="0.25">
      <c r="A22" s="281" t="s">
        <v>267</v>
      </c>
      <c r="B22" s="310">
        <v>892</v>
      </c>
      <c r="C22" s="509">
        <v>1041</v>
      </c>
      <c r="D22" s="310">
        <v>816</v>
      </c>
      <c r="E22" s="500">
        <v>78.38616714697406</v>
      </c>
      <c r="F22" s="499">
        <v>-225</v>
      </c>
      <c r="G22" s="509">
        <v>342</v>
      </c>
      <c r="H22" s="509">
        <v>236</v>
      </c>
      <c r="I22" s="500">
        <v>69.005847953216374</v>
      </c>
      <c r="J22" s="499">
        <v>-106</v>
      </c>
      <c r="K22" s="509">
        <v>257</v>
      </c>
      <c r="L22" s="509">
        <v>179</v>
      </c>
      <c r="M22" s="501">
        <v>69.649805447470811</v>
      </c>
      <c r="N22" s="499">
        <v>-78</v>
      </c>
      <c r="O22" s="509"/>
      <c r="P22" s="509"/>
      <c r="Q22" s="501"/>
      <c r="R22" s="398"/>
      <c r="S22" s="403">
        <v>0</v>
      </c>
      <c r="T22" s="509">
        <v>27</v>
      </c>
      <c r="U22" s="501" t="s">
        <v>169</v>
      </c>
      <c r="V22" s="398">
        <v>27</v>
      </c>
      <c r="W22" s="499"/>
      <c r="X22" s="499"/>
      <c r="Y22" s="509">
        <v>54</v>
      </c>
      <c r="Z22" s="509">
        <v>19</v>
      </c>
      <c r="AA22" s="501">
        <v>35.185185185185183</v>
      </c>
      <c r="AB22" s="499">
        <v>-35</v>
      </c>
      <c r="AC22" s="509">
        <v>30</v>
      </c>
      <c r="AD22" s="509">
        <v>12</v>
      </c>
      <c r="AE22" s="501">
        <v>40</v>
      </c>
      <c r="AF22" s="499">
        <v>-18</v>
      </c>
      <c r="AG22" s="509">
        <v>100</v>
      </c>
      <c r="AH22" s="509">
        <v>67</v>
      </c>
      <c r="AI22" s="501">
        <v>67</v>
      </c>
      <c r="AJ22" s="499">
        <v>-33</v>
      </c>
      <c r="AK22" s="509">
        <v>987</v>
      </c>
      <c r="AL22" s="509">
        <v>777</v>
      </c>
      <c r="AM22" s="501">
        <v>78.723404255319153</v>
      </c>
      <c r="AN22" s="499">
        <v>-210</v>
      </c>
      <c r="AO22" s="510">
        <v>370</v>
      </c>
      <c r="AP22" s="510">
        <v>321</v>
      </c>
      <c r="AQ22" s="511">
        <v>257</v>
      </c>
      <c r="AR22" s="511">
        <v>179</v>
      </c>
      <c r="AS22" s="512">
        <v>119</v>
      </c>
      <c r="AT22" s="512">
        <v>72</v>
      </c>
      <c r="AU22" s="503">
        <v>60.5</v>
      </c>
      <c r="AV22" s="506">
        <v>-47</v>
      </c>
      <c r="AW22" s="513">
        <v>393</v>
      </c>
      <c r="AX22" s="509">
        <v>313</v>
      </c>
      <c r="AY22" s="501">
        <v>79.599999999999994</v>
      </c>
      <c r="AZ22" s="499">
        <v>-80</v>
      </c>
      <c r="BA22" s="509">
        <v>333</v>
      </c>
      <c r="BB22" s="509">
        <v>414</v>
      </c>
      <c r="BC22" s="509">
        <v>316</v>
      </c>
      <c r="BD22" s="501">
        <v>76.328502415458928</v>
      </c>
      <c r="BE22" s="499">
        <v>-98</v>
      </c>
      <c r="BF22" s="509">
        <v>366</v>
      </c>
      <c r="BG22" s="509">
        <v>282</v>
      </c>
      <c r="BH22" s="501">
        <v>77.049180327868854</v>
      </c>
      <c r="BI22" s="499">
        <v>-84</v>
      </c>
      <c r="BJ22" s="509">
        <v>28</v>
      </c>
      <c r="BK22" s="509">
        <v>32</v>
      </c>
      <c r="BL22" s="500">
        <v>114.3</v>
      </c>
      <c r="BM22" s="499">
        <v>4</v>
      </c>
      <c r="BN22" s="509">
        <v>6521.07</v>
      </c>
      <c r="BO22" s="509">
        <v>8157.81</v>
      </c>
      <c r="BP22" s="500">
        <v>125.1</v>
      </c>
      <c r="BQ22" s="499">
        <v>1636.7400000000007</v>
      </c>
      <c r="BR22" s="514">
        <v>15</v>
      </c>
      <c r="BS22" s="514">
        <v>10</v>
      </c>
      <c r="BT22" s="398">
        <v>-5</v>
      </c>
      <c r="BU22" s="400">
        <v>0</v>
      </c>
      <c r="BV22" s="401">
        <v>25681</v>
      </c>
      <c r="BW22" s="402">
        <v>1567</v>
      </c>
      <c r="BX22" s="403">
        <v>17081</v>
      </c>
      <c r="BY22" s="403">
        <v>14938</v>
      </c>
      <c r="BZ22" s="400">
        <v>20988</v>
      </c>
      <c r="CA22" s="401">
        <v>18390</v>
      </c>
      <c r="CB22" s="402">
        <v>3123</v>
      </c>
      <c r="CC22" s="404">
        <v>24861</v>
      </c>
      <c r="CD22" s="403">
        <v>15308</v>
      </c>
      <c r="CE22" s="383"/>
      <c r="CF22" s="383"/>
      <c r="CG22" s="383"/>
      <c r="CH22" s="383"/>
      <c r="CI22" s="383"/>
    </row>
    <row r="23" spans="1:87" s="283" customFormat="1" ht="27" customHeight="1" x14ac:dyDescent="0.25">
      <c r="A23" s="281" t="s">
        <v>268</v>
      </c>
      <c r="B23" s="310">
        <v>708</v>
      </c>
      <c r="C23" s="509">
        <v>619</v>
      </c>
      <c r="D23" s="310">
        <v>631</v>
      </c>
      <c r="E23" s="500">
        <v>101.93861066235866</v>
      </c>
      <c r="F23" s="499">
        <v>12</v>
      </c>
      <c r="G23" s="509">
        <v>283</v>
      </c>
      <c r="H23" s="509">
        <v>202</v>
      </c>
      <c r="I23" s="500">
        <v>71.378091872791515</v>
      </c>
      <c r="J23" s="499">
        <v>-81</v>
      </c>
      <c r="K23" s="509">
        <v>208</v>
      </c>
      <c r="L23" s="509">
        <v>152</v>
      </c>
      <c r="M23" s="501">
        <v>73.076923076923066</v>
      </c>
      <c r="N23" s="499">
        <v>-56</v>
      </c>
      <c r="O23" s="509"/>
      <c r="P23" s="509"/>
      <c r="Q23" s="501"/>
      <c r="R23" s="398"/>
      <c r="S23" s="403">
        <v>0</v>
      </c>
      <c r="T23" s="509">
        <v>0</v>
      </c>
      <c r="U23" s="501" t="s">
        <v>169</v>
      </c>
      <c r="V23" s="398">
        <v>0</v>
      </c>
      <c r="W23" s="499"/>
      <c r="X23" s="499"/>
      <c r="Y23" s="509">
        <v>32</v>
      </c>
      <c r="Z23" s="509">
        <v>25</v>
      </c>
      <c r="AA23" s="501">
        <v>78.125</v>
      </c>
      <c r="AB23" s="499">
        <v>-7</v>
      </c>
      <c r="AC23" s="509">
        <v>3</v>
      </c>
      <c r="AD23" s="509">
        <v>0</v>
      </c>
      <c r="AE23" s="501">
        <v>0</v>
      </c>
      <c r="AF23" s="499">
        <v>-3</v>
      </c>
      <c r="AG23" s="509">
        <v>25</v>
      </c>
      <c r="AH23" s="509">
        <v>26</v>
      </c>
      <c r="AI23" s="501">
        <v>104</v>
      </c>
      <c r="AJ23" s="499">
        <v>1</v>
      </c>
      <c r="AK23" s="509">
        <v>601</v>
      </c>
      <c r="AL23" s="509">
        <v>583</v>
      </c>
      <c r="AM23" s="501">
        <v>97.004991680532441</v>
      </c>
      <c r="AN23" s="499">
        <v>-18</v>
      </c>
      <c r="AO23" s="510">
        <v>187</v>
      </c>
      <c r="AP23" s="510">
        <v>229</v>
      </c>
      <c r="AQ23" s="511">
        <v>208</v>
      </c>
      <c r="AR23" s="511">
        <v>152</v>
      </c>
      <c r="AS23" s="512">
        <v>105</v>
      </c>
      <c r="AT23" s="512">
        <v>81</v>
      </c>
      <c r="AU23" s="503">
        <v>77.099999999999994</v>
      </c>
      <c r="AV23" s="506">
        <v>-24</v>
      </c>
      <c r="AW23" s="513">
        <v>304</v>
      </c>
      <c r="AX23" s="509">
        <v>226</v>
      </c>
      <c r="AY23" s="501">
        <v>74.3</v>
      </c>
      <c r="AZ23" s="499">
        <v>-78</v>
      </c>
      <c r="BA23" s="509">
        <v>263</v>
      </c>
      <c r="BB23" s="509">
        <v>224</v>
      </c>
      <c r="BC23" s="509">
        <v>250</v>
      </c>
      <c r="BD23" s="501">
        <v>111.60714285714286</v>
      </c>
      <c r="BE23" s="499">
        <v>26</v>
      </c>
      <c r="BF23" s="509">
        <v>217</v>
      </c>
      <c r="BG23" s="509">
        <v>220</v>
      </c>
      <c r="BH23" s="501">
        <v>101.38248847926268</v>
      </c>
      <c r="BI23" s="499">
        <v>3</v>
      </c>
      <c r="BJ23" s="509">
        <v>8</v>
      </c>
      <c r="BK23" s="509">
        <v>16</v>
      </c>
      <c r="BL23" s="500">
        <v>200</v>
      </c>
      <c r="BM23" s="499">
        <v>8</v>
      </c>
      <c r="BN23" s="509">
        <v>7437.5</v>
      </c>
      <c r="BO23" s="509">
        <v>6837.5</v>
      </c>
      <c r="BP23" s="500">
        <v>91.9</v>
      </c>
      <c r="BQ23" s="499">
        <v>-600</v>
      </c>
      <c r="BR23" s="514">
        <v>28</v>
      </c>
      <c r="BS23" s="514">
        <v>16</v>
      </c>
      <c r="BT23" s="398">
        <v>-12</v>
      </c>
      <c r="BU23" s="400">
        <v>28</v>
      </c>
      <c r="BV23" s="401">
        <v>11602</v>
      </c>
      <c r="BW23" s="402">
        <v>1196</v>
      </c>
      <c r="BX23" s="403">
        <v>17293</v>
      </c>
      <c r="BY23" s="403">
        <v>14756</v>
      </c>
      <c r="BZ23" s="400">
        <v>11303</v>
      </c>
      <c r="CA23" s="401">
        <v>9334</v>
      </c>
      <c r="CB23" s="402">
        <v>1721</v>
      </c>
      <c r="CC23" s="404">
        <v>18924</v>
      </c>
      <c r="CD23" s="403">
        <v>12195</v>
      </c>
      <c r="CE23" s="383"/>
      <c r="CF23" s="383"/>
      <c r="CG23" s="383"/>
      <c r="CH23" s="383"/>
      <c r="CI23" s="383"/>
    </row>
    <row r="24" spans="1:87" s="283" customFormat="1" ht="27" customHeight="1" x14ac:dyDescent="0.25">
      <c r="A24" s="281" t="s">
        <v>269</v>
      </c>
      <c r="B24" s="310">
        <v>1780</v>
      </c>
      <c r="C24" s="509">
        <v>2176</v>
      </c>
      <c r="D24" s="310">
        <v>1444</v>
      </c>
      <c r="E24" s="500">
        <v>66.360294117647058</v>
      </c>
      <c r="F24" s="499">
        <v>-732</v>
      </c>
      <c r="G24" s="509">
        <v>812</v>
      </c>
      <c r="H24" s="509">
        <v>515</v>
      </c>
      <c r="I24" s="500">
        <v>63.423645320197039</v>
      </c>
      <c r="J24" s="499">
        <v>-297</v>
      </c>
      <c r="K24" s="509">
        <v>525</v>
      </c>
      <c r="L24" s="509">
        <v>320</v>
      </c>
      <c r="M24" s="501">
        <v>60.952380952380956</v>
      </c>
      <c r="N24" s="499">
        <v>-205</v>
      </c>
      <c r="O24" s="509"/>
      <c r="P24" s="509"/>
      <c r="Q24" s="501"/>
      <c r="R24" s="398"/>
      <c r="S24" s="403">
        <v>3</v>
      </c>
      <c r="T24" s="509">
        <v>9</v>
      </c>
      <c r="U24" s="501" t="s">
        <v>582</v>
      </c>
      <c r="V24" s="398">
        <v>6</v>
      </c>
      <c r="W24" s="499"/>
      <c r="X24" s="499"/>
      <c r="Y24" s="509">
        <v>123</v>
      </c>
      <c r="Z24" s="509">
        <v>83</v>
      </c>
      <c r="AA24" s="501">
        <v>67.479674796747972</v>
      </c>
      <c r="AB24" s="499">
        <v>-40</v>
      </c>
      <c r="AC24" s="509">
        <v>36</v>
      </c>
      <c r="AD24" s="509">
        <v>33</v>
      </c>
      <c r="AE24" s="501">
        <v>91.666666666666657</v>
      </c>
      <c r="AF24" s="499">
        <v>-3</v>
      </c>
      <c r="AG24" s="509">
        <v>290</v>
      </c>
      <c r="AH24" s="509">
        <v>85</v>
      </c>
      <c r="AI24" s="501">
        <v>29.310344827586203</v>
      </c>
      <c r="AJ24" s="499">
        <v>-205</v>
      </c>
      <c r="AK24" s="509">
        <v>2019</v>
      </c>
      <c r="AL24" s="509">
        <v>1345</v>
      </c>
      <c r="AM24" s="501">
        <v>66.617137196631987</v>
      </c>
      <c r="AN24" s="499">
        <v>-674</v>
      </c>
      <c r="AO24" s="510">
        <v>1040</v>
      </c>
      <c r="AP24" s="510">
        <v>707</v>
      </c>
      <c r="AQ24" s="511">
        <v>525</v>
      </c>
      <c r="AR24" s="511">
        <v>320</v>
      </c>
      <c r="AS24" s="512">
        <v>336</v>
      </c>
      <c r="AT24" s="512">
        <v>246</v>
      </c>
      <c r="AU24" s="503">
        <v>73.2</v>
      </c>
      <c r="AV24" s="506">
        <v>-90</v>
      </c>
      <c r="AW24" s="513">
        <v>1382</v>
      </c>
      <c r="AX24" s="509">
        <v>779</v>
      </c>
      <c r="AY24" s="501">
        <v>56.4</v>
      </c>
      <c r="AZ24" s="499">
        <v>-603</v>
      </c>
      <c r="BA24" s="509">
        <v>437</v>
      </c>
      <c r="BB24" s="509">
        <v>611</v>
      </c>
      <c r="BC24" s="509">
        <v>417</v>
      </c>
      <c r="BD24" s="501">
        <v>68.248772504091647</v>
      </c>
      <c r="BE24" s="499">
        <v>-194</v>
      </c>
      <c r="BF24" s="509">
        <v>540</v>
      </c>
      <c r="BG24" s="509">
        <v>381</v>
      </c>
      <c r="BH24" s="501">
        <v>70.555555555555557</v>
      </c>
      <c r="BI24" s="499">
        <v>-159</v>
      </c>
      <c r="BJ24" s="509">
        <v>241</v>
      </c>
      <c r="BK24" s="509">
        <v>66</v>
      </c>
      <c r="BL24" s="500">
        <v>27.4</v>
      </c>
      <c r="BM24" s="499">
        <v>-175</v>
      </c>
      <c r="BN24" s="509">
        <v>8741.61</v>
      </c>
      <c r="BO24" s="509">
        <v>7840.91</v>
      </c>
      <c r="BP24" s="500">
        <v>89.7</v>
      </c>
      <c r="BQ24" s="499">
        <v>-900.70000000000073</v>
      </c>
      <c r="BR24" s="514">
        <v>3</v>
      </c>
      <c r="BS24" s="514">
        <v>6</v>
      </c>
      <c r="BT24" s="398">
        <v>3</v>
      </c>
      <c r="BU24" s="400">
        <v>-6</v>
      </c>
      <c r="BV24" s="401">
        <v>14771</v>
      </c>
      <c r="BW24" s="402">
        <v>1471</v>
      </c>
      <c r="BX24" s="403">
        <v>18286</v>
      </c>
      <c r="BY24" s="403">
        <v>16817</v>
      </c>
      <c r="BZ24" s="400">
        <v>15690</v>
      </c>
      <c r="CA24" s="401">
        <v>12894</v>
      </c>
      <c r="CB24" s="402">
        <v>1559</v>
      </c>
      <c r="CC24" s="404">
        <v>19042</v>
      </c>
      <c r="CD24" s="403">
        <v>17026</v>
      </c>
      <c r="CE24" s="383"/>
      <c r="CF24" s="383"/>
      <c r="CG24" s="383"/>
      <c r="CH24" s="383"/>
      <c r="CI24" s="383"/>
    </row>
    <row r="25" spans="1:87" s="283" customFormat="1" ht="27" customHeight="1" x14ac:dyDescent="0.25">
      <c r="A25" s="281" t="s">
        <v>63</v>
      </c>
      <c r="B25" s="310">
        <v>3406</v>
      </c>
      <c r="C25" s="509">
        <v>3526</v>
      </c>
      <c r="D25" s="310">
        <v>2500</v>
      </c>
      <c r="E25" s="500">
        <v>70.901871809415766</v>
      </c>
      <c r="F25" s="499">
        <v>-1026</v>
      </c>
      <c r="G25" s="509">
        <v>1177</v>
      </c>
      <c r="H25" s="509">
        <v>942</v>
      </c>
      <c r="I25" s="500">
        <v>80.033984706881895</v>
      </c>
      <c r="J25" s="499">
        <v>-235</v>
      </c>
      <c r="K25" s="509">
        <v>812</v>
      </c>
      <c r="L25" s="509">
        <v>502</v>
      </c>
      <c r="M25" s="501">
        <v>61.822660098522164</v>
      </c>
      <c r="N25" s="499">
        <v>-310</v>
      </c>
      <c r="O25" s="509"/>
      <c r="P25" s="509"/>
      <c r="Q25" s="501"/>
      <c r="R25" s="398"/>
      <c r="S25" s="403">
        <v>2</v>
      </c>
      <c r="T25" s="509">
        <v>58</v>
      </c>
      <c r="U25" s="501" t="s">
        <v>583</v>
      </c>
      <c r="V25" s="398">
        <v>56</v>
      </c>
      <c r="W25" s="499"/>
      <c r="X25" s="499"/>
      <c r="Y25" s="509">
        <v>116</v>
      </c>
      <c r="Z25" s="509">
        <v>75</v>
      </c>
      <c r="AA25" s="501">
        <v>64.65517241379311</v>
      </c>
      <c r="AB25" s="499">
        <v>-41</v>
      </c>
      <c r="AC25" s="509">
        <v>63</v>
      </c>
      <c r="AD25" s="509">
        <v>33</v>
      </c>
      <c r="AE25" s="501">
        <v>52.380952380952387</v>
      </c>
      <c r="AF25" s="499">
        <v>-30</v>
      </c>
      <c r="AG25" s="509">
        <v>308</v>
      </c>
      <c r="AH25" s="509">
        <v>103</v>
      </c>
      <c r="AI25" s="501">
        <v>33.441558441558442</v>
      </c>
      <c r="AJ25" s="499">
        <v>-205</v>
      </c>
      <c r="AK25" s="509">
        <v>3036</v>
      </c>
      <c r="AL25" s="509">
        <v>2204</v>
      </c>
      <c r="AM25" s="501">
        <v>72.595520421607375</v>
      </c>
      <c r="AN25" s="499">
        <v>-832</v>
      </c>
      <c r="AO25" s="510">
        <v>1515</v>
      </c>
      <c r="AP25" s="510">
        <v>1137</v>
      </c>
      <c r="AQ25" s="511">
        <v>812</v>
      </c>
      <c r="AR25" s="511">
        <v>502</v>
      </c>
      <c r="AS25" s="512">
        <v>711</v>
      </c>
      <c r="AT25" s="512">
        <v>414</v>
      </c>
      <c r="AU25" s="503">
        <v>58.2</v>
      </c>
      <c r="AV25" s="506">
        <v>-297</v>
      </c>
      <c r="AW25" s="513">
        <v>2634</v>
      </c>
      <c r="AX25" s="509">
        <v>1410</v>
      </c>
      <c r="AY25" s="501">
        <v>53.5</v>
      </c>
      <c r="AZ25" s="499">
        <v>-1224</v>
      </c>
      <c r="BA25" s="509">
        <v>1086</v>
      </c>
      <c r="BB25" s="509">
        <v>1199</v>
      </c>
      <c r="BC25" s="509">
        <v>861</v>
      </c>
      <c r="BD25" s="501">
        <v>71.809841534612175</v>
      </c>
      <c r="BE25" s="499">
        <v>-338</v>
      </c>
      <c r="BF25" s="509">
        <v>983</v>
      </c>
      <c r="BG25" s="509">
        <v>721</v>
      </c>
      <c r="BH25" s="501">
        <v>73.34689725330621</v>
      </c>
      <c r="BI25" s="499">
        <v>-262</v>
      </c>
      <c r="BJ25" s="509">
        <v>455</v>
      </c>
      <c r="BK25" s="509">
        <v>166</v>
      </c>
      <c r="BL25" s="500">
        <v>36.5</v>
      </c>
      <c r="BM25" s="499">
        <v>-289</v>
      </c>
      <c r="BN25" s="509">
        <v>8745</v>
      </c>
      <c r="BO25" s="509">
        <v>9962.25</v>
      </c>
      <c r="BP25" s="500">
        <v>113.9</v>
      </c>
      <c r="BQ25" s="499">
        <v>1217.25</v>
      </c>
      <c r="BR25" s="514">
        <v>3</v>
      </c>
      <c r="BS25" s="514">
        <v>5</v>
      </c>
      <c r="BT25" s="398">
        <v>2</v>
      </c>
      <c r="BU25" s="400">
        <v>-3</v>
      </c>
      <c r="BV25" s="401">
        <v>11186</v>
      </c>
      <c r="BW25" s="402">
        <v>490</v>
      </c>
      <c r="BX25" s="403">
        <v>6348</v>
      </c>
      <c r="BY25" s="403">
        <v>4817</v>
      </c>
      <c r="BZ25" s="400">
        <v>9814</v>
      </c>
      <c r="CA25" s="401">
        <v>8552</v>
      </c>
      <c r="CB25" s="402">
        <v>942</v>
      </c>
      <c r="CC25" s="404">
        <v>10196</v>
      </c>
      <c r="CD25" s="403">
        <v>4946</v>
      </c>
      <c r="CE25" s="383"/>
      <c r="CF25" s="383"/>
      <c r="CG25" s="383"/>
      <c r="CH25" s="383"/>
      <c r="CI25" s="383"/>
    </row>
    <row r="26" spans="1:87" s="283" customFormat="1" ht="27" customHeight="1" x14ac:dyDescent="0.25">
      <c r="A26" s="281" t="s">
        <v>270</v>
      </c>
      <c r="B26" s="310">
        <v>6986</v>
      </c>
      <c r="C26" s="509">
        <v>6465</v>
      </c>
      <c r="D26" s="310">
        <v>4407</v>
      </c>
      <c r="E26" s="500">
        <v>68.167053364269137</v>
      </c>
      <c r="F26" s="499">
        <v>-2058</v>
      </c>
      <c r="G26" s="509">
        <v>2149</v>
      </c>
      <c r="H26" s="509">
        <v>1537</v>
      </c>
      <c r="I26" s="500">
        <v>71.521637971149374</v>
      </c>
      <c r="J26" s="499">
        <v>-612</v>
      </c>
      <c r="K26" s="509">
        <v>1383</v>
      </c>
      <c r="L26" s="509">
        <v>971</v>
      </c>
      <c r="M26" s="501">
        <v>70.209689081706443</v>
      </c>
      <c r="N26" s="499">
        <v>-412</v>
      </c>
      <c r="O26" s="509"/>
      <c r="P26" s="509"/>
      <c r="Q26" s="501"/>
      <c r="R26" s="398"/>
      <c r="S26" s="403">
        <v>7</v>
      </c>
      <c r="T26" s="509">
        <v>17</v>
      </c>
      <c r="U26" s="501" t="s">
        <v>584</v>
      </c>
      <c r="V26" s="398">
        <v>10</v>
      </c>
      <c r="W26" s="499"/>
      <c r="X26" s="499"/>
      <c r="Y26" s="509">
        <v>110</v>
      </c>
      <c r="Z26" s="509">
        <v>147</v>
      </c>
      <c r="AA26" s="501">
        <v>133.63636363636365</v>
      </c>
      <c r="AB26" s="499">
        <v>37</v>
      </c>
      <c r="AC26" s="509">
        <v>13</v>
      </c>
      <c r="AD26" s="509">
        <v>15</v>
      </c>
      <c r="AE26" s="501">
        <v>115.38461538461537</v>
      </c>
      <c r="AF26" s="499">
        <v>2</v>
      </c>
      <c r="AG26" s="509">
        <v>428</v>
      </c>
      <c r="AH26" s="509">
        <v>104</v>
      </c>
      <c r="AI26" s="501">
        <v>24.299065420560748</v>
      </c>
      <c r="AJ26" s="499">
        <v>-324</v>
      </c>
      <c r="AK26" s="509">
        <v>5861</v>
      </c>
      <c r="AL26" s="509">
        <v>4034</v>
      </c>
      <c r="AM26" s="501">
        <v>68.827845077631792</v>
      </c>
      <c r="AN26" s="499">
        <v>-1827</v>
      </c>
      <c r="AO26" s="510">
        <v>2872</v>
      </c>
      <c r="AP26" s="510">
        <v>2146</v>
      </c>
      <c r="AQ26" s="511">
        <v>1383</v>
      </c>
      <c r="AR26" s="511">
        <v>971</v>
      </c>
      <c r="AS26" s="512">
        <v>1406</v>
      </c>
      <c r="AT26" s="512">
        <v>821</v>
      </c>
      <c r="AU26" s="503">
        <v>58.4</v>
      </c>
      <c r="AV26" s="506">
        <v>-585</v>
      </c>
      <c r="AW26" s="513">
        <v>6759</v>
      </c>
      <c r="AX26" s="509">
        <v>3538</v>
      </c>
      <c r="AY26" s="501">
        <v>52.3</v>
      </c>
      <c r="AZ26" s="499">
        <v>-3221</v>
      </c>
      <c r="BA26" s="509">
        <v>1758</v>
      </c>
      <c r="BB26" s="509">
        <v>2210</v>
      </c>
      <c r="BC26" s="509">
        <v>1290</v>
      </c>
      <c r="BD26" s="501">
        <v>58.371040723981906</v>
      </c>
      <c r="BE26" s="499">
        <v>-920</v>
      </c>
      <c r="BF26" s="509">
        <v>1866</v>
      </c>
      <c r="BG26" s="509">
        <v>1093</v>
      </c>
      <c r="BH26" s="501">
        <v>58.574490889603425</v>
      </c>
      <c r="BI26" s="499">
        <v>-773</v>
      </c>
      <c r="BJ26" s="509">
        <v>1520</v>
      </c>
      <c r="BK26" s="509">
        <v>715</v>
      </c>
      <c r="BL26" s="500">
        <v>47</v>
      </c>
      <c r="BM26" s="499">
        <v>-805</v>
      </c>
      <c r="BN26" s="509">
        <v>8405.44</v>
      </c>
      <c r="BO26" s="509">
        <v>7689.77</v>
      </c>
      <c r="BP26" s="500">
        <v>91.5</v>
      </c>
      <c r="BQ26" s="499">
        <v>-715.67000000000007</v>
      </c>
      <c r="BR26" s="514">
        <v>1</v>
      </c>
      <c r="BS26" s="514">
        <v>2</v>
      </c>
      <c r="BT26" s="398">
        <v>1</v>
      </c>
      <c r="BU26" s="400">
        <v>-3</v>
      </c>
      <c r="BV26" s="401">
        <v>25225</v>
      </c>
      <c r="BW26" s="402">
        <v>3467</v>
      </c>
      <c r="BX26" s="403">
        <v>82591</v>
      </c>
      <c r="BY26" s="403">
        <v>79647</v>
      </c>
      <c r="BZ26" s="400">
        <v>21595</v>
      </c>
      <c r="CA26" s="401">
        <v>18345</v>
      </c>
      <c r="CB26" s="402">
        <v>5595</v>
      </c>
      <c r="CC26" s="404">
        <v>79026</v>
      </c>
      <c r="CD26" s="403">
        <v>73683</v>
      </c>
      <c r="CE26" s="383"/>
      <c r="CF26" s="383"/>
      <c r="CG26" s="383"/>
      <c r="CH26" s="383"/>
      <c r="CI26" s="383"/>
    </row>
    <row r="27" spans="1:87" s="283" customFormat="1" ht="27" customHeight="1" x14ac:dyDescent="0.25">
      <c r="A27" s="281" t="s">
        <v>271</v>
      </c>
      <c r="B27" s="310">
        <v>2190</v>
      </c>
      <c r="C27" s="509">
        <v>2095</v>
      </c>
      <c r="D27" s="310">
        <v>1615</v>
      </c>
      <c r="E27" s="500">
        <v>77.088305489260151</v>
      </c>
      <c r="F27" s="499">
        <v>-480</v>
      </c>
      <c r="G27" s="509">
        <v>868</v>
      </c>
      <c r="H27" s="509">
        <v>602</v>
      </c>
      <c r="I27" s="500">
        <v>69.354838709677423</v>
      </c>
      <c r="J27" s="499">
        <v>-266</v>
      </c>
      <c r="K27" s="509">
        <v>552</v>
      </c>
      <c r="L27" s="509">
        <v>359</v>
      </c>
      <c r="M27" s="501">
        <v>65.036231884057969</v>
      </c>
      <c r="N27" s="499">
        <v>-193</v>
      </c>
      <c r="O27" s="509"/>
      <c r="P27" s="509"/>
      <c r="Q27" s="501"/>
      <c r="R27" s="398"/>
      <c r="S27" s="403">
        <v>16</v>
      </c>
      <c r="T27" s="509">
        <v>3</v>
      </c>
      <c r="U27" s="501">
        <v>18.75</v>
      </c>
      <c r="V27" s="398">
        <v>-13</v>
      </c>
      <c r="W27" s="499"/>
      <c r="X27" s="499"/>
      <c r="Y27" s="509">
        <v>70</v>
      </c>
      <c r="Z27" s="509">
        <v>49</v>
      </c>
      <c r="AA27" s="501">
        <v>70</v>
      </c>
      <c r="AB27" s="499">
        <v>-21</v>
      </c>
      <c r="AC27" s="509">
        <v>22</v>
      </c>
      <c r="AD27" s="509">
        <v>10</v>
      </c>
      <c r="AE27" s="501">
        <v>45.454545454545453</v>
      </c>
      <c r="AF27" s="499">
        <v>-12</v>
      </c>
      <c r="AG27" s="509">
        <v>385</v>
      </c>
      <c r="AH27" s="509">
        <v>86</v>
      </c>
      <c r="AI27" s="501">
        <v>22.337662337662337</v>
      </c>
      <c r="AJ27" s="499">
        <v>-299</v>
      </c>
      <c r="AK27" s="509">
        <v>1846</v>
      </c>
      <c r="AL27" s="509">
        <v>1450</v>
      </c>
      <c r="AM27" s="501">
        <v>78.54821235102925</v>
      </c>
      <c r="AN27" s="499">
        <v>-396</v>
      </c>
      <c r="AO27" s="510">
        <v>846</v>
      </c>
      <c r="AP27" s="510">
        <v>798</v>
      </c>
      <c r="AQ27" s="511">
        <v>552</v>
      </c>
      <c r="AR27" s="511">
        <v>359</v>
      </c>
      <c r="AS27" s="512">
        <v>329</v>
      </c>
      <c r="AT27" s="512">
        <v>244</v>
      </c>
      <c r="AU27" s="503">
        <v>74.2</v>
      </c>
      <c r="AV27" s="506">
        <v>-85</v>
      </c>
      <c r="AW27" s="513">
        <v>1418</v>
      </c>
      <c r="AX27" s="509">
        <v>1056</v>
      </c>
      <c r="AY27" s="501">
        <v>74.5</v>
      </c>
      <c r="AZ27" s="499">
        <v>-362</v>
      </c>
      <c r="BA27" s="509">
        <v>528</v>
      </c>
      <c r="BB27" s="509">
        <v>697</v>
      </c>
      <c r="BC27" s="509">
        <v>458</v>
      </c>
      <c r="BD27" s="501">
        <v>65.710186513629836</v>
      </c>
      <c r="BE27" s="499">
        <v>-239</v>
      </c>
      <c r="BF27" s="509">
        <v>553</v>
      </c>
      <c r="BG27" s="509">
        <v>425</v>
      </c>
      <c r="BH27" s="501">
        <v>76.853526220614839</v>
      </c>
      <c r="BI27" s="499">
        <v>-128</v>
      </c>
      <c r="BJ27" s="509">
        <v>357</v>
      </c>
      <c r="BK27" s="509">
        <v>209</v>
      </c>
      <c r="BL27" s="500">
        <v>58.5</v>
      </c>
      <c r="BM27" s="499">
        <v>-148</v>
      </c>
      <c r="BN27" s="509">
        <v>8042.92</v>
      </c>
      <c r="BO27" s="509">
        <v>11436.91</v>
      </c>
      <c r="BP27" s="500">
        <v>142.19999999999999</v>
      </c>
      <c r="BQ27" s="499">
        <v>3393.99</v>
      </c>
      <c r="BR27" s="514">
        <v>2</v>
      </c>
      <c r="BS27" s="514">
        <v>2</v>
      </c>
      <c r="BT27" s="398">
        <v>0</v>
      </c>
      <c r="BU27" s="400">
        <v>-5</v>
      </c>
      <c r="BV27" s="401">
        <v>12367</v>
      </c>
      <c r="BW27" s="402">
        <v>413</v>
      </c>
      <c r="BX27" s="403">
        <v>7647</v>
      </c>
      <c r="BY27" s="403">
        <v>7203</v>
      </c>
      <c r="BZ27" s="400">
        <v>10578</v>
      </c>
      <c r="CA27" s="401">
        <v>8905</v>
      </c>
      <c r="CB27" s="402">
        <v>440</v>
      </c>
      <c r="CC27" s="404">
        <v>9670</v>
      </c>
      <c r="CD27" s="403">
        <v>6791</v>
      </c>
      <c r="CE27" s="383"/>
      <c r="CF27" s="383"/>
      <c r="CG27" s="383"/>
      <c r="CH27" s="383"/>
      <c r="CI27" s="383"/>
    </row>
    <row r="28" spans="1:87" s="6" customFormat="1" ht="21.75" customHeight="1" x14ac:dyDescent="0.2">
      <c r="B28" s="694" t="s">
        <v>392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AK28" s="284"/>
      <c r="AL28" s="284"/>
      <c r="AM28" s="284"/>
      <c r="AN28" s="284"/>
      <c r="AW28" s="285"/>
      <c r="AX28" s="285"/>
      <c r="AY28" s="285"/>
      <c r="AZ28" s="286"/>
      <c r="BI28" s="287"/>
      <c r="CF28" s="383"/>
      <c r="CG28" s="383"/>
    </row>
    <row r="29" spans="1:87" s="6" customFormat="1" ht="21" customHeight="1" x14ac:dyDescent="0.2">
      <c r="B29" s="695"/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AK29" s="284"/>
      <c r="AL29" s="284"/>
      <c r="AM29" s="284"/>
      <c r="AN29" s="284"/>
      <c r="AW29" s="285"/>
      <c r="AX29" s="285"/>
      <c r="AY29" s="285"/>
      <c r="AZ29" s="286"/>
      <c r="BI29" s="287"/>
    </row>
    <row r="30" spans="1:87" s="6" customFormat="1" x14ac:dyDescent="0.2"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AK30" s="284"/>
      <c r="AL30" s="284"/>
      <c r="AM30" s="284"/>
      <c r="AN30" s="284"/>
      <c r="AW30" s="285"/>
      <c r="AX30" s="285"/>
      <c r="AY30" s="285"/>
      <c r="AZ30" s="286"/>
      <c r="BI30" s="287"/>
    </row>
    <row r="31" spans="1:87" s="6" customFormat="1" x14ac:dyDescent="0.2"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AK31" s="284"/>
      <c r="AL31" s="284"/>
      <c r="AM31" s="284"/>
      <c r="AN31" s="284"/>
      <c r="AZ31" s="287"/>
      <c r="BI31" s="287"/>
    </row>
    <row r="32" spans="1:87" s="6" customFormat="1" x14ac:dyDescent="0.2"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AK32" s="284"/>
      <c r="AL32" s="284"/>
      <c r="AM32" s="284"/>
      <c r="AN32" s="284"/>
      <c r="BI32" s="287"/>
    </row>
    <row r="33" spans="6:40" s="6" customFormat="1" x14ac:dyDescent="0.2"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AK33" s="284"/>
      <c r="AL33" s="284"/>
      <c r="AM33" s="284"/>
      <c r="AN33" s="284"/>
    </row>
    <row r="34" spans="6:40" s="6" customFormat="1" x14ac:dyDescent="0.2"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</row>
    <row r="35" spans="6:40" s="6" customFormat="1" x14ac:dyDescent="0.2"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</row>
    <row r="36" spans="6:40" s="6" customFormat="1" x14ac:dyDescent="0.2"/>
    <row r="37" spans="6:40" s="6" customFormat="1" x14ac:dyDescent="0.2"/>
    <row r="38" spans="6:40" s="6" customFormat="1" x14ac:dyDescent="0.2"/>
    <row r="39" spans="6:40" s="6" customFormat="1" x14ac:dyDescent="0.2"/>
    <row r="40" spans="6:40" s="6" customFormat="1" x14ac:dyDescent="0.2"/>
    <row r="41" spans="6:40" s="6" customFormat="1" x14ac:dyDescent="0.2"/>
    <row r="42" spans="6:40" s="6" customFormat="1" x14ac:dyDescent="0.2"/>
    <row r="43" spans="6:40" s="6" customFormat="1" x14ac:dyDescent="0.2"/>
    <row r="44" spans="6:40" s="6" customFormat="1" x14ac:dyDescent="0.2"/>
    <row r="45" spans="6:40" s="6" customFormat="1" x14ac:dyDescent="0.2"/>
    <row r="46" spans="6:40" s="6" customFormat="1" x14ac:dyDescent="0.2"/>
    <row r="47" spans="6:40" s="6" customFormat="1" x14ac:dyDescent="0.2"/>
    <row r="48" spans="6:40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81">
    <mergeCell ref="BD6:BE6"/>
    <mergeCell ref="B28:N29"/>
    <mergeCell ref="BR6:BR7"/>
    <mergeCell ref="BS6:BS7"/>
    <mergeCell ref="BK6:BK7"/>
    <mergeCell ref="BL6:BM6"/>
    <mergeCell ref="BN6:BN7"/>
    <mergeCell ref="BO6:BO7"/>
    <mergeCell ref="BP6:BQ6"/>
    <mergeCell ref="BF6:BF7"/>
    <mergeCell ref="BG6:BG7"/>
    <mergeCell ref="BH6:BI6"/>
    <mergeCell ref="BJ6:BJ7"/>
    <mergeCell ref="BA6:BA7"/>
    <mergeCell ref="BB6:BB7"/>
    <mergeCell ref="BC6:BC7"/>
    <mergeCell ref="AY6:AZ6"/>
    <mergeCell ref="AS6:AS7"/>
    <mergeCell ref="AT6:AT7"/>
    <mergeCell ref="AU6:AV6"/>
    <mergeCell ref="AW6:AX6"/>
    <mergeCell ref="Y3:AB5"/>
    <mergeCell ref="AK3:AN5"/>
    <mergeCell ref="B1:N1"/>
    <mergeCell ref="O6:O7"/>
    <mergeCell ref="Q6:R6"/>
    <mergeCell ref="S6:S7"/>
    <mergeCell ref="U6:V6"/>
    <mergeCell ref="T6:T7"/>
    <mergeCell ref="AK6:AK7"/>
    <mergeCell ref="AL6:AL7"/>
    <mergeCell ref="AM6:AN6"/>
    <mergeCell ref="B2:N2"/>
    <mergeCell ref="K3:N5"/>
    <mergeCell ref="W3:X5"/>
    <mergeCell ref="O3:R5"/>
    <mergeCell ref="S3:V5"/>
    <mergeCell ref="A3:A7"/>
    <mergeCell ref="B3:B5"/>
    <mergeCell ref="C3:F5"/>
    <mergeCell ref="G3:J5"/>
    <mergeCell ref="AG3:AJ5"/>
    <mergeCell ref="B6:B7"/>
    <mergeCell ref="C6:C7"/>
    <mergeCell ref="D6:D7"/>
    <mergeCell ref="E6:F6"/>
    <mergeCell ref="G6:G7"/>
    <mergeCell ref="H6:H7"/>
    <mergeCell ref="M6:N6"/>
    <mergeCell ref="I6:J6"/>
    <mergeCell ref="K6:K7"/>
    <mergeCell ref="L6:L7"/>
    <mergeCell ref="P6:P7"/>
    <mergeCell ref="AG6:AG7"/>
    <mergeCell ref="AH6:AH7"/>
    <mergeCell ref="AI6:AJ6"/>
    <mergeCell ref="W6:W7"/>
    <mergeCell ref="X6:X7"/>
    <mergeCell ref="Y6:Y7"/>
    <mergeCell ref="Z6:Z7"/>
    <mergeCell ref="AA6:AB6"/>
    <mergeCell ref="AD6:AD7"/>
    <mergeCell ref="AC6:AC7"/>
    <mergeCell ref="AE6:AF6"/>
    <mergeCell ref="BN1:BT1"/>
    <mergeCell ref="AC3:AF5"/>
    <mergeCell ref="AO3:AP5"/>
    <mergeCell ref="AQ3:AR5"/>
    <mergeCell ref="AS3:AV5"/>
    <mergeCell ref="AW3:AZ5"/>
    <mergeCell ref="BA3:BA5"/>
    <mergeCell ref="BB3:BE5"/>
    <mergeCell ref="BR3:BT5"/>
    <mergeCell ref="BF3:BI5"/>
    <mergeCell ref="BJ3:BM5"/>
    <mergeCell ref="BN3:BQ5"/>
    <mergeCell ref="BT6:BT7"/>
    <mergeCell ref="BU7:BW7"/>
    <mergeCell ref="BX7:BY7"/>
    <mergeCell ref="BZ7:CB7"/>
    <mergeCell ref="CC7:CD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77" customWidth="1"/>
    <col min="2" max="2" width="66.5703125" style="149" customWidth="1"/>
    <col min="3" max="3" width="20.7109375" style="149" customWidth="1"/>
    <col min="4" max="16384" width="9.140625" style="140"/>
  </cols>
  <sheetData>
    <row r="1" spans="1:5" ht="70.5" customHeight="1" x14ac:dyDescent="0.25">
      <c r="A1" s="569" t="s">
        <v>602</v>
      </c>
      <c r="B1" s="569"/>
      <c r="C1" s="569"/>
    </row>
    <row r="2" spans="1:5" ht="21.75" customHeight="1" x14ac:dyDescent="0.25">
      <c r="B2" s="599" t="s">
        <v>155</v>
      </c>
      <c r="C2" s="599"/>
    </row>
    <row r="3" spans="1:5" s="141" customFormat="1" ht="54" customHeight="1" x14ac:dyDescent="0.25">
      <c r="A3" s="234"/>
      <c r="B3" s="235" t="s">
        <v>75</v>
      </c>
      <c r="C3" s="492" t="s">
        <v>597</v>
      </c>
    </row>
    <row r="4" spans="1:5" ht="34.5" customHeight="1" x14ac:dyDescent="0.25">
      <c r="A4" s="144">
        <v>1</v>
      </c>
      <c r="B4" s="243" t="s">
        <v>306</v>
      </c>
      <c r="C4" s="83">
        <v>467</v>
      </c>
      <c r="E4" s="254"/>
    </row>
    <row r="5" spans="1:5" ht="33" customHeight="1" x14ac:dyDescent="0.25">
      <c r="A5" s="144">
        <v>2</v>
      </c>
      <c r="B5" s="259" t="s">
        <v>273</v>
      </c>
      <c r="C5" s="83">
        <v>330</v>
      </c>
      <c r="E5" s="254"/>
    </row>
    <row r="6" spans="1:5" x14ac:dyDescent="0.25">
      <c r="A6" s="144">
        <v>3</v>
      </c>
      <c r="B6" s="259" t="s">
        <v>274</v>
      </c>
      <c r="C6" s="83">
        <v>184</v>
      </c>
      <c r="E6" s="254"/>
    </row>
    <row r="7" spans="1:5" s="147" customFormat="1" ht="19.5" customHeight="1" x14ac:dyDescent="0.25">
      <c r="A7" s="144">
        <v>4</v>
      </c>
      <c r="B7" s="259" t="s">
        <v>307</v>
      </c>
      <c r="C7" s="83">
        <v>151</v>
      </c>
      <c r="E7" s="254"/>
    </row>
    <row r="8" spans="1:5" s="147" customFormat="1" ht="18" customHeight="1" x14ac:dyDescent="0.25">
      <c r="A8" s="144">
        <v>5</v>
      </c>
      <c r="B8" s="259" t="s">
        <v>272</v>
      </c>
      <c r="C8" s="83">
        <v>112</v>
      </c>
      <c r="E8" s="254"/>
    </row>
    <row r="9" spans="1:5" s="147" customFormat="1" x14ac:dyDescent="0.25">
      <c r="A9" s="144">
        <v>6</v>
      </c>
      <c r="B9" s="259" t="s">
        <v>311</v>
      </c>
      <c r="C9" s="83">
        <v>112</v>
      </c>
      <c r="E9" s="254"/>
    </row>
    <row r="10" spans="1:5" s="147" customFormat="1" ht="27.75" customHeight="1" x14ac:dyDescent="0.25">
      <c r="A10" s="144">
        <v>7</v>
      </c>
      <c r="B10" s="259" t="s">
        <v>341</v>
      </c>
      <c r="C10" s="83">
        <v>97</v>
      </c>
      <c r="E10" s="254"/>
    </row>
    <row r="11" spans="1:5" s="147" customFormat="1" x14ac:dyDescent="0.25">
      <c r="A11" s="144">
        <v>8</v>
      </c>
      <c r="B11" s="259" t="s">
        <v>340</v>
      </c>
      <c r="C11" s="83">
        <v>96</v>
      </c>
      <c r="E11" s="254"/>
    </row>
    <row r="12" spans="1:5" s="147" customFormat="1" ht="15.75" customHeight="1" x14ac:dyDescent="0.25">
      <c r="A12" s="144">
        <v>9</v>
      </c>
      <c r="B12" s="259" t="s">
        <v>276</v>
      </c>
      <c r="C12" s="83">
        <v>87</v>
      </c>
      <c r="E12" s="254"/>
    </row>
    <row r="13" spans="1:5" s="147" customFormat="1" ht="32.25" customHeight="1" x14ac:dyDescent="0.25">
      <c r="A13" s="144">
        <v>10</v>
      </c>
      <c r="B13" s="259" t="s">
        <v>349</v>
      </c>
      <c r="C13" s="83">
        <v>84</v>
      </c>
      <c r="E13" s="254"/>
    </row>
    <row r="14" spans="1:5" s="147" customFormat="1" ht="18" customHeight="1" x14ac:dyDescent="0.25">
      <c r="A14" s="144">
        <v>11</v>
      </c>
      <c r="B14" s="259" t="s">
        <v>310</v>
      </c>
      <c r="C14" s="83">
        <v>77</v>
      </c>
      <c r="E14" s="254"/>
    </row>
    <row r="15" spans="1:5" s="147" customFormat="1" ht="18" customHeight="1" x14ac:dyDescent="0.25">
      <c r="A15" s="144">
        <v>12</v>
      </c>
      <c r="B15" s="259" t="s">
        <v>275</v>
      </c>
      <c r="C15" s="83">
        <v>73</v>
      </c>
      <c r="E15" s="254"/>
    </row>
    <row r="16" spans="1:5" s="147" customFormat="1" ht="18" customHeight="1" x14ac:dyDescent="0.25">
      <c r="A16" s="144">
        <v>13</v>
      </c>
      <c r="B16" s="259" t="s">
        <v>309</v>
      </c>
      <c r="C16" s="83">
        <v>63</v>
      </c>
      <c r="E16" s="254"/>
    </row>
    <row r="17" spans="1:5" s="147" customFormat="1" ht="19.5" customHeight="1" x14ac:dyDescent="0.25">
      <c r="A17" s="144">
        <v>14</v>
      </c>
      <c r="B17" s="259" t="s">
        <v>312</v>
      </c>
      <c r="C17" s="83">
        <v>60</v>
      </c>
      <c r="E17" s="254"/>
    </row>
    <row r="18" spans="1:5" s="147" customFormat="1" ht="18.75" customHeight="1" x14ac:dyDescent="0.25">
      <c r="A18" s="144">
        <v>15</v>
      </c>
      <c r="B18" s="259" t="s">
        <v>319</v>
      </c>
      <c r="C18" s="83">
        <v>59</v>
      </c>
      <c r="E18" s="254"/>
    </row>
    <row r="19" spans="1:5" s="147" customFormat="1" ht="22.5" customHeight="1" x14ac:dyDescent="0.25">
      <c r="A19" s="144">
        <v>16</v>
      </c>
      <c r="B19" s="259" t="s">
        <v>318</v>
      </c>
      <c r="C19" s="83">
        <v>58</v>
      </c>
      <c r="E19" s="254"/>
    </row>
    <row r="20" spans="1:5" s="147" customFormat="1" ht="21.75" customHeight="1" x14ac:dyDescent="0.25">
      <c r="A20" s="144">
        <v>17</v>
      </c>
      <c r="B20" s="259" t="s">
        <v>351</v>
      </c>
      <c r="C20" s="83">
        <v>57</v>
      </c>
      <c r="E20" s="254"/>
    </row>
    <row r="21" spans="1:5" s="147" customFormat="1" ht="16.5" customHeight="1" x14ac:dyDescent="0.25">
      <c r="A21" s="144">
        <v>18</v>
      </c>
      <c r="B21" s="259" t="s">
        <v>280</v>
      </c>
      <c r="C21" s="83">
        <v>56</v>
      </c>
      <c r="E21" s="254"/>
    </row>
    <row r="22" spans="1:5" s="147" customFormat="1" ht="31.5" customHeight="1" x14ac:dyDescent="0.25">
      <c r="A22" s="144">
        <v>19</v>
      </c>
      <c r="B22" s="259" t="s">
        <v>315</v>
      </c>
      <c r="C22" s="83">
        <v>50</v>
      </c>
      <c r="E22" s="254"/>
    </row>
    <row r="23" spans="1:5" s="147" customFormat="1" ht="15" customHeight="1" x14ac:dyDescent="0.25">
      <c r="A23" s="144">
        <v>20</v>
      </c>
      <c r="B23" s="259" t="s">
        <v>328</v>
      </c>
      <c r="C23" s="83">
        <v>45</v>
      </c>
      <c r="E23" s="254"/>
    </row>
    <row r="24" spans="1:5" s="147" customFormat="1" ht="31.5" x14ac:dyDescent="0.25">
      <c r="A24" s="144">
        <v>21</v>
      </c>
      <c r="B24" s="259" t="s">
        <v>316</v>
      </c>
      <c r="C24" s="83">
        <v>44</v>
      </c>
      <c r="E24" s="254"/>
    </row>
    <row r="25" spans="1:5" s="147" customFormat="1" ht="25.5" customHeight="1" x14ac:dyDescent="0.25">
      <c r="A25" s="144">
        <v>22</v>
      </c>
      <c r="B25" s="259" t="s">
        <v>308</v>
      </c>
      <c r="C25" s="83">
        <v>39</v>
      </c>
      <c r="E25" s="254"/>
    </row>
    <row r="26" spans="1:5" s="147" customFormat="1" ht="22.5" customHeight="1" x14ac:dyDescent="0.25">
      <c r="A26" s="144">
        <v>23</v>
      </c>
      <c r="B26" s="259" t="s">
        <v>327</v>
      </c>
      <c r="C26" s="83">
        <v>38</v>
      </c>
      <c r="E26" s="254"/>
    </row>
    <row r="27" spans="1:5" s="147" customFormat="1" ht="15.75" customHeight="1" x14ac:dyDescent="0.25">
      <c r="A27" s="144">
        <v>24</v>
      </c>
      <c r="B27" s="259" t="s">
        <v>302</v>
      </c>
      <c r="C27" s="83">
        <v>38</v>
      </c>
      <c r="E27" s="254"/>
    </row>
    <row r="28" spans="1:5" s="147" customFormat="1" ht="33.75" customHeight="1" x14ac:dyDescent="0.25">
      <c r="A28" s="144">
        <v>25</v>
      </c>
      <c r="B28" s="259" t="s">
        <v>313</v>
      </c>
      <c r="C28" s="83">
        <v>35</v>
      </c>
      <c r="E28" s="254"/>
    </row>
    <row r="29" spans="1:5" s="147" customFormat="1" ht="15.75" customHeight="1" x14ac:dyDescent="0.25">
      <c r="A29" s="144">
        <v>26</v>
      </c>
      <c r="B29" s="259" t="s">
        <v>330</v>
      </c>
      <c r="C29" s="83">
        <v>34</v>
      </c>
      <c r="E29" s="254"/>
    </row>
    <row r="30" spans="1:5" s="147" customFormat="1" x14ac:dyDescent="0.25">
      <c r="A30" s="144">
        <v>27</v>
      </c>
      <c r="B30" s="259" t="s">
        <v>320</v>
      </c>
      <c r="C30" s="83">
        <v>33</v>
      </c>
      <c r="E30" s="254"/>
    </row>
    <row r="31" spans="1:5" s="147" customFormat="1" ht="24" customHeight="1" x14ac:dyDescent="0.25">
      <c r="A31" s="144">
        <v>28</v>
      </c>
      <c r="B31" s="259" t="s">
        <v>323</v>
      </c>
      <c r="C31" s="83">
        <v>32</v>
      </c>
      <c r="E31" s="254"/>
    </row>
    <row r="32" spans="1:5" s="147" customFormat="1" ht="31.5" customHeight="1" x14ac:dyDescent="0.25">
      <c r="A32" s="144">
        <v>29</v>
      </c>
      <c r="B32" s="259" t="s">
        <v>334</v>
      </c>
      <c r="C32" s="83">
        <v>31</v>
      </c>
      <c r="E32" s="254"/>
    </row>
    <row r="33" spans="1:5" s="147" customFormat="1" ht="21" customHeight="1" x14ac:dyDescent="0.25">
      <c r="A33" s="144">
        <v>30</v>
      </c>
      <c r="B33" s="259" t="s">
        <v>314</v>
      </c>
      <c r="C33" s="83">
        <v>30</v>
      </c>
      <c r="E33" s="254"/>
    </row>
    <row r="34" spans="1:5" s="147" customFormat="1" ht="23.25" customHeight="1" x14ac:dyDescent="0.25">
      <c r="A34" s="144">
        <v>31</v>
      </c>
      <c r="B34" s="259" t="s">
        <v>333</v>
      </c>
      <c r="C34" s="83">
        <v>29</v>
      </c>
      <c r="E34" s="254"/>
    </row>
    <row r="35" spans="1:5" s="147" customFormat="1" ht="18.75" customHeight="1" x14ac:dyDescent="0.25">
      <c r="A35" s="144">
        <v>32</v>
      </c>
      <c r="B35" s="259" t="s">
        <v>447</v>
      </c>
      <c r="C35" s="83">
        <v>27</v>
      </c>
      <c r="E35" s="254"/>
    </row>
    <row r="36" spans="1:5" s="147" customFormat="1" ht="24" customHeight="1" x14ac:dyDescent="0.25">
      <c r="A36" s="144">
        <v>33</v>
      </c>
      <c r="B36" s="259" t="s">
        <v>525</v>
      </c>
      <c r="C36" s="83">
        <v>26</v>
      </c>
      <c r="E36" s="254"/>
    </row>
    <row r="37" spans="1:5" s="147" customFormat="1" x14ac:dyDescent="0.25">
      <c r="A37" s="144">
        <v>34</v>
      </c>
      <c r="B37" s="259" t="s">
        <v>329</v>
      </c>
      <c r="C37" s="83">
        <v>26</v>
      </c>
      <c r="E37" s="254"/>
    </row>
    <row r="38" spans="1:5" s="147" customFormat="1" ht="33.75" customHeight="1" x14ac:dyDescent="0.25">
      <c r="A38" s="144">
        <v>35</v>
      </c>
      <c r="B38" s="259" t="s">
        <v>326</v>
      </c>
      <c r="C38" s="83">
        <v>26</v>
      </c>
      <c r="E38" s="254"/>
    </row>
    <row r="39" spans="1:5" s="147" customFormat="1" ht="23.25" customHeight="1" x14ac:dyDescent="0.25">
      <c r="A39" s="144">
        <v>36</v>
      </c>
      <c r="B39" s="259" t="s">
        <v>350</v>
      </c>
      <c r="C39" s="83">
        <v>25</v>
      </c>
      <c r="E39" s="254"/>
    </row>
    <row r="40" spans="1:5" ht="35.25" customHeight="1" x14ac:dyDescent="0.25">
      <c r="A40" s="144">
        <v>37</v>
      </c>
      <c r="B40" s="259" t="s">
        <v>451</v>
      </c>
      <c r="C40" s="83">
        <v>25</v>
      </c>
      <c r="E40" s="254"/>
    </row>
    <row r="41" spans="1:5" ht="23.25" customHeight="1" x14ac:dyDescent="0.25">
      <c r="A41" s="144">
        <v>38</v>
      </c>
      <c r="B41" s="259" t="s">
        <v>317</v>
      </c>
      <c r="C41" s="83">
        <v>24</v>
      </c>
      <c r="E41" s="254"/>
    </row>
    <row r="42" spans="1:5" ht="29.25" customHeight="1" x14ac:dyDescent="0.25">
      <c r="A42" s="144">
        <v>39</v>
      </c>
      <c r="B42" s="259" t="s">
        <v>382</v>
      </c>
      <c r="C42" s="83">
        <v>23</v>
      </c>
      <c r="E42" s="254"/>
    </row>
    <row r="43" spans="1:5" ht="37.5" customHeight="1" x14ac:dyDescent="0.25">
      <c r="A43" s="144">
        <v>40</v>
      </c>
      <c r="B43" s="259" t="s">
        <v>335</v>
      </c>
      <c r="C43" s="83">
        <v>23</v>
      </c>
      <c r="E43" s="254"/>
    </row>
    <row r="44" spans="1:5" ht="20.25" customHeight="1" x14ac:dyDescent="0.25">
      <c r="A44" s="144">
        <v>41</v>
      </c>
      <c r="B44" s="259" t="s">
        <v>433</v>
      </c>
      <c r="C44" s="83">
        <v>22</v>
      </c>
      <c r="E44" s="254"/>
    </row>
    <row r="45" spans="1:5" ht="25.5" customHeight="1" x14ac:dyDescent="0.25">
      <c r="A45" s="144">
        <v>42</v>
      </c>
      <c r="B45" s="259" t="s">
        <v>325</v>
      </c>
      <c r="C45" s="83">
        <v>22</v>
      </c>
      <c r="E45" s="254"/>
    </row>
    <row r="46" spans="1:5" ht="30.75" customHeight="1" x14ac:dyDescent="0.25">
      <c r="A46" s="144">
        <v>43</v>
      </c>
      <c r="B46" s="259" t="s">
        <v>402</v>
      </c>
      <c r="C46" s="83">
        <v>21</v>
      </c>
      <c r="E46" s="254"/>
    </row>
    <row r="47" spans="1:5" ht="25.5" customHeight="1" x14ac:dyDescent="0.25">
      <c r="A47" s="144">
        <v>44</v>
      </c>
      <c r="B47" s="259" t="s">
        <v>377</v>
      </c>
      <c r="C47" s="83">
        <v>21</v>
      </c>
      <c r="E47" s="254"/>
    </row>
    <row r="48" spans="1:5" ht="22.5" customHeight="1" x14ac:dyDescent="0.25">
      <c r="A48" s="144">
        <v>45</v>
      </c>
      <c r="B48" s="259" t="s">
        <v>462</v>
      </c>
      <c r="C48" s="83">
        <v>21</v>
      </c>
      <c r="E48" s="254"/>
    </row>
    <row r="49" spans="1:5" ht="21.75" customHeight="1" x14ac:dyDescent="0.25">
      <c r="A49" s="144">
        <v>46</v>
      </c>
      <c r="B49" s="259" t="s">
        <v>348</v>
      </c>
      <c r="C49" s="83">
        <v>21</v>
      </c>
      <c r="E49" s="254"/>
    </row>
    <row r="50" spans="1:5" ht="25.5" customHeight="1" x14ac:dyDescent="0.25">
      <c r="A50" s="144">
        <v>47</v>
      </c>
      <c r="B50" s="259" t="s">
        <v>385</v>
      </c>
      <c r="C50" s="83">
        <v>21</v>
      </c>
      <c r="E50" s="254"/>
    </row>
    <row r="51" spans="1:5" ht="30.75" customHeight="1" x14ac:dyDescent="0.25">
      <c r="A51" s="144">
        <v>48</v>
      </c>
      <c r="B51" s="259" t="s">
        <v>343</v>
      </c>
      <c r="C51" s="83">
        <v>20</v>
      </c>
      <c r="E51" s="254"/>
    </row>
    <row r="52" spans="1:5" ht="21.75" customHeight="1" x14ac:dyDescent="0.25">
      <c r="A52" s="144">
        <v>49</v>
      </c>
      <c r="B52" s="259" t="s">
        <v>346</v>
      </c>
      <c r="C52" s="83">
        <v>20</v>
      </c>
      <c r="E52" s="254"/>
    </row>
    <row r="53" spans="1:5" ht="24.75" customHeight="1" x14ac:dyDescent="0.25">
      <c r="A53" s="144">
        <v>50</v>
      </c>
      <c r="B53" s="259" t="s">
        <v>332</v>
      </c>
      <c r="C53" s="83">
        <v>19</v>
      </c>
      <c r="E53" s="254"/>
    </row>
    <row r="54" spans="1:5" x14ac:dyDescent="0.25">
      <c r="C54" s="288"/>
      <c r="E54" s="254"/>
    </row>
    <row r="55" spans="1:5" x14ac:dyDescent="0.25">
      <c r="C55" s="288"/>
      <c r="E55" s="254"/>
    </row>
    <row r="56" spans="1:5" x14ac:dyDescent="0.25">
      <c r="C56" s="288"/>
      <c r="E56" s="254"/>
    </row>
    <row r="57" spans="1:5" x14ac:dyDescent="0.25">
      <c r="C57" s="288"/>
      <c r="E57" s="254"/>
    </row>
    <row r="58" spans="1:5" x14ac:dyDescent="0.25">
      <c r="C58" s="288"/>
      <c r="E58" s="254"/>
    </row>
    <row r="59" spans="1:5" x14ac:dyDescent="0.25">
      <c r="C59" s="288"/>
    </row>
    <row r="60" spans="1:5" x14ac:dyDescent="0.25">
      <c r="C60" s="288"/>
    </row>
    <row r="61" spans="1:5" x14ac:dyDescent="0.25">
      <c r="C61" s="288"/>
    </row>
    <row r="62" spans="1:5" x14ac:dyDescent="0.25">
      <c r="C62" s="288"/>
    </row>
    <row r="63" spans="1:5" x14ac:dyDescent="0.25">
      <c r="C63" s="288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75" zoomScaleNormal="75" zoomScaleSheetLayoutView="75" workbookViewId="0">
      <selection activeCell="B10" sqref="B10"/>
    </sheetView>
  </sheetViews>
  <sheetFormatPr defaultColWidth="8.85546875" defaultRowHeight="12.75" x14ac:dyDescent="0.2"/>
  <cols>
    <col min="1" max="1" width="66.28515625" style="11" customWidth="1"/>
    <col min="2" max="2" width="12.7109375" style="11" customWidth="1"/>
    <col min="3" max="3" width="13.42578125" style="11" customWidth="1"/>
    <col min="4" max="4" width="14.140625" style="11" customWidth="1"/>
    <col min="5" max="5" width="12.5703125" style="11" customWidth="1"/>
    <col min="6" max="6" width="10.85546875" style="11" bestFit="1" customWidth="1"/>
    <col min="7" max="16384" width="8.85546875" style="11"/>
  </cols>
  <sheetData>
    <row r="1" spans="1:6" s="7" customFormat="1" ht="40.5" customHeight="1" x14ac:dyDescent="0.25">
      <c r="A1" s="528" t="s">
        <v>285</v>
      </c>
      <c r="B1" s="528"/>
      <c r="C1" s="528"/>
      <c r="D1" s="528"/>
      <c r="E1" s="528"/>
    </row>
    <row r="2" spans="1:6" s="7" customFormat="1" ht="18" customHeight="1" x14ac:dyDescent="0.3">
      <c r="A2" s="537" t="s">
        <v>30</v>
      </c>
      <c r="B2" s="537"/>
      <c r="C2" s="537"/>
      <c r="D2" s="537"/>
      <c r="E2" s="537"/>
    </row>
    <row r="3" spans="1:6" s="7" customFormat="1" ht="35.25" customHeight="1" x14ac:dyDescent="0.25">
      <c r="A3" s="540" t="s">
        <v>70</v>
      </c>
      <c r="B3" s="540"/>
      <c r="C3" s="540"/>
      <c r="D3" s="540"/>
      <c r="E3" s="540"/>
    </row>
    <row r="4" spans="1:6" s="7" customFormat="1" ht="18" customHeight="1" x14ac:dyDescent="0.25">
      <c r="A4" s="188"/>
      <c r="B4" s="188"/>
      <c r="C4" s="188"/>
      <c r="D4" s="541" t="s">
        <v>174</v>
      </c>
      <c r="E4" s="541"/>
    </row>
    <row r="5" spans="1:6" s="9" customFormat="1" ht="25.5" customHeight="1" x14ac:dyDescent="0.2">
      <c r="A5" s="538"/>
      <c r="B5" s="518" t="s">
        <v>589</v>
      </c>
      <c r="C5" s="518" t="s">
        <v>590</v>
      </c>
      <c r="D5" s="539" t="s">
        <v>40</v>
      </c>
      <c r="E5" s="539"/>
    </row>
    <row r="6" spans="1:6" s="9" customFormat="1" ht="31.5" customHeight="1" x14ac:dyDescent="0.2">
      <c r="A6" s="538"/>
      <c r="B6" s="518"/>
      <c r="C6" s="518"/>
      <c r="D6" s="416" t="s">
        <v>2</v>
      </c>
      <c r="E6" s="416" t="s">
        <v>41</v>
      </c>
    </row>
    <row r="7" spans="1:6" s="14" customFormat="1" ht="25.5" customHeight="1" x14ac:dyDescent="0.25">
      <c r="A7" s="322" t="s">
        <v>10</v>
      </c>
      <c r="B7" s="535">
        <f>SUM(B9:B17)</f>
        <v>4333</v>
      </c>
      <c r="C7" s="535">
        <f>SUM(C9:C17)</f>
        <v>458</v>
      </c>
      <c r="D7" s="542">
        <f t="shared" ref="D7:D17" si="0">ROUND(C7/B7*100,1)</f>
        <v>10.6</v>
      </c>
      <c r="E7" s="544">
        <f t="shared" ref="E7:E17" si="1">C7-B7</f>
        <v>-3875</v>
      </c>
      <c r="F7" s="15"/>
    </row>
    <row r="8" spans="1:6" s="14" customFormat="1" ht="18" customHeight="1" x14ac:dyDescent="0.25">
      <c r="A8" s="182" t="s">
        <v>71</v>
      </c>
      <c r="B8" s="536"/>
      <c r="C8" s="536"/>
      <c r="D8" s="543"/>
      <c r="E8" s="545"/>
      <c r="F8" s="15"/>
    </row>
    <row r="9" spans="1:6" ht="39" customHeight="1" x14ac:dyDescent="0.2">
      <c r="A9" s="176" t="s">
        <v>31</v>
      </c>
      <c r="B9" s="332">
        <v>1216</v>
      </c>
      <c r="C9" s="332">
        <v>111</v>
      </c>
      <c r="D9" s="177">
        <f t="shared" si="0"/>
        <v>9.1</v>
      </c>
      <c r="E9" s="178">
        <f t="shared" si="1"/>
        <v>-1105</v>
      </c>
      <c r="F9" s="15"/>
    </row>
    <row r="10" spans="1:6" ht="22.5" customHeight="1" x14ac:dyDescent="0.2">
      <c r="A10" s="176" t="s">
        <v>32</v>
      </c>
      <c r="B10" s="179">
        <v>1339</v>
      </c>
      <c r="C10" s="179">
        <v>137</v>
      </c>
      <c r="D10" s="177">
        <f t="shared" si="0"/>
        <v>10.199999999999999</v>
      </c>
      <c r="E10" s="178">
        <f t="shared" si="1"/>
        <v>-1202</v>
      </c>
      <c r="F10" s="15"/>
    </row>
    <row r="11" spans="1:6" s="12" customFormat="1" ht="23.25" customHeight="1" x14ac:dyDescent="0.25">
      <c r="A11" s="176" t="s">
        <v>33</v>
      </c>
      <c r="B11" s="179">
        <v>585</v>
      </c>
      <c r="C11" s="179">
        <v>86</v>
      </c>
      <c r="D11" s="177">
        <f t="shared" si="0"/>
        <v>14.7</v>
      </c>
      <c r="E11" s="178">
        <f t="shared" si="1"/>
        <v>-499</v>
      </c>
      <c r="F11" s="15"/>
    </row>
    <row r="12" spans="1:6" ht="18.75" customHeight="1" x14ac:dyDescent="0.2">
      <c r="A12" s="176" t="s">
        <v>34</v>
      </c>
      <c r="B12" s="179">
        <v>98</v>
      </c>
      <c r="C12" s="179">
        <v>4</v>
      </c>
      <c r="D12" s="177">
        <f t="shared" si="0"/>
        <v>4.0999999999999996</v>
      </c>
      <c r="E12" s="178">
        <f t="shared" si="1"/>
        <v>-94</v>
      </c>
      <c r="F12" s="15"/>
    </row>
    <row r="13" spans="1:6" ht="21" customHeight="1" x14ac:dyDescent="0.2">
      <c r="A13" s="176" t="s">
        <v>35</v>
      </c>
      <c r="B13" s="179">
        <v>258</v>
      </c>
      <c r="C13" s="179">
        <v>28</v>
      </c>
      <c r="D13" s="177">
        <f t="shared" si="0"/>
        <v>10.9</v>
      </c>
      <c r="E13" s="178">
        <f t="shared" si="1"/>
        <v>-230</v>
      </c>
      <c r="F13" s="15"/>
    </row>
    <row r="14" spans="1:6" ht="36" customHeight="1" x14ac:dyDescent="0.2">
      <c r="A14" s="176" t="s">
        <v>36</v>
      </c>
      <c r="B14" s="179">
        <v>0</v>
      </c>
      <c r="C14" s="179">
        <v>0</v>
      </c>
      <c r="D14" s="177" t="s">
        <v>169</v>
      </c>
      <c r="E14" s="178">
        <f t="shared" si="1"/>
        <v>0</v>
      </c>
      <c r="F14" s="15"/>
    </row>
    <row r="15" spans="1:6" ht="24" customHeight="1" x14ac:dyDescent="0.2">
      <c r="A15" s="176" t="s">
        <v>37</v>
      </c>
      <c r="B15" s="179">
        <v>94</v>
      </c>
      <c r="C15" s="179">
        <v>27</v>
      </c>
      <c r="D15" s="177">
        <f t="shared" si="0"/>
        <v>28.7</v>
      </c>
      <c r="E15" s="178">
        <f t="shared" si="1"/>
        <v>-67</v>
      </c>
      <c r="F15" s="15"/>
    </row>
    <row r="16" spans="1:6" ht="54" customHeight="1" x14ac:dyDescent="0.2">
      <c r="A16" s="176" t="s">
        <v>38</v>
      </c>
      <c r="B16" s="179">
        <v>381</v>
      </c>
      <c r="C16" s="179">
        <v>19</v>
      </c>
      <c r="D16" s="177">
        <f t="shared" si="0"/>
        <v>5</v>
      </c>
      <c r="E16" s="178">
        <f t="shared" si="1"/>
        <v>-362</v>
      </c>
      <c r="F16" s="15"/>
    </row>
    <row r="17" spans="1:6" ht="27" customHeight="1" x14ac:dyDescent="0.2">
      <c r="A17" s="176" t="s">
        <v>39</v>
      </c>
      <c r="B17" s="179">
        <v>362</v>
      </c>
      <c r="C17" s="179">
        <v>46</v>
      </c>
      <c r="D17" s="177">
        <f t="shared" si="0"/>
        <v>12.7</v>
      </c>
      <c r="E17" s="178">
        <f t="shared" si="1"/>
        <v>-316</v>
      </c>
      <c r="F17" s="15"/>
    </row>
    <row r="18" spans="1:6" x14ac:dyDescent="0.2">
      <c r="A18" s="13"/>
      <c r="B18" s="13"/>
      <c r="C18" s="13"/>
      <c r="D18" s="13"/>
      <c r="E18" s="13"/>
    </row>
    <row r="19" spans="1:6" x14ac:dyDescent="0.2">
      <c r="A19" s="13"/>
      <c r="B19" s="13"/>
      <c r="C19" s="13"/>
      <c r="D19" s="13"/>
      <c r="E19" s="13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activeCell="C5" sqref="C5"/>
    </sheetView>
  </sheetViews>
  <sheetFormatPr defaultColWidth="9.140625" defaultRowHeight="15.75" x14ac:dyDescent="0.25"/>
  <cols>
    <col min="1" max="1" width="6.42578125" style="77" customWidth="1"/>
    <col min="2" max="2" width="59" style="149" customWidth="1"/>
    <col min="3" max="3" width="22.5703125" style="149" customWidth="1"/>
    <col min="4" max="4" width="22.85546875" style="140" customWidth="1"/>
    <col min="5" max="16384" width="9.140625" style="140"/>
  </cols>
  <sheetData>
    <row r="1" spans="1:6" ht="61.5" customHeight="1" x14ac:dyDescent="0.25">
      <c r="A1" s="569" t="s">
        <v>603</v>
      </c>
      <c r="B1" s="569"/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3" spans="1:6" ht="15.75" customHeight="1" x14ac:dyDescent="0.25"/>
    <row r="4" spans="1:6" s="141" customFormat="1" ht="64.5" customHeight="1" x14ac:dyDescent="0.25">
      <c r="A4" s="234"/>
      <c r="B4" s="433" t="s">
        <v>75</v>
      </c>
      <c r="C4" s="472" t="s">
        <v>337</v>
      </c>
      <c r="D4" s="471" t="s">
        <v>278</v>
      </c>
    </row>
    <row r="5" spans="1:6" ht="47.25" x14ac:dyDescent="0.25">
      <c r="A5" s="144">
        <v>1</v>
      </c>
      <c r="B5" s="243" t="s">
        <v>273</v>
      </c>
      <c r="C5" s="145">
        <v>287</v>
      </c>
      <c r="D5" s="289">
        <v>86.969696969696969</v>
      </c>
      <c r="F5" s="254"/>
    </row>
    <row r="6" spans="1:6" ht="31.5" x14ac:dyDescent="0.25">
      <c r="A6" s="144">
        <v>2</v>
      </c>
      <c r="B6" s="243" t="s">
        <v>306</v>
      </c>
      <c r="C6" s="145">
        <v>167</v>
      </c>
      <c r="D6" s="289">
        <v>35.760171306209848</v>
      </c>
      <c r="F6" s="254"/>
    </row>
    <row r="7" spans="1:6" ht="21.75" customHeight="1" x14ac:dyDescent="0.25">
      <c r="A7" s="144">
        <v>3</v>
      </c>
      <c r="B7" s="243" t="s">
        <v>307</v>
      </c>
      <c r="C7" s="145">
        <v>138</v>
      </c>
      <c r="D7" s="289">
        <v>91.390728476821195</v>
      </c>
      <c r="F7" s="254"/>
    </row>
    <row r="8" spans="1:6" s="147" customFormat="1" x14ac:dyDescent="0.25">
      <c r="A8" s="144">
        <v>4</v>
      </c>
      <c r="B8" s="243" t="s">
        <v>311</v>
      </c>
      <c r="C8" s="145">
        <v>94</v>
      </c>
      <c r="D8" s="289">
        <v>83.928571428571431</v>
      </c>
      <c r="F8" s="254"/>
    </row>
    <row r="9" spans="1:6" s="147" customFormat="1" x14ac:dyDescent="0.25">
      <c r="A9" s="144">
        <v>5</v>
      </c>
      <c r="B9" s="243" t="s">
        <v>272</v>
      </c>
      <c r="C9" s="145">
        <v>80</v>
      </c>
      <c r="D9" s="289">
        <v>71.428571428571431</v>
      </c>
      <c r="F9" s="254"/>
    </row>
    <row r="10" spans="1:6" s="147" customFormat="1" ht="31.5" x14ac:dyDescent="0.25">
      <c r="A10" s="144">
        <v>6</v>
      </c>
      <c r="B10" s="243" t="s">
        <v>310</v>
      </c>
      <c r="C10" s="145">
        <v>72</v>
      </c>
      <c r="D10" s="289">
        <v>93.506493506493499</v>
      </c>
      <c r="F10" s="254"/>
    </row>
    <row r="11" spans="1:6" s="147" customFormat="1" ht="31.5" x14ac:dyDescent="0.25">
      <c r="A11" s="144">
        <v>7</v>
      </c>
      <c r="B11" s="243" t="s">
        <v>340</v>
      </c>
      <c r="C11" s="145">
        <v>67</v>
      </c>
      <c r="D11" s="289">
        <v>69.791666666666657</v>
      </c>
      <c r="F11" s="254"/>
    </row>
    <row r="12" spans="1:6" s="147" customFormat="1" x14ac:dyDescent="0.25">
      <c r="A12" s="144">
        <v>8</v>
      </c>
      <c r="B12" s="243" t="s">
        <v>275</v>
      </c>
      <c r="C12" s="145">
        <v>66</v>
      </c>
      <c r="D12" s="289">
        <v>90.410958904109577</v>
      </c>
      <c r="F12" s="254"/>
    </row>
    <row r="13" spans="1:6" s="147" customFormat="1" ht="31.5" x14ac:dyDescent="0.25">
      <c r="A13" s="144">
        <v>9</v>
      </c>
      <c r="B13" s="243" t="s">
        <v>341</v>
      </c>
      <c r="C13" s="145">
        <v>51</v>
      </c>
      <c r="D13" s="289">
        <v>52.577319587628871</v>
      </c>
      <c r="F13" s="254"/>
    </row>
    <row r="14" spans="1:6" s="147" customFormat="1" x14ac:dyDescent="0.25">
      <c r="A14" s="144">
        <v>10</v>
      </c>
      <c r="B14" s="243" t="s">
        <v>274</v>
      </c>
      <c r="C14" s="145">
        <v>45</v>
      </c>
      <c r="D14" s="289">
        <v>24.456521739130434</v>
      </c>
      <c r="F14" s="254"/>
    </row>
    <row r="15" spans="1:6" s="147" customFormat="1" x14ac:dyDescent="0.25">
      <c r="A15" s="144">
        <v>11</v>
      </c>
      <c r="B15" s="243" t="s">
        <v>309</v>
      </c>
      <c r="C15" s="145">
        <v>43</v>
      </c>
      <c r="D15" s="289">
        <v>68.253968253968253</v>
      </c>
      <c r="F15" s="254"/>
    </row>
    <row r="16" spans="1:6" s="147" customFormat="1" x14ac:dyDescent="0.25">
      <c r="A16" s="144">
        <v>12</v>
      </c>
      <c r="B16" s="243" t="s">
        <v>315</v>
      </c>
      <c r="C16" s="145">
        <v>42</v>
      </c>
      <c r="D16" s="289">
        <v>84</v>
      </c>
      <c r="F16" s="254"/>
    </row>
    <row r="17" spans="1:6" s="147" customFormat="1" x14ac:dyDescent="0.25">
      <c r="A17" s="144">
        <v>13</v>
      </c>
      <c r="B17" s="243" t="s">
        <v>308</v>
      </c>
      <c r="C17" s="145">
        <v>36</v>
      </c>
      <c r="D17" s="289">
        <v>92.307692307692307</v>
      </c>
      <c r="F17" s="254"/>
    </row>
    <row r="18" spans="1:6" s="147" customFormat="1" ht="31.5" x14ac:dyDescent="0.25">
      <c r="A18" s="144">
        <v>14</v>
      </c>
      <c r="B18" s="243" t="s">
        <v>302</v>
      </c>
      <c r="C18" s="145">
        <v>35</v>
      </c>
      <c r="D18" s="289">
        <v>92.10526315789474</v>
      </c>
      <c r="F18" s="254"/>
    </row>
    <row r="19" spans="1:6" s="147" customFormat="1" x14ac:dyDescent="0.25">
      <c r="A19" s="144">
        <v>15</v>
      </c>
      <c r="B19" s="243" t="s">
        <v>320</v>
      </c>
      <c r="C19" s="145">
        <v>32</v>
      </c>
      <c r="D19" s="289">
        <v>96.969696969696969</v>
      </c>
      <c r="F19" s="254"/>
    </row>
    <row r="20" spans="1:6" s="147" customFormat="1" ht="47.25" x14ac:dyDescent="0.25">
      <c r="A20" s="144">
        <v>16</v>
      </c>
      <c r="B20" s="243" t="s">
        <v>313</v>
      </c>
      <c r="C20" s="145">
        <v>32</v>
      </c>
      <c r="D20" s="289">
        <v>91.428571428571431</v>
      </c>
      <c r="F20" s="254"/>
    </row>
    <row r="21" spans="1:6" s="147" customFormat="1" x14ac:dyDescent="0.25">
      <c r="A21" s="144">
        <v>17</v>
      </c>
      <c r="B21" s="243" t="s">
        <v>314</v>
      </c>
      <c r="C21" s="145">
        <v>29</v>
      </c>
      <c r="D21" s="289">
        <v>96.666666666666671</v>
      </c>
      <c r="F21" s="254"/>
    </row>
    <row r="22" spans="1:6" s="147" customFormat="1" ht="31.5" x14ac:dyDescent="0.25">
      <c r="A22" s="144">
        <v>18</v>
      </c>
      <c r="B22" s="243" t="s">
        <v>349</v>
      </c>
      <c r="C22" s="145">
        <v>28</v>
      </c>
      <c r="D22" s="289">
        <v>33.333333333333329</v>
      </c>
      <c r="F22" s="254"/>
    </row>
    <row r="23" spans="1:6" s="147" customFormat="1" x14ac:dyDescent="0.25">
      <c r="A23" s="144">
        <v>19</v>
      </c>
      <c r="B23" s="243" t="s">
        <v>328</v>
      </c>
      <c r="C23" s="145">
        <v>25</v>
      </c>
      <c r="D23" s="289">
        <v>55.555555555555557</v>
      </c>
      <c r="F23" s="254"/>
    </row>
    <row r="24" spans="1:6" s="147" customFormat="1" x14ac:dyDescent="0.25">
      <c r="A24" s="144">
        <v>20</v>
      </c>
      <c r="B24" s="243" t="s">
        <v>525</v>
      </c>
      <c r="C24" s="145">
        <v>24</v>
      </c>
      <c r="D24" s="289">
        <v>92.307692307692307</v>
      </c>
      <c r="F24" s="254"/>
    </row>
    <row r="25" spans="1:6" s="147" customFormat="1" x14ac:dyDescent="0.25">
      <c r="A25" s="144">
        <v>21</v>
      </c>
      <c r="B25" s="243" t="s">
        <v>312</v>
      </c>
      <c r="C25" s="145">
        <v>23</v>
      </c>
      <c r="D25" s="289">
        <v>38.333333333333336</v>
      </c>
      <c r="F25" s="254"/>
    </row>
    <row r="26" spans="1:6" s="147" customFormat="1" x14ac:dyDescent="0.25">
      <c r="A26" s="144">
        <v>22</v>
      </c>
      <c r="B26" s="243" t="s">
        <v>351</v>
      </c>
      <c r="C26" s="145">
        <v>23</v>
      </c>
      <c r="D26" s="289">
        <v>40.350877192982452</v>
      </c>
      <c r="F26" s="254"/>
    </row>
    <row r="27" spans="1:6" s="147" customFormat="1" ht="31.5" x14ac:dyDescent="0.25">
      <c r="A27" s="144">
        <v>23</v>
      </c>
      <c r="B27" s="243" t="s">
        <v>316</v>
      </c>
      <c r="C27" s="145">
        <v>23</v>
      </c>
      <c r="D27" s="289">
        <v>52.272727272727273</v>
      </c>
      <c r="F27" s="254"/>
    </row>
    <row r="28" spans="1:6" s="147" customFormat="1" x14ac:dyDescent="0.25">
      <c r="A28" s="144">
        <v>24</v>
      </c>
      <c r="B28" s="243" t="s">
        <v>433</v>
      </c>
      <c r="C28" s="145">
        <v>22</v>
      </c>
      <c r="D28" s="289">
        <v>100</v>
      </c>
      <c r="F28" s="254"/>
    </row>
    <row r="29" spans="1:6" s="147" customFormat="1" ht="31.5" x14ac:dyDescent="0.25">
      <c r="A29" s="144">
        <v>25</v>
      </c>
      <c r="B29" s="243" t="s">
        <v>335</v>
      </c>
      <c r="C29" s="145">
        <v>22</v>
      </c>
      <c r="D29" s="289">
        <v>95.652173913043484</v>
      </c>
      <c r="F29" s="254"/>
    </row>
    <row r="30" spans="1:6" s="147" customFormat="1" x14ac:dyDescent="0.25">
      <c r="A30" s="144">
        <v>26</v>
      </c>
      <c r="B30" s="243" t="s">
        <v>276</v>
      </c>
      <c r="C30" s="145">
        <v>21</v>
      </c>
      <c r="D30" s="289">
        <v>24.137931034482758</v>
      </c>
      <c r="F30" s="254"/>
    </row>
    <row r="31" spans="1:6" s="147" customFormat="1" x14ac:dyDescent="0.25">
      <c r="A31" s="144">
        <v>27</v>
      </c>
      <c r="B31" s="243" t="s">
        <v>348</v>
      </c>
      <c r="C31" s="145">
        <v>21</v>
      </c>
      <c r="D31" s="289">
        <v>100</v>
      </c>
      <c r="F31" s="254"/>
    </row>
    <row r="32" spans="1:6" s="147" customFormat="1" x14ac:dyDescent="0.25">
      <c r="A32" s="144">
        <v>28</v>
      </c>
      <c r="B32" s="243" t="s">
        <v>323</v>
      </c>
      <c r="C32" s="145">
        <v>20</v>
      </c>
      <c r="D32" s="289">
        <v>62.5</v>
      </c>
      <c r="F32" s="254"/>
    </row>
    <row r="33" spans="1:6" s="147" customFormat="1" ht="20.25" customHeight="1" x14ac:dyDescent="0.25">
      <c r="A33" s="144">
        <v>29</v>
      </c>
      <c r="B33" s="243" t="s">
        <v>447</v>
      </c>
      <c r="C33" s="145">
        <v>19</v>
      </c>
      <c r="D33" s="289">
        <v>70.370370370370367</v>
      </c>
      <c r="F33" s="254"/>
    </row>
    <row r="34" spans="1:6" s="147" customFormat="1" ht="21.75" customHeight="1" x14ac:dyDescent="0.25">
      <c r="A34" s="144">
        <v>30</v>
      </c>
      <c r="B34" s="337" t="s">
        <v>317</v>
      </c>
      <c r="C34" s="145">
        <v>19</v>
      </c>
      <c r="D34" s="289">
        <v>79.166666666666657</v>
      </c>
      <c r="F34" s="254"/>
    </row>
    <row r="35" spans="1:6" s="147" customFormat="1" x14ac:dyDescent="0.25">
      <c r="A35" s="144">
        <v>31</v>
      </c>
      <c r="B35" s="243" t="s">
        <v>342</v>
      </c>
      <c r="C35" s="269">
        <v>17</v>
      </c>
      <c r="D35" s="289">
        <v>89.473684210526315</v>
      </c>
      <c r="F35" s="254"/>
    </row>
    <row r="36" spans="1:6" s="147" customFormat="1" ht="36.75" customHeight="1" x14ac:dyDescent="0.25">
      <c r="A36" s="144">
        <v>32</v>
      </c>
      <c r="B36" s="243" t="s">
        <v>432</v>
      </c>
      <c r="C36" s="145">
        <v>17</v>
      </c>
      <c r="D36" s="289">
        <v>94.444444444444443</v>
      </c>
      <c r="F36" s="254"/>
    </row>
    <row r="37" spans="1:6" s="147" customFormat="1" ht="37.5" customHeight="1" x14ac:dyDescent="0.25">
      <c r="A37" s="144">
        <v>33</v>
      </c>
      <c r="B37" s="243" t="s">
        <v>586</v>
      </c>
      <c r="C37" s="145">
        <v>16</v>
      </c>
      <c r="D37" s="289">
        <v>69.565217391304344</v>
      </c>
      <c r="F37" s="254"/>
    </row>
    <row r="38" spans="1:6" s="147" customFormat="1" ht="31.5" x14ac:dyDescent="0.25">
      <c r="A38" s="144">
        <v>34</v>
      </c>
      <c r="B38" s="243" t="s">
        <v>334</v>
      </c>
      <c r="C38" s="145">
        <v>16</v>
      </c>
      <c r="D38" s="289">
        <v>51.612903225806448</v>
      </c>
      <c r="F38" s="254"/>
    </row>
    <row r="39" spans="1:6" s="147" customFormat="1" ht="47.25" x14ac:dyDescent="0.25">
      <c r="A39" s="144">
        <v>35</v>
      </c>
      <c r="B39" s="243" t="s">
        <v>451</v>
      </c>
      <c r="C39" s="145">
        <v>16</v>
      </c>
      <c r="D39" s="289">
        <v>64</v>
      </c>
      <c r="F39" s="254"/>
    </row>
    <row r="40" spans="1:6" s="147" customFormat="1" ht="31.5" x14ac:dyDescent="0.25">
      <c r="A40" s="144">
        <v>36</v>
      </c>
      <c r="B40" s="243" t="s">
        <v>402</v>
      </c>
      <c r="C40" s="145">
        <v>16</v>
      </c>
      <c r="D40" s="289">
        <v>76.19047619047619</v>
      </c>
      <c r="F40" s="254"/>
    </row>
    <row r="41" spans="1:6" ht="31.5" x14ac:dyDescent="0.25">
      <c r="A41" s="144">
        <v>37</v>
      </c>
      <c r="B41" s="243" t="s">
        <v>460</v>
      </c>
      <c r="C41" s="145">
        <v>16</v>
      </c>
      <c r="D41" s="289">
        <v>94.117647058823522</v>
      </c>
      <c r="F41" s="254"/>
    </row>
    <row r="42" spans="1:6" x14ac:dyDescent="0.25">
      <c r="A42" s="144">
        <v>38</v>
      </c>
      <c r="B42" s="243" t="s">
        <v>327</v>
      </c>
      <c r="C42" s="145">
        <v>14</v>
      </c>
      <c r="D42" s="289">
        <v>36.84210526315789</v>
      </c>
      <c r="F42" s="254"/>
    </row>
    <row r="43" spans="1:6" x14ac:dyDescent="0.25">
      <c r="A43" s="144">
        <v>39</v>
      </c>
      <c r="B43" s="243" t="s">
        <v>481</v>
      </c>
      <c r="C43" s="145">
        <v>14</v>
      </c>
      <c r="D43" s="289">
        <v>87.5</v>
      </c>
      <c r="F43" s="254"/>
    </row>
    <row r="44" spans="1:6" ht="31.5" x14ac:dyDescent="0.25">
      <c r="A44" s="144">
        <v>40</v>
      </c>
      <c r="B44" s="243" t="s">
        <v>330</v>
      </c>
      <c r="C44" s="145">
        <v>14</v>
      </c>
      <c r="D44" s="289">
        <v>41.17647058823529</v>
      </c>
      <c r="F44" s="254"/>
    </row>
    <row r="45" spans="1:6" x14ac:dyDescent="0.25">
      <c r="A45" s="144">
        <v>41</v>
      </c>
      <c r="B45" s="243" t="s">
        <v>464</v>
      </c>
      <c r="C45" s="145">
        <v>14</v>
      </c>
      <c r="D45" s="289">
        <v>87.5</v>
      </c>
      <c r="F45" s="254"/>
    </row>
    <row r="46" spans="1:6" x14ac:dyDescent="0.25">
      <c r="A46" s="144">
        <v>42</v>
      </c>
      <c r="B46" s="243" t="s">
        <v>346</v>
      </c>
      <c r="C46" s="145">
        <v>14</v>
      </c>
      <c r="D46" s="289">
        <v>70</v>
      </c>
      <c r="F46" s="254"/>
    </row>
    <row r="47" spans="1:6" x14ac:dyDescent="0.25">
      <c r="A47" s="144">
        <v>43</v>
      </c>
      <c r="B47" s="243" t="s">
        <v>461</v>
      </c>
      <c r="C47" s="145">
        <v>13</v>
      </c>
      <c r="D47" s="289">
        <v>92.857142857142861</v>
      </c>
      <c r="F47" s="254"/>
    </row>
    <row r="48" spans="1:6" x14ac:dyDescent="0.25">
      <c r="A48" s="144">
        <v>44</v>
      </c>
      <c r="B48" s="243" t="s">
        <v>329</v>
      </c>
      <c r="C48" s="145">
        <v>13</v>
      </c>
      <c r="D48" s="289">
        <v>50</v>
      </c>
      <c r="F48" s="254"/>
    </row>
    <row r="49" spans="1:6" ht="31.5" x14ac:dyDescent="0.25">
      <c r="A49" s="144">
        <v>45</v>
      </c>
      <c r="B49" s="243" t="s">
        <v>343</v>
      </c>
      <c r="C49" s="145">
        <v>13</v>
      </c>
      <c r="D49" s="289">
        <v>65</v>
      </c>
      <c r="F49" s="254"/>
    </row>
    <row r="50" spans="1:6" ht="31.5" x14ac:dyDescent="0.25">
      <c r="A50" s="144">
        <v>46</v>
      </c>
      <c r="B50" s="243" t="s">
        <v>585</v>
      </c>
      <c r="C50" s="145">
        <v>13</v>
      </c>
      <c r="D50" s="289">
        <v>81.25</v>
      </c>
      <c r="F50" s="254"/>
    </row>
    <row r="51" spans="1:6" ht="31.5" x14ac:dyDescent="0.25">
      <c r="A51" s="144">
        <v>47</v>
      </c>
      <c r="B51" s="243" t="s">
        <v>482</v>
      </c>
      <c r="C51" s="145">
        <v>12</v>
      </c>
      <c r="D51" s="289">
        <v>100</v>
      </c>
      <c r="F51" s="254"/>
    </row>
    <row r="52" spans="1:6" ht="21.75" customHeight="1" x14ac:dyDescent="0.25">
      <c r="A52" s="144">
        <v>48</v>
      </c>
      <c r="B52" s="243" t="s">
        <v>338</v>
      </c>
      <c r="C52" s="145">
        <v>12</v>
      </c>
      <c r="D52" s="289">
        <v>66.666666666666657</v>
      </c>
      <c r="F52" s="254"/>
    </row>
    <row r="53" spans="1:6" x14ac:dyDescent="0.25">
      <c r="A53" s="144">
        <v>49</v>
      </c>
      <c r="B53" s="243" t="s">
        <v>318</v>
      </c>
      <c r="C53" s="145">
        <v>12</v>
      </c>
      <c r="D53" s="289">
        <v>20.689655172413794</v>
      </c>
      <c r="F53" s="254"/>
    </row>
    <row r="54" spans="1:6" ht="29.25" customHeight="1" x14ac:dyDescent="0.25">
      <c r="A54" s="144">
        <v>50</v>
      </c>
      <c r="B54" s="243" t="s">
        <v>385</v>
      </c>
      <c r="C54" s="145">
        <v>12</v>
      </c>
      <c r="D54" s="289">
        <v>57.142857142857139</v>
      </c>
      <c r="F54" s="254"/>
    </row>
  </sheetData>
  <mergeCells count="2">
    <mergeCell ref="A1:D1"/>
    <mergeCell ref="B2:D2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activeCell="C12" sqref="C12"/>
    </sheetView>
  </sheetViews>
  <sheetFormatPr defaultColWidth="9.140625" defaultRowHeight="15.75" x14ac:dyDescent="0.25"/>
  <cols>
    <col min="1" max="1" width="5.5703125" style="77" customWidth="1"/>
    <col min="2" max="2" width="51.28515625" style="149" customWidth="1"/>
    <col min="3" max="3" width="20.85546875" style="149" customWidth="1"/>
    <col min="4" max="4" width="22.85546875" style="140" customWidth="1"/>
    <col min="5" max="6" width="9.140625" style="140"/>
    <col min="7" max="7" width="38.140625" style="140" customWidth="1"/>
    <col min="8" max="16384" width="9.140625" style="140"/>
  </cols>
  <sheetData>
    <row r="1" spans="1:6" ht="70.5" customHeight="1" x14ac:dyDescent="0.25">
      <c r="A1" s="569" t="s">
        <v>604</v>
      </c>
      <c r="B1" s="569"/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4" spans="1:6" s="141" customFormat="1" ht="63.75" customHeight="1" x14ac:dyDescent="0.25">
      <c r="A4" s="234"/>
      <c r="B4" s="433" t="s">
        <v>75</v>
      </c>
      <c r="C4" s="472" t="s">
        <v>279</v>
      </c>
      <c r="D4" s="471" t="s">
        <v>278</v>
      </c>
    </row>
    <row r="5" spans="1:6" ht="33.75" customHeight="1" x14ac:dyDescent="0.25">
      <c r="A5" s="144">
        <v>1</v>
      </c>
      <c r="B5" s="243" t="s">
        <v>306</v>
      </c>
      <c r="C5" s="145">
        <v>300</v>
      </c>
      <c r="D5" s="289">
        <v>64.239828693790145</v>
      </c>
      <c r="F5" s="254"/>
    </row>
    <row r="6" spans="1:6" ht="21.75" customHeight="1" x14ac:dyDescent="0.25">
      <c r="A6" s="144">
        <v>2</v>
      </c>
      <c r="B6" s="243" t="s">
        <v>274</v>
      </c>
      <c r="C6" s="145">
        <v>139</v>
      </c>
      <c r="D6" s="289">
        <v>75.543478260869563</v>
      </c>
      <c r="F6" s="254"/>
    </row>
    <row r="7" spans="1:6" ht="19.5" customHeight="1" x14ac:dyDescent="0.25">
      <c r="A7" s="144">
        <v>3</v>
      </c>
      <c r="B7" s="243" t="s">
        <v>276</v>
      </c>
      <c r="C7" s="145">
        <v>66</v>
      </c>
      <c r="D7" s="289">
        <v>75.862068965517238</v>
      </c>
      <c r="F7" s="254"/>
    </row>
    <row r="8" spans="1:6" s="147" customFormat="1" ht="29.25" customHeight="1" x14ac:dyDescent="0.25">
      <c r="A8" s="144">
        <v>4</v>
      </c>
      <c r="B8" s="243" t="s">
        <v>349</v>
      </c>
      <c r="C8" s="145">
        <v>56</v>
      </c>
      <c r="D8" s="289">
        <v>66.666666666666657</v>
      </c>
      <c r="F8" s="254"/>
    </row>
    <row r="9" spans="1:6" s="147" customFormat="1" ht="16.5" customHeight="1" x14ac:dyDescent="0.25">
      <c r="A9" s="144">
        <v>5</v>
      </c>
      <c r="B9" s="243" t="s">
        <v>280</v>
      </c>
      <c r="C9" s="145">
        <v>49</v>
      </c>
      <c r="D9" s="289">
        <v>87.5</v>
      </c>
      <c r="F9" s="254"/>
    </row>
    <row r="10" spans="1:6" s="147" customFormat="1" ht="24" customHeight="1" x14ac:dyDescent="0.25">
      <c r="A10" s="144">
        <v>6</v>
      </c>
      <c r="B10" s="243" t="s">
        <v>319</v>
      </c>
      <c r="C10" s="145">
        <v>49</v>
      </c>
      <c r="D10" s="289">
        <v>83.050847457627114</v>
      </c>
      <c r="F10" s="254"/>
    </row>
    <row r="11" spans="1:6" s="147" customFormat="1" ht="36.75" customHeight="1" x14ac:dyDescent="0.25">
      <c r="A11" s="144">
        <v>7</v>
      </c>
      <c r="B11" s="243" t="s">
        <v>341</v>
      </c>
      <c r="C11" s="145">
        <v>46</v>
      </c>
      <c r="D11" s="289">
        <v>47.422680412371129</v>
      </c>
      <c r="F11" s="254"/>
    </row>
    <row r="12" spans="1:6" s="147" customFormat="1" ht="22.5" customHeight="1" x14ac:dyDescent="0.25">
      <c r="A12" s="144">
        <v>8</v>
      </c>
      <c r="B12" s="243" t="s">
        <v>318</v>
      </c>
      <c r="C12" s="145">
        <v>46</v>
      </c>
      <c r="D12" s="289">
        <v>79.310344827586206</v>
      </c>
      <c r="F12" s="254"/>
    </row>
    <row r="13" spans="1:6" s="147" customFormat="1" ht="44.25" customHeight="1" x14ac:dyDescent="0.25">
      <c r="A13" s="144">
        <v>9</v>
      </c>
      <c r="B13" s="243" t="s">
        <v>273</v>
      </c>
      <c r="C13" s="145">
        <v>43</v>
      </c>
      <c r="D13" s="289">
        <v>13.030303030303031</v>
      </c>
      <c r="F13" s="254"/>
    </row>
    <row r="14" spans="1:6" s="147" customFormat="1" ht="17.25" customHeight="1" x14ac:dyDescent="0.25">
      <c r="A14" s="144">
        <v>10</v>
      </c>
      <c r="B14" s="243" t="s">
        <v>312</v>
      </c>
      <c r="C14" s="145">
        <v>37</v>
      </c>
      <c r="D14" s="289">
        <v>61.666666666666671</v>
      </c>
      <c r="F14" s="254"/>
    </row>
    <row r="15" spans="1:6" s="147" customFormat="1" ht="23.25" customHeight="1" x14ac:dyDescent="0.25">
      <c r="A15" s="144">
        <v>11</v>
      </c>
      <c r="B15" s="243" t="s">
        <v>351</v>
      </c>
      <c r="C15" s="145">
        <v>34</v>
      </c>
      <c r="D15" s="289">
        <v>59.649122807017541</v>
      </c>
      <c r="F15" s="254"/>
    </row>
    <row r="16" spans="1:6" s="147" customFormat="1" ht="21" customHeight="1" x14ac:dyDescent="0.25">
      <c r="A16" s="144">
        <v>12</v>
      </c>
      <c r="B16" s="243" t="s">
        <v>272</v>
      </c>
      <c r="C16" s="145">
        <v>32</v>
      </c>
      <c r="D16" s="289">
        <v>28.571428571428569</v>
      </c>
      <c r="F16" s="254"/>
    </row>
    <row r="17" spans="1:6" s="147" customFormat="1" ht="32.25" customHeight="1" x14ac:dyDescent="0.25">
      <c r="A17" s="144">
        <v>13</v>
      </c>
      <c r="B17" s="243" t="s">
        <v>340</v>
      </c>
      <c r="C17" s="145">
        <v>29</v>
      </c>
      <c r="D17" s="289">
        <v>30.208333333333332</v>
      </c>
      <c r="F17" s="254"/>
    </row>
    <row r="18" spans="1:6" s="147" customFormat="1" ht="16.5" customHeight="1" x14ac:dyDescent="0.25">
      <c r="A18" s="144">
        <v>14</v>
      </c>
      <c r="B18" s="243" t="s">
        <v>327</v>
      </c>
      <c r="C18" s="145">
        <v>24</v>
      </c>
      <c r="D18" s="289">
        <v>63.157894736842103</v>
      </c>
      <c r="F18" s="254"/>
    </row>
    <row r="19" spans="1:6" s="147" customFormat="1" ht="29.25" customHeight="1" x14ac:dyDescent="0.25">
      <c r="A19" s="144">
        <v>15</v>
      </c>
      <c r="B19" s="243" t="s">
        <v>333</v>
      </c>
      <c r="C19" s="145">
        <v>24</v>
      </c>
      <c r="D19" s="289">
        <v>82.758620689655174</v>
      </c>
      <c r="F19" s="254"/>
    </row>
    <row r="20" spans="1:6" s="147" customFormat="1" ht="29.25" customHeight="1" x14ac:dyDescent="0.25">
      <c r="A20" s="144">
        <v>16</v>
      </c>
      <c r="B20" s="243" t="s">
        <v>316</v>
      </c>
      <c r="C20" s="145">
        <v>21</v>
      </c>
      <c r="D20" s="289">
        <v>47.727272727272727</v>
      </c>
      <c r="F20" s="254"/>
    </row>
    <row r="21" spans="1:6" s="147" customFormat="1" ht="19.5" customHeight="1" x14ac:dyDescent="0.25">
      <c r="A21" s="144">
        <v>17</v>
      </c>
      <c r="B21" s="243" t="s">
        <v>328</v>
      </c>
      <c r="C21" s="145">
        <v>20</v>
      </c>
      <c r="D21" s="289">
        <v>44.444444444444443</v>
      </c>
      <c r="F21" s="254"/>
    </row>
    <row r="22" spans="1:6" s="147" customFormat="1" ht="32.25" customHeight="1" x14ac:dyDescent="0.25">
      <c r="A22" s="144">
        <v>18</v>
      </c>
      <c r="B22" s="243" t="s">
        <v>330</v>
      </c>
      <c r="C22" s="145">
        <v>20</v>
      </c>
      <c r="D22" s="289">
        <v>58.82352941176471</v>
      </c>
      <c r="F22" s="254"/>
    </row>
    <row r="23" spans="1:6" s="147" customFormat="1" ht="27.75" customHeight="1" x14ac:dyDescent="0.25">
      <c r="A23" s="144">
        <v>19</v>
      </c>
      <c r="B23" s="243" t="s">
        <v>326</v>
      </c>
      <c r="C23" s="145">
        <v>20</v>
      </c>
      <c r="D23" s="289">
        <v>76.923076923076934</v>
      </c>
      <c r="F23" s="254"/>
    </row>
    <row r="24" spans="1:6" s="147" customFormat="1" ht="20.25" customHeight="1" x14ac:dyDescent="0.25">
      <c r="A24" s="144">
        <v>20</v>
      </c>
      <c r="B24" s="243" t="s">
        <v>309</v>
      </c>
      <c r="C24" s="145">
        <v>20</v>
      </c>
      <c r="D24" s="289">
        <v>31.746031746031743</v>
      </c>
      <c r="F24" s="254"/>
    </row>
    <row r="25" spans="1:6" s="147" customFormat="1" ht="21.75" customHeight="1" x14ac:dyDescent="0.25">
      <c r="A25" s="144">
        <v>21</v>
      </c>
      <c r="B25" s="243" t="s">
        <v>311</v>
      </c>
      <c r="C25" s="145">
        <v>18</v>
      </c>
      <c r="D25" s="289">
        <v>16.071428571428573</v>
      </c>
      <c r="F25" s="254"/>
    </row>
    <row r="26" spans="1:6" s="147" customFormat="1" ht="29.25" customHeight="1" x14ac:dyDescent="0.25">
      <c r="A26" s="144">
        <v>22</v>
      </c>
      <c r="B26" s="243" t="s">
        <v>381</v>
      </c>
      <c r="C26" s="145">
        <v>17</v>
      </c>
      <c r="D26" s="289">
        <v>89.473684210526315</v>
      </c>
      <c r="F26" s="254"/>
    </row>
    <row r="27" spans="1:6" s="147" customFormat="1" ht="29.25" customHeight="1" x14ac:dyDescent="0.25">
      <c r="A27" s="144">
        <v>23</v>
      </c>
      <c r="B27" s="243" t="s">
        <v>325</v>
      </c>
      <c r="C27" s="145">
        <v>17</v>
      </c>
      <c r="D27" s="289">
        <v>77.272727272727266</v>
      </c>
      <c r="F27" s="254"/>
    </row>
    <row r="28" spans="1:6" s="147" customFormat="1" ht="24" customHeight="1" x14ac:dyDescent="0.25">
      <c r="A28" s="144">
        <v>24</v>
      </c>
      <c r="B28" s="243" t="s">
        <v>350</v>
      </c>
      <c r="C28" s="145">
        <v>15</v>
      </c>
      <c r="D28" s="289">
        <v>60</v>
      </c>
      <c r="F28" s="254"/>
    </row>
    <row r="29" spans="1:6" s="147" customFormat="1" ht="34.5" customHeight="1" x14ac:dyDescent="0.25">
      <c r="A29" s="144">
        <v>25</v>
      </c>
      <c r="B29" s="243" t="s">
        <v>448</v>
      </c>
      <c r="C29" s="145">
        <v>15</v>
      </c>
      <c r="D29" s="289">
        <v>78.94736842105263</v>
      </c>
      <c r="F29" s="254"/>
    </row>
    <row r="30" spans="1:6" s="147" customFormat="1" ht="33" customHeight="1" x14ac:dyDescent="0.25">
      <c r="A30" s="144">
        <v>26</v>
      </c>
      <c r="B30" s="243" t="s">
        <v>334</v>
      </c>
      <c r="C30" s="145">
        <v>15</v>
      </c>
      <c r="D30" s="289">
        <v>48.387096774193552</v>
      </c>
      <c r="F30" s="254"/>
    </row>
    <row r="31" spans="1:6" s="147" customFormat="1" ht="22.5" customHeight="1" x14ac:dyDescent="0.25">
      <c r="A31" s="144">
        <v>27</v>
      </c>
      <c r="B31" s="243" t="s">
        <v>377</v>
      </c>
      <c r="C31" s="145">
        <v>14</v>
      </c>
      <c r="D31" s="289">
        <v>66.666666666666657</v>
      </c>
      <c r="F31" s="254"/>
    </row>
    <row r="32" spans="1:6" s="147" customFormat="1" ht="16.5" customHeight="1" x14ac:dyDescent="0.25">
      <c r="A32" s="144">
        <v>28</v>
      </c>
      <c r="B32" s="243" t="s">
        <v>362</v>
      </c>
      <c r="C32" s="145">
        <v>13</v>
      </c>
      <c r="D32" s="289">
        <v>72.222222222222214</v>
      </c>
      <c r="F32" s="254"/>
    </row>
    <row r="33" spans="1:6" s="147" customFormat="1" ht="21.75" customHeight="1" x14ac:dyDescent="0.25">
      <c r="A33" s="144">
        <v>29</v>
      </c>
      <c r="B33" s="243" t="s">
        <v>329</v>
      </c>
      <c r="C33" s="145">
        <v>13</v>
      </c>
      <c r="D33" s="289">
        <v>50</v>
      </c>
      <c r="F33" s="254"/>
    </row>
    <row r="34" spans="1:6" s="147" customFormat="1" ht="18.75" customHeight="1" x14ac:dyDescent="0.25">
      <c r="A34" s="144">
        <v>30</v>
      </c>
      <c r="B34" s="243" t="s">
        <v>321</v>
      </c>
      <c r="C34" s="145">
        <v>13</v>
      </c>
      <c r="D34" s="289">
        <v>81.25</v>
      </c>
      <c r="F34" s="254"/>
    </row>
    <row r="35" spans="1:6" s="147" customFormat="1" ht="35.25" customHeight="1" x14ac:dyDescent="0.25">
      <c r="A35" s="144">
        <v>31</v>
      </c>
      <c r="B35" s="243" t="s">
        <v>307</v>
      </c>
      <c r="C35" s="269">
        <v>13</v>
      </c>
      <c r="D35" s="289">
        <v>8.6092715231788084</v>
      </c>
      <c r="F35" s="254"/>
    </row>
    <row r="36" spans="1:6" s="147" customFormat="1" ht="16.5" customHeight="1" x14ac:dyDescent="0.25">
      <c r="A36" s="144">
        <v>32</v>
      </c>
      <c r="B36" s="243" t="s">
        <v>431</v>
      </c>
      <c r="C36" s="145">
        <v>13</v>
      </c>
      <c r="D36" s="289">
        <v>72.222222222222214</v>
      </c>
      <c r="F36" s="254"/>
    </row>
    <row r="37" spans="1:6" s="147" customFormat="1" ht="29.25" customHeight="1" x14ac:dyDescent="0.25">
      <c r="A37" s="144">
        <v>33</v>
      </c>
      <c r="B37" s="243" t="s">
        <v>462</v>
      </c>
      <c r="C37" s="145">
        <v>13</v>
      </c>
      <c r="D37" s="289">
        <v>61.904761904761905</v>
      </c>
      <c r="F37" s="254"/>
    </row>
    <row r="38" spans="1:6" s="147" customFormat="1" ht="15.75" customHeight="1" x14ac:dyDescent="0.25">
      <c r="A38" s="144">
        <v>34</v>
      </c>
      <c r="B38" s="243" t="s">
        <v>323</v>
      </c>
      <c r="C38" s="145">
        <v>12</v>
      </c>
      <c r="D38" s="289">
        <v>37.5</v>
      </c>
      <c r="F38" s="254"/>
    </row>
    <row r="39" spans="1:6" s="147" customFormat="1" ht="31.5" customHeight="1" x14ac:dyDescent="0.25">
      <c r="A39" s="144">
        <v>35</v>
      </c>
      <c r="B39" s="243" t="s">
        <v>332</v>
      </c>
      <c r="C39" s="145">
        <v>11</v>
      </c>
      <c r="D39" s="289">
        <v>57.894736842105267</v>
      </c>
      <c r="F39" s="254"/>
    </row>
    <row r="40" spans="1:6" s="147" customFormat="1" ht="32.25" customHeight="1" x14ac:dyDescent="0.25">
      <c r="A40" s="144">
        <v>36</v>
      </c>
      <c r="B40" s="243" t="s">
        <v>322</v>
      </c>
      <c r="C40" s="145">
        <v>11</v>
      </c>
      <c r="D40" s="289">
        <v>61.111111111111114</v>
      </c>
      <c r="F40" s="254"/>
    </row>
    <row r="41" spans="1:6" ht="21.75" customHeight="1" x14ac:dyDescent="0.25">
      <c r="A41" s="144">
        <v>37</v>
      </c>
      <c r="B41" s="243" t="s">
        <v>305</v>
      </c>
      <c r="C41" s="145">
        <v>10</v>
      </c>
      <c r="D41" s="290">
        <v>55.555555555555557</v>
      </c>
      <c r="F41" s="254"/>
    </row>
    <row r="42" spans="1:6" ht="18" customHeight="1" x14ac:dyDescent="0.25">
      <c r="A42" s="144">
        <v>38</v>
      </c>
      <c r="B42" s="243" t="s">
        <v>483</v>
      </c>
      <c r="C42" s="145">
        <v>10</v>
      </c>
      <c r="D42" s="290">
        <v>83.333333333333343</v>
      </c>
      <c r="F42" s="254"/>
    </row>
    <row r="43" spans="1:6" ht="22.5" customHeight="1" x14ac:dyDescent="0.25">
      <c r="A43" s="144">
        <v>39</v>
      </c>
      <c r="B43" s="243" t="s">
        <v>336</v>
      </c>
      <c r="C43" s="145">
        <v>10</v>
      </c>
      <c r="D43" s="290">
        <v>55.555555555555557</v>
      </c>
      <c r="F43" s="254"/>
    </row>
    <row r="44" spans="1:6" ht="36.75" customHeight="1" x14ac:dyDescent="0.25">
      <c r="A44" s="144">
        <v>40</v>
      </c>
      <c r="B44" s="243" t="s">
        <v>587</v>
      </c>
      <c r="C44" s="145">
        <v>10</v>
      </c>
      <c r="D44" s="290">
        <v>58.82352941176471</v>
      </c>
      <c r="F44" s="254"/>
    </row>
    <row r="45" spans="1:6" ht="27" customHeight="1" x14ac:dyDescent="0.25">
      <c r="A45" s="144">
        <v>41</v>
      </c>
      <c r="B45" s="243" t="s">
        <v>380</v>
      </c>
      <c r="C45" s="145">
        <v>10</v>
      </c>
      <c r="D45" s="290">
        <v>66.666666666666657</v>
      </c>
      <c r="F45" s="254"/>
    </row>
    <row r="46" spans="1:6" ht="29.25" customHeight="1" x14ac:dyDescent="0.25">
      <c r="A46" s="144">
        <v>42</v>
      </c>
      <c r="B46" s="243" t="s">
        <v>282</v>
      </c>
      <c r="C46" s="145">
        <v>9</v>
      </c>
      <c r="D46" s="290">
        <v>75</v>
      </c>
      <c r="F46" s="254"/>
    </row>
    <row r="47" spans="1:6" ht="45.75" customHeight="1" x14ac:dyDescent="0.25">
      <c r="A47" s="144">
        <v>43</v>
      </c>
      <c r="B47" s="243" t="s">
        <v>451</v>
      </c>
      <c r="C47" s="145">
        <v>9</v>
      </c>
      <c r="D47" s="290">
        <v>36</v>
      </c>
      <c r="F47" s="254"/>
    </row>
    <row r="48" spans="1:6" ht="28.5" customHeight="1" x14ac:dyDescent="0.25">
      <c r="A48" s="144">
        <v>44</v>
      </c>
      <c r="B48" s="243" t="s">
        <v>385</v>
      </c>
      <c r="C48" s="145">
        <v>9</v>
      </c>
      <c r="D48" s="290">
        <v>42.857142857142854</v>
      </c>
      <c r="F48" s="254"/>
    </row>
    <row r="49" spans="1:6" ht="33.75" customHeight="1" x14ac:dyDescent="0.25">
      <c r="A49" s="144">
        <v>45</v>
      </c>
      <c r="B49" s="243" t="s">
        <v>446</v>
      </c>
      <c r="C49" s="145">
        <v>8</v>
      </c>
      <c r="D49" s="290">
        <v>44.444444444444443</v>
      </c>
      <c r="F49" s="254"/>
    </row>
    <row r="50" spans="1:6" ht="21" customHeight="1" x14ac:dyDescent="0.25">
      <c r="A50" s="144">
        <v>46</v>
      </c>
      <c r="B50" s="243" t="s">
        <v>315</v>
      </c>
      <c r="C50" s="145">
        <v>8</v>
      </c>
      <c r="D50" s="290">
        <v>16</v>
      </c>
      <c r="F50" s="254"/>
    </row>
    <row r="51" spans="1:6" ht="18.75" customHeight="1" x14ac:dyDescent="0.25">
      <c r="A51" s="144">
        <v>47</v>
      </c>
      <c r="B51" s="243" t="s">
        <v>447</v>
      </c>
      <c r="C51" s="145">
        <v>8</v>
      </c>
      <c r="D51" s="290">
        <v>29.629629629629626</v>
      </c>
      <c r="F51" s="254"/>
    </row>
    <row r="52" spans="1:6" ht="30.75" customHeight="1" x14ac:dyDescent="0.25">
      <c r="A52" s="144">
        <v>48</v>
      </c>
      <c r="B52" s="243" t="s">
        <v>449</v>
      </c>
      <c r="C52" s="145">
        <v>8</v>
      </c>
      <c r="D52" s="290">
        <v>72.727272727272734</v>
      </c>
      <c r="F52" s="254"/>
    </row>
    <row r="53" spans="1:6" ht="21.75" customHeight="1" x14ac:dyDescent="0.25">
      <c r="A53" s="144">
        <v>49</v>
      </c>
      <c r="B53" s="243" t="s">
        <v>384</v>
      </c>
      <c r="C53" s="145">
        <v>8</v>
      </c>
      <c r="D53" s="290">
        <v>66.666666666666657</v>
      </c>
      <c r="F53" s="254"/>
    </row>
    <row r="54" spans="1:6" ht="20.25" customHeight="1" x14ac:dyDescent="0.25">
      <c r="A54" s="144">
        <v>50</v>
      </c>
      <c r="B54" s="243" t="s">
        <v>404</v>
      </c>
      <c r="C54" s="145">
        <v>8</v>
      </c>
      <c r="D54" s="290">
        <v>66.666666666666657</v>
      </c>
      <c r="F54" s="254"/>
    </row>
    <row r="55" spans="1:6" x14ac:dyDescent="0.25">
      <c r="C55" s="288"/>
      <c r="D55" s="291"/>
    </row>
  </sheetData>
  <mergeCells count="2">
    <mergeCell ref="A1:D1"/>
    <mergeCell ref="B2:D2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80" zoomScaleNormal="80" zoomScaleSheetLayoutView="80" workbookViewId="0">
      <selection activeCell="C16" sqref="C16"/>
    </sheetView>
  </sheetViews>
  <sheetFormatPr defaultRowHeight="15.75" x14ac:dyDescent="0.25"/>
  <cols>
    <col min="1" max="1" width="4.28515625" style="164" customWidth="1"/>
    <col min="2" max="2" width="53.42578125" style="149" customWidth="1"/>
    <col min="3" max="3" width="24.42578125" style="141" customWidth="1"/>
    <col min="4" max="224" width="9.140625" style="140"/>
    <col min="225" max="225" width="4.28515625" style="140" customWidth="1"/>
    <col min="226" max="226" width="31.140625" style="140" customWidth="1"/>
    <col min="227" max="229" width="10" style="140" customWidth="1"/>
    <col min="230" max="230" width="10.28515625" style="140" customWidth="1"/>
    <col min="231" max="232" width="10" style="140" customWidth="1"/>
    <col min="233" max="480" width="9.140625" style="140"/>
    <col min="481" max="481" width="4.28515625" style="140" customWidth="1"/>
    <col min="482" max="482" width="31.140625" style="140" customWidth="1"/>
    <col min="483" max="485" width="10" style="140" customWidth="1"/>
    <col min="486" max="486" width="10.28515625" style="140" customWidth="1"/>
    <col min="487" max="488" width="10" style="140" customWidth="1"/>
    <col min="489" max="736" width="9.140625" style="140"/>
    <col min="737" max="737" width="4.28515625" style="140" customWidth="1"/>
    <col min="738" max="738" width="31.140625" style="140" customWidth="1"/>
    <col min="739" max="741" width="10" style="140" customWidth="1"/>
    <col min="742" max="742" width="10.28515625" style="140" customWidth="1"/>
    <col min="743" max="744" width="10" style="140" customWidth="1"/>
    <col min="745" max="992" width="9.140625" style="140"/>
    <col min="993" max="993" width="4.28515625" style="140" customWidth="1"/>
    <col min="994" max="994" width="31.140625" style="140" customWidth="1"/>
    <col min="995" max="997" width="10" style="140" customWidth="1"/>
    <col min="998" max="998" width="10.28515625" style="140" customWidth="1"/>
    <col min="999" max="1000" width="10" style="140" customWidth="1"/>
    <col min="1001" max="1248" width="9.140625" style="140"/>
    <col min="1249" max="1249" width="4.28515625" style="140" customWidth="1"/>
    <col min="1250" max="1250" width="31.140625" style="140" customWidth="1"/>
    <col min="1251" max="1253" width="10" style="140" customWidth="1"/>
    <col min="1254" max="1254" width="10.28515625" style="140" customWidth="1"/>
    <col min="1255" max="1256" width="10" style="140" customWidth="1"/>
    <col min="1257" max="1504" width="9.140625" style="140"/>
    <col min="1505" max="1505" width="4.28515625" style="140" customWidth="1"/>
    <col min="1506" max="1506" width="31.140625" style="140" customWidth="1"/>
    <col min="1507" max="1509" width="10" style="140" customWidth="1"/>
    <col min="1510" max="1510" width="10.28515625" style="140" customWidth="1"/>
    <col min="1511" max="1512" width="10" style="140" customWidth="1"/>
    <col min="1513" max="1760" width="9.140625" style="140"/>
    <col min="1761" max="1761" width="4.28515625" style="140" customWidth="1"/>
    <col min="1762" max="1762" width="31.140625" style="140" customWidth="1"/>
    <col min="1763" max="1765" width="10" style="140" customWidth="1"/>
    <col min="1766" max="1766" width="10.28515625" style="140" customWidth="1"/>
    <col min="1767" max="1768" width="10" style="140" customWidth="1"/>
    <col min="1769" max="2016" width="9.140625" style="140"/>
    <col min="2017" max="2017" width="4.28515625" style="140" customWidth="1"/>
    <col min="2018" max="2018" width="31.140625" style="140" customWidth="1"/>
    <col min="2019" max="2021" width="10" style="140" customWidth="1"/>
    <col min="2022" max="2022" width="10.28515625" style="140" customWidth="1"/>
    <col min="2023" max="2024" width="10" style="140" customWidth="1"/>
    <col min="2025" max="2272" width="9.140625" style="140"/>
    <col min="2273" max="2273" width="4.28515625" style="140" customWidth="1"/>
    <col min="2274" max="2274" width="31.140625" style="140" customWidth="1"/>
    <col min="2275" max="2277" width="10" style="140" customWidth="1"/>
    <col min="2278" max="2278" width="10.28515625" style="140" customWidth="1"/>
    <col min="2279" max="2280" width="10" style="140" customWidth="1"/>
    <col min="2281" max="2528" width="9.140625" style="140"/>
    <col min="2529" max="2529" width="4.28515625" style="140" customWidth="1"/>
    <col min="2530" max="2530" width="31.140625" style="140" customWidth="1"/>
    <col min="2531" max="2533" width="10" style="140" customWidth="1"/>
    <col min="2534" max="2534" width="10.28515625" style="140" customWidth="1"/>
    <col min="2535" max="2536" width="10" style="140" customWidth="1"/>
    <col min="2537" max="2784" width="9.140625" style="140"/>
    <col min="2785" max="2785" width="4.28515625" style="140" customWidth="1"/>
    <col min="2786" max="2786" width="31.140625" style="140" customWidth="1"/>
    <col min="2787" max="2789" width="10" style="140" customWidth="1"/>
    <col min="2790" max="2790" width="10.28515625" style="140" customWidth="1"/>
    <col min="2791" max="2792" width="10" style="140" customWidth="1"/>
    <col min="2793" max="3040" width="9.140625" style="140"/>
    <col min="3041" max="3041" width="4.28515625" style="140" customWidth="1"/>
    <col min="3042" max="3042" width="31.140625" style="140" customWidth="1"/>
    <col min="3043" max="3045" width="10" style="140" customWidth="1"/>
    <col min="3046" max="3046" width="10.28515625" style="140" customWidth="1"/>
    <col min="3047" max="3048" width="10" style="140" customWidth="1"/>
    <col min="3049" max="3296" width="9.140625" style="140"/>
    <col min="3297" max="3297" width="4.28515625" style="140" customWidth="1"/>
    <col min="3298" max="3298" width="31.140625" style="140" customWidth="1"/>
    <col min="3299" max="3301" width="10" style="140" customWidth="1"/>
    <col min="3302" max="3302" width="10.28515625" style="140" customWidth="1"/>
    <col min="3303" max="3304" width="10" style="140" customWidth="1"/>
    <col min="3305" max="3552" width="9.140625" style="140"/>
    <col min="3553" max="3553" width="4.28515625" style="140" customWidth="1"/>
    <col min="3554" max="3554" width="31.140625" style="140" customWidth="1"/>
    <col min="3555" max="3557" width="10" style="140" customWidth="1"/>
    <col min="3558" max="3558" width="10.28515625" style="140" customWidth="1"/>
    <col min="3559" max="3560" width="10" style="140" customWidth="1"/>
    <col min="3561" max="3808" width="9.140625" style="140"/>
    <col min="3809" max="3809" width="4.28515625" style="140" customWidth="1"/>
    <col min="3810" max="3810" width="31.140625" style="140" customWidth="1"/>
    <col min="3811" max="3813" width="10" style="140" customWidth="1"/>
    <col min="3814" max="3814" width="10.28515625" style="140" customWidth="1"/>
    <col min="3815" max="3816" width="10" style="140" customWidth="1"/>
    <col min="3817" max="4064" width="9.140625" style="140"/>
    <col min="4065" max="4065" width="4.28515625" style="140" customWidth="1"/>
    <col min="4066" max="4066" width="31.140625" style="140" customWidth="1"/>
    <col min="4067" max="4069" width="10" style="140" customWidth="1"/>
    <col min="4070" max="4070" width="10.28515625" style="140" customWidth="1"/>
    <col min="4071" max="4072" width="10" style="140" customWidth="1"/>
    <col min="4073" max="4320" width="9.140625" style="140"/>
    <col min="4321" max="4321" width="4.28515625" style="140" customWidth="1"/>
    <col min="4322" max="4322" width="31.140625" style="140" customWidth="1"/>
    <col min="4323" max="4325" width="10" style="140" customWidth="1"/>
    <col min="4326" max="4326" width="10.28515625" style="140" customWidth="1"/>
    <col min="4327" max="4328" width="10" style="140" customWidth="1"/>
    <col min="4329" max="4576" width="9.140625" style="140"/>
    <col min="4577" max="4577" width="4.28515625" style="140" customWidth="1"/>
    <col min="4578" max="4578" width="31.140625" style="140" customWidth="1"/>
    <col min="4579" max="4581" width="10" style="140" customWidth="1"/>
    <col min="4582" max="4582" width="10.28515625" style="140" customWidth="1"/>
    <col min="4583" max="4584" width="10" style="140" customWidth="1"/>
    <col min="4585" max="4832" width="9.140625" style="140"/>
    <col min="4833" max="4833" width="4.28515625" style="140" customWidth="1"/>
    <col min="4834" max="4834" width="31.140625" style="140" customWidth="1"/>
    <col min="4835" max="4837" width="10" style="140" customWidth="1"/>
    <col min="4838" max="4838" width="10.28515625" style="140" customWidth="1"/>
    <col min="4839" max="4840" width="10" style="140" customWidth="1"/>
    <col min="4841" max="5088" width="9.140625" style="140"/>
    <col min="5089" max="5089" width="4.28515625" style="140" customWidth="1"/>
    <col min="5090" max="5090" width="31.140625" style="140" customWidth="1"/>
    <col min="5091" max="5093" width="10" style="140" customWidth="1"/>
    <col min="5094" max="5094" width="10.28515625" style="140" customWidth="1"/>
    <col min="5095" max="5096" width="10" style="140" customWidth="1"/>
    <col min="5097" max="5344" width="9.140625" style="140"/>
    <col min="5345" max="5345" width="4.28515625" style="140" customWidth="1"/>
    <col min="5346" max="5346" width="31.140625" style="140" customWidth="1"/>
    <col min="5347" max="5349" width="10" style="140" customWidth="1"/>
    <col min="5350" max="5350" width="10.28515625" style="140" customWidth="1"/>
    <col min="5351" max="5352" width="10" style="140" customWidth="1"/>
    <col min="5353" max="5600" width="9.140625" style="140"/>
    <col min="5601" max="5601" width="4.28515625" style="140" customWidth="1"/>
    <col min="5602" max="5602" width="31.140625" style="140" customWidth="1"/>
    <col min="5603" max="5605" width="10" style="140" customWidth="1"/>
    <col min="5606" max="5606" width="10.28515625" style="140" customWidth="1"/>
    <col min="5607" max="5608" width="10" style="140" customWidth="1"/>
    <col min="5609" max="5856" width="9.140625" style="140"/>
    <col min="5857" max="5857" width="4.28515625" style="140" customWidth="1"/>
    <col min="5858" max="5858" width="31.140625" style="140" customWidth="1"/>
    <col min="5859" max="5861" width="10" style="140" customWidth="1"/>
    <col min="5862" max="5862" width="10.28515625" style="140" customWidth="1"/>
    <col min="5863" max="5864" width="10" style="140" customWidth="1"/>
    <col min="5865" max="6112" width="9.140625" style="140"/>
    <col min="6113" max="6113" width="4.28515625" style="140" customWidth="1"/>
    <col min="6114" max="6114" width="31.140625" style="140" customWidth="1"/>
    <col min="6115" max="6117" width="10" style="140" customWidth="1"/>
    <col min="6118" max="6118" width="10.28515625" style="140" customWidth="1"/>
    <col min="6119" max="6120" width="10" style="140" customWidth="1"/>
    <col min="6121" max="6368" width="9.140625" style="140"/>
    <col min="6369" max="6369" width="4.28515625" style="140" customWidth="1"/>
    <col min="6370" max="6370" width="31.140625" style="140" customWidth="1"/>
    <col min="6371" max="6373" width="10" style="140" customWidth="1"/>
    <col min="6374" max="6374" width="10.28515625" style="140" customWidth="1"/>
    <col min="6375" max="6376" width="10" style="140" customWidth="1"/>
    <col min="6377" max="6624" width="9.140625" style="140"/>
    <col min="6625" max="6625" width="4.28515625" style="140" customWidth="1"/>
    <col min="6626" max="6626" width="31.140625" style="140" customWidth="1"/>
    <col min="6627" max="6629" width="10" style="140" customWidth="1"/>
    <col min="6630" max="6630" width="10.28515625" style="140" customWidth="1"/>
    <col min="6631" max="6632" width="10" style="140" customWidth="1"/>
    <col min="6633" max="6880" width="9.140625" style="140"/>
    <col min="6881" max="6881" width="4.28515625" style="140" customWidth="1"/>
    <col min="6882" max="6882" width="31.140625" style="140" customWidth="1"/>
    <col min="6883" max="6885" width="10" style="140" customWidth="1"/>
    <col min="6886" max="6886" width="10.28515625" style="140" customWidth="1"/>
    <col min="6887" max="6888" width="10" style="140" customWidth="1"/>
    <col min="6889" max="7136" width="9.140625" style="140"/>
    <col min="7137" max="7137" width="4.28515625" style="140" customWidth="1"/>
    <col min="7138" max="7138" width="31.140625" style="140" customWidth="1"/>
    <col min="7139" max="7141" width="10" style="140" customWidth="1"/>
    <col min="7142" max="7142" width="10.28515625" style="140" customWidth="1"/>
    <col min="7143" max="7144" width="10" style="140" customWidth="1"/>
    <col min="7145" max="7392" width="9.140625" style="140"/>
    <col min="7393" max="7393" width="4.28515625" style="140" customWidth="1"/>
    <col min="7394" max="7394" width="31.140625" style="140" customWidth="1"/>
    <col min="7395" max="7397" width="10" style="140" customWidth="1"/>
    <col min="7398" max="7398" width="10.28515625" style="140" customWidth="1"/>
    <col min="7399" max="7400" width="10" style="140" customWidth="1"/>
    <col min="7401" max="7648" width="9.140625" style="140"/>
    <col min="7649" max="7649" width="4.28515625" style="140" customWidth="1"/>
    <col min="7650" max="7650" width="31.140625" style="140" customWidth="1"/>
    <col min="7651" max="7653" width="10" style="140" customWidth="1"/>
    <col min="7654" max="7654" width="10.28515625" style="140" customWidth="1"/>
    <col min="7655" max="7656" width="10" style="140" customWidth="1"/>
    <col min="7657" max="7904" width="9.140625" style="140"/>
    <col min="7905" max="7905" width="4.28515625" style="140" customWidth="1"/>
    <col min="7906" max="7906" width="31.140625" style="140" customWidth="1"/>
    <col min="7907" max="7909" width="10" style="140" customWidth="1"/>
    <col min="7910" max="7910" width="10.28515625" style="140" customWidth="1"/>
    <col min="7911" max="7912" width="10" style="140" customWidth="1"/>
    <col min="7913" max="8160" width="9.140625" style="140"/>
    <col min="8161" max="8161" width="4.28515625" style="140" customWidth="1"/>
    <col min="8162" max="8162" width="31.140625" style="140" customWidth="1"/>
    <col min="8163" max="8165" width="10" style="140" customWidth="1"/>
    <col min="8166" max="8166" width="10.28515625" style="140" customWidth="1"/>
    <col min="8167" max="8168" width="10" style="140" customWidth="1"/>
    <col min="8169" max="8416" width="9.140625" style="140"/>
    <col min="8417" max="8417" width="4.28515625" style="140" customWidth="1"/>
    <col min="8418" max="8418" width="31.140625" style="140" customWidth="1"/>
    <col min="8419" max="8421" width="10" style="140" customWidth="1"/>
    <col min="8422" max="8422" width="10.28515625" style="140" customWidth="1"/>
    <col min="8423" max="8424" width="10" style="140" customWidth="1"/>
    <col min="8425" max="8672" width="9.140625" style="140"/>
    <col min="8673" max="8673" width="4.28515625" style="140" customWidth="1"/>
    <col min="8674" max="8674" width="31.140625" style="140" customWidth="1"/>
    <col min="8675" max="8677" width="10" style="140" customWidth="1"/>
    <col min="8678" max="8678" width="10.28515625" style="140" customWidth="1"/>
    <col min="8679" max="8680" width="10" style="140" customWidth="1"/>
    <col min="8681" max="8928" width="9.140625" style="140"/>
    <col min="8929" max="8929" width="4.28515625" style="140" customWidth="1"/>
    <col min="8930" max="8930" width="31.140625" style="140" customWidth="1"/>
    <col min="8931" max="8933" width="10" style="140" customWidth="1"/>
    <col min="8934" max="8934" width="10.28515625" style="140" customWidth="1"/>
    <col min="8935" max="8936" width="10" style="140" customWidth="1"/>
    <col min="8937" max="9184" width="9.140625" style="140"/>
    <col min="9185" max="9185" width="4.28515625" style="140" customWidth="1"/>
    <col min="9186" max="9186" width="31.140625" style="140" customWidth="1"/>
    <col min="9187" max="9189" width="10" style="140" customWidth="1"/>
    <col min="9190" max="9190" width="10.28515625" style="140" customWidth="1"/>
    <col min="9191" max="9192" width="10" style="140" customWidth="1"/>
    <col min="9193" max="9440" width="9.140625" style="140"/>
    <col min="9441" max="9441" width="4.28515625" style="140" customWidth="1"/>
    <col min="9442" max="9442" width="31.140625" style="140" customWidth="1"/>
    <col min="9443" max="9445" width="10" style="140" customWidth="1"/>
    <col min="9446" max="9446" width="10.28515625" style="140" customWidth="1"/>
    <col min="9447" max="9448" width="10" style="140" customWidth="1"/>
    <col min="9449" max="9696" width="9.140625" style="140"/>
    <col min="9697" max="9697" width="4.28515625" style="140" customWidth="1"/>
    <col min="9698" max="9698" width="31.140625" style="140" customWidth="1"/>
    <col min="9699" max="9701" width="10" style="140" customWidth="1"/>
    <col min="9702" max="9702" width="10.28515625" style="140" customWidth="1"/>
    <col min="9703" max="9704" width="10" style="140" customWidth="1"/>
    <col min="9705" max="9952" width="9.140625" style="140"/>
    <col min="9953" max="9953" width="4.28515625" style="140" customWidth="1"/>
    <col min="9954" max="9954" width="31.140625" style="140" customWidth="1"/>
    <col min="9955" max="9957" width="10" style="140" customWidth="1"/>
    <col min="9958" max="9958" width="10.28515625" style="140" customWidth="1"/>
    <col min="9959" max="9960" width="10" style="140" customWidth="1"/>
    <col min="9961" max="10208" width="9.140625" style="140"/>
    <col min="10209" max="10209" width="4.28515625" style="140" customWidth="1"/>
    <col min="10210" max="10210" width="31.140625" style="140" customWidth="1"/>
    <col min="10211" max="10213" width="10" style="140" customWidth="1"/>
    <col min="10214" max="10214" width="10.28515625" style="140" customWidth="1"/>
    <col min="10215" max="10216" width="10" style="140" customWidth="1"/>
    <col min="10217" max="10464" width="9.140625" style="140"/>
    <col min="10465" max="10465" width="4.28515625" style="140" customWidth="1"/>
    <col min="10466" max="10466" width="31.140625" style="140" customWidth="1"/>
    <col min="10467" max="10469" width="10" style="140" customWidth="1"/>
    <col min="10470" max="10470" width="10.28515625" style="140" customWidth="1"/>
    <col min="10471" max="10472" width="10" style="140" customWidth="1"/>
    <col min="10473" max="10720" width="9.140625" style="140"/>
    <col min="10721" max="10721" width="4.28515625" style="140" customWidth="1"/>
    <col min="10722" max="10722" width="31.140625" style="140" customWidth="1"/>
    <col min="10723" max="10725" width="10" style="140" customWidth="1"/>
    <col min="10726" max="10726" width="10.28515625" style="140" customWidth="1"/>
    <col min="10727" max="10728" width="10" style="140" customWidth="1"/>
    <col min="10729" max="10976" width="9.140625" style="140"/>
    <col min="10977" max="10977" width="4.28515625" style="140" customWidth="1"/>
    <col min="10978" max="10978" width="31.140625" style="140" customWidth="1"/>
    <col min="10979" max="10981" width="10" style="140" customWidth="1"/>
    <col min="10982" max="10982" width="10.28515625" style="140" customWidth="1"/>
    <col min="10983" max="10984" width="10" style="140" customWidth="1"/>
    <col min="10985" max="11232" width="9.140625" style="140"/>
    <col min="11233" max="11233" width="4.28515625" style="140" customWidth="1"/>
    <col min="11234" max="11234" width="31.140625" style="140" customWidth="1"/>
    <col min="11235" max="11237" width="10" style="140" customWidth="1"/>
    <col min="11238" max="11238" width="10.28515625" style="140" customWidth="1"/>
    <col min="11239" max="11240" width="10" style="140" customWidth="1"/>
    <col min="11241" max="11488" width="9.140625" style="140"/>
    <col min="11489" max="11489" width="4.28515625" style="140" customWidth="1"/>
    <col min="11490" max="11490" width="31.140625" style="140" customWidth="1"/>
    <col min="11491" max="11493" width="10" style="140" customWidth="1"/>
    <col min="11494" max="11494" width="10.28515625" style="140" customWidth="1"/>
    <col min="11495" max="11496" width="10" style="140" customWidth="1"/>
    <col min="11497" max="11744" width="9.140625" style="140"/>
    <col min="11745" max="11745" width="4.28515625" style="140" customWidth="1"/>
    <col min="11746" max="11746" width="31.140625" style="140" customWidth="1"/>
    <col min="11747" max="11749" width="10" style="140" customWidth="1"/>
    <col min="11750" max="11750" width="10.28515625" style="140" customWidth="1"/>
    <col min="11751" max="11752" width="10" style="140" customWidth="1"/>
    <col min="11753" max="12000" width="9.140625" style="140"/>
    <col min="12001" max="12001" width="4.28515625" style="140" customWidth="1"/>
    <col min="12002" max="12002" width="31.140625" style="140" customWidth="1"/>
    <col min="12003" max="12005" width="10" style="140" customWidth="1"/>
    <col min="12006" max="12006" width="10.28515625" style="140" customWidth="1"/>
    <col min="12007" max="12008" width="10" style="140" customWidth="1"/>
    <col min="12009" max="12256" width="9.140625" style="140"/>
    <col min="12257" max="12257" width="4.28515625" style="140" customWidth="1"/>
    <col min="12258" max="12258" width="31.140625" style="140" customWidth="1"/>
    <col min="12259" max="12261" width="10" style="140" customWidth="1"/>
    <col min="12262" max="12262" width="10.28515625" style="140" customWidth="1"/>
    <col min="12263" max="12264" width="10" style="140" customWidth="1"/>
    <col min="12265" max="12512" width="9.140625" style="140"/>
    <col min="12513" max="12513" width="4.28515625" style="140" customWidth="1"/>
    <col min="12514" max="12514" width="31.140625" style="140" customWidth="1"/>
    <col min="12515" max="12517" width="10" style="140" customWidth="1"/>
    <col min="12518" max="12518" width="10.28515625" style="140" customWidth="1"/>
    <col min="12519" max="12520" width="10" style="140" customWidth="1"/>
    <col min="12521" max="12768" width="9.140625" style="140"/>
    <col min="12769" max="12769" width="4.28515625" style="140" customWidth="1"/>
    <col min="12770" max="12770" width="31.140625" style="140" customWidth="1"/>
    <col min="12771" max="12773" width="10" style="140" customWidth="1"/>
    <col min="12774" max="12774" width="10.28515625" style="140" customWidth="1"/>
    <col min="12775" max="12776" width="10" style="140" customWidth="1"/>
    <col min="12777" max="13024" width="9.140625" style="140"/>
    <col min="13025" max="13025" width="4.28515625" style="140" customWidth="1"/>
    <col min="13026" max="13026" width="31.140625" style="140" customWidth="1"/>
    <col min="13027" max="13029" width="10" style="140" customWidth="1"/>
    <col min="13030" max="13030" width="10.28515625" style="140" customWidth="1"/>
    <col min="13031" max="13032" width="10" style="140" customWidth="1"/>
    <col min="13033" max="13280" width="9.140625" style="140"/>
    <col min="13281" max="13281" width="4.28515625" style="140" customWidth="1"/>
    <col min="13282" max="13282" width="31.140625" style="140" customWidth="1"/>
    <col min="13283" max="13285" width="10" style="140" customWidth="1"/>
    <col min="13286" max="13286" width="10.28515625" style="140" customWidth="1"/>
    <col min="13287" max="13288" width="10" style="140" customWidth="1"/>
    <col min="13289" max="13536" width="9.140625" style="140"/>
    <col min="13537" max="13537" width="4.28515625" style="140" customWidth="1"/>
    <col min="13538" max="13538" width="31.140625" style="140" customWidth="1"/>
    <col min="13539" max="13541" width="10" style="140" customWidth="1"/>
    <col min="13542" max="13542" width="10.28515625" style="140" customWidth="1"/>
    <col min="13543" max="13544" width="10" style="140" customWidth="1"/>
    <col min="13545" max="13792" width="9.140625" style="140"/>
    <col min="13793" max="13793" width="4.28515625" style="140" customWidth="1"/>
    <col min="13794" max="13794" width="31.140625" style="140" customWidth="1"/>
    <col min="13795" max="13797" width="10" style="140" customWidth="1"/>
    <col min="13798" max="13798" width="10.28515625" style="140" customWidth="1"/>
    <col min="13799" max="13800" width="10" style="140" customWidth="1"/>
    <col min="13801" max="14048" width="9.140625" style="140"/>
    <col min="14049" max="14049" width="4.28515625" style="140" customWidth="1"/>
    <col min="14050" max="14050" width="31.140625" style="140" customWidth="1"/>
    <col min="14051" max="14053" width="10" style="140" customWidth="1"/>
    <col min="14054" max="14054" width="10.28515625" style="140" customWidth="1"/>
    <col min="14055" max="14056" width="10" style="140" customWidth="1"/>
    <col min="14057" max="14304" width="9.140625" style="140"/>
    <col min="14305" max="14305" width="4.28515625" style="140" customWidth="1"/>
    <col min="14306" max="14306" width="31.140625" style="140" customWidth="1"/>
    <col min="14307" max="14309" width="10" style="140" customWidth="1"/>
    <col min="14310" max="14310" width="10.28515625" style="140" customWidth="1"/>
    <col min="14311" max="14312" width="10" style="140" customWidth="1"/>
    <col min="14313" max="14560" width="9.140625" style="140"/>
    <col min="14561" max="14561" width="4.28515625" style="140" customWidth="1"/>
    <col min="14562" max="14562" width="31.140625" style="140" customWidth="1"/>
    <col min="14563" max="14565" width="10" style="140" customWidth="1"/>
    <col min="14566" max="14566" width="10.28515625" style="140" customWidth="1"/>
    <col min="14567" max="14568" width="10" style="140" customWidth="1"/>
    <col min="14569" max="14816" width="9.140625" style="140"/>
    <col min="14817" max="14817" width="4.28515625" style="140" customWidth="1"/>
    <col min="14818" max="14818" width="31.140625" style="140" customWidth="1"/>
    <col min="14819" max="14821" width="10" style="140" customWidth="1"/>
    <col min="14822" max="14822" width="10.28515625" style="140" customWidth="1"/>
    <col min="14823" max="14824" width="10" style="140" customWidth="1"/>
    <col min="14825" max="15072" width="9.140625" style="140"/>
    <col min="15073" max="15073" width="4.28515625" style="140" customWidth="1"/>
    <col min="15074" max="15074" width="31.140625" style="140" customWidth="1"/>
    <col min="15075" max="15077" width="10" style="140" customWidth="1"/>
    <col min="15078" max="15078" width="10.28515625" style="140" customWidth="1"/>
    <col min="15079" max="15080" width="10" style="140" customWidth="1"/>
    <col min="15081" max="15328" width="9.140625" style="140"/>
    <col min="15329" max="15329" width="4.28515625" style="140" customWidth="1"/>
    <col min="15330" max="15330" width="31.140625" style="140" customWidth="1"/>
    <col min="15331" max="15333" width="10" style="140" customWidth="1"/>
    <col min="15334" max="15334" width="10.28515625" style="140" customWidth="1"/>
    <col min="15335" max="15336" width="10" style="140" customWidth="1"/>
    <col min="15337" max="15584" width="9.140625" style="140"/>
    <col min="15585" max="15585" width="4.28515625" style="140" customWidth="1"/>
    <col min="15586" max="15586" width="31.140625" style="140" customWidth="1"/>
    <col min="15587" max="15589" width="10" style="140" customWidth="1"/>
    <col min="15590" max="15590" width="10.28515625" style="140" customWidth="1"/>
    <col min="15591" max="15592" width="10" style="140" customWidth="1"/>
    <col min="15593" max="15840" width="9.140625" style="140"/>
    <col min="15841" max="15841" width="4.28515625" style="140" customWidth="1"/>
    <col min="15842" max="15842" width="31.140625" style="140" customWidth="1"/>
    <col min="15843" max="15845" width="10" style="140" customWidth="1"/>
    <col min="15846" max="15846" width="10.28515625" style="140" customWidth="1"/>
    <col min="15847" max="15848" width="10" style="140" customWidth="1"/>
    <col min="15849" max="16096" width="9.140625" style="140"/>
    <col min="16097" max="16097" width="4.28515625" style="140" customWidth="1"/>
    <col min="16098" max="16098" width="31.140625" style="140" customWidth="1"/>
    <col min="16099" max="16101" width="10" style="140" customWidth="1"/>
    <col min="16102" max="16102" width="10.28515625" style="140" customWidth="1"/>
    <col min="16103" max="16104" width="10" style="140" customWidth="1"/>
    <col min="16105" max="16371" width="9.140625" style="140"/>
    <col min="16372" max="16384" width="9.140625" style="140" customWidth="1"/>
  </cols>
  <sheetData>
    <row r="1" spans="1:3" s="161" customFormat="1" ht="61.5" customHeight="1" x14ac:dyDescent="0.3">
      <c r="A1" s="569" t="s">
        <v>598</v>
      </c>
      <c r="B1" s="569"/>
      <c r="C1" s="569"/>
    </row>
    <row r="2" spans="1:3" s="161" customFormat="1" ht="2.25" customHeight="1" x14ac:dyDescent="0.3">
      <c r="A2" s="569"/>
      <c r="B2" s="569"/>
      <c r="C2" s="569"/>
    </row>
    <row r="3" spans="1:3" s="79" customFormat="1" ht="20.25" x14ac:dyDescent="0.3">
      <c r="A3" s="599" t="s">
        <v>155</v>
      </c>
      <c r="B3" s="599"/>
      <c r="C3" s="599"/>
    </row>
    <row r="4" spans="1:3" ht="13.15" customHeight="1" x14ac:dyDescent="0.25">
      <c r="A4" s="698" t="s">
        <v>78</v>
      </c>
      <c r="B4" s="573" t="s">
        <v>75</v>
      </c>
      <c r="C4" s="699" t="s">
        <v>170</v>
      </c>
    </row>
    <row r="5" spans="1:3" ht="13.15" customHeight="1" x14ac:dyDescent="0.25">
      <c r="A5" s="698"/>
      <c r="B5" s="573"/>
      <c r="C5" s="699"/>
    </row>
    <row r="6" spans="1:3" ht="21" customHeight="1" x14ac:dyDescent="0.25">
      <c r="A6" s="698"/>
      <c r="B6" s="573"/>
      <c r="C6" s="699"/>
    </row>
    <row r="7" spans="1:3" x14ac:dyDescent="0.25">
      <c r="A7" s="162" t="s">
        <v>8</v>
      </c>
      <c r="B7" s="163" t="s">
        <v>114</v>
      </c>
      <c r="C7" s="162">
        <v>1</v>
      </c>
    </row>
    <row r="8" spans="1:3" s="147" customFormat="1" x14ac:dyDescent="0.25">
      <c r="A8" s="162">
        <v>1</v>
      </c>
      <c r="B8" s="189" t="s">
        <v>85</v>
      </c>
      <c r="C8" s="83">
        <v>336</v>
      </c>
    </row>
    <row r="9" spans="1:3" s="147" customFormat="1" ht="19.5" customHeight="1" x14ac:dyDescent="0.25">
      <c r="A9" s="162">
        <v>2</v>
      </c>
      <c r="B9" s="189" t="s">
        <v>81</v>
      </c>
      <c r="C9" s="83">
        <v>307</v>
      </c>
    </row>
    <row r="10" spans="1:3" s="147" customFormat="1" ht="14.25" customHeight="1" x14ac:dyDescent="0.25">
      <c r="A10" s="162">
        <v>3</v>
      </c>
      <c r="B10" s="189" t="s">
        <v>80</v>
      </c>
      <c r="C10" s="83">
        <v>279</v>
      </c>
    </row>
    <row r="11" spans="1:3" s="147" customFormat="1" ht="30" customHeight="1" x14ac:dyDescent="0.25">
      <c r="A11" s="162">
        <v>4</v>
      </c>
      <c r="B11" s="189" t="s">
        <v>500</v>
      </c>
      <c r="C11" s="83">
        <v>198</v>
      </c>
    </row>
    <row r="12" spans="1:3" s="147" customFormat="1" ht="16.5" customHeight="1" x14ac:dyDescent="0.25">
      <c r="A12" s="162">
        <v>5</v>
      </c>
      <c r="B12" s="189" t="s">
        <v>84</v>
      </c>
      <c r="C12" s="83">
        <v>158</v>
      </c>
    </row>
    <row r="13" spans="1:3" s="147" customFormat="1" ht="15.75" customHeight="1" x14ac:dyDescent="0.25">
      <c r="A13" s="162">
        <v>6</v>
      </c>
      <c r="B13" s="189" t="s">
        <v>86</v>
      </c>
      <c r="C13" s="83">
        <v>115</v>
      </c>
    </row>
    <row r="14" spans="1:3" s="147" customFormat="1" ht="15.75" customHeight="1" x14ac:dyDescent="0.25">
      <c r="A14" s="162">
        <v>7</v>
      </c>
      <c r="B14" s="189" t="s">
        <v>160</v>
      </c>
      <c r="C14" s="83">
        <v>86</v>
      </c>
    </row>
    <row r="15" spans="1:3" s="147" customFormat="1" ht="15.75" customHeight="1" x14ac:dyDescent="0.25">
      <c r="A15" s="162">
        <v>8</v>
      </c>
      <c r="B15" s="189" t="s">
        <v>501</v>
      </c>
      <c r="C15" s="83">
        <v>83</v>
      </c>
    </row>
    <row r="16" spans="1:3" s="147" customFormat="1" ht="14.25" customHeight="1" x14ac:dyDescent="0.25">
      <c r="A16" s="162">
        <v>9</v>
      </c>
      <c r="B16" s="189" t="s">
        <v>83</v>
      </c>
      <c r="C16" s="83">
        <v>82</v>
      </c>
    </row>
    <row r="17" spans="1:3" s="147" customFormat="1" ht="14.25" customHeight="1" x14ac:dyDescent="0.25">
      <c r="A17" s="162">
        <v>10</v>
      </c>
      <c r="B17" s="189" t="s">
        <v>82</v>
      </c>
      <c r="C17" s="83">
        <v>76</v>
      </c>
    </row>
    <row r="18" spans="1:3" s="147" customFormat="1" ht="15" customHeight="1" x14ac:dyDescent="0.25">
      <c r="A18" s="162">
        <v>11</v>
      </c>
      <c r="B18" s="189" t="s">
        <v>90</v>
      </c>
      <c r="C18" s="83">
        <v>58</v>
      </c>
    </row>
    <row r="19" spans="1:3" s="147" customFormat="1" ht="14.25" customHeight="1" x14ac:dyDescent="0.25">
      <c r="A19" s="162">
        <v>12</v>
      </c>
      <c r="B19" s="189" t="s">
        <v>94</v>
      </c>
      <c r="C19" s="83">
        <v>53</v>
      </c>
    </row>
    <row r="20" spans="1:3" s="147" customFormat="1" ht="17.25" customHeight="1" x14ac:dyDescent="0.25">
      <c r="A20" s="162">
        <v>13</v>
      </c>
      <c r="B20" s="189" t="s">
        <v>102</v>
      </c>
      <c r="C20" s="83">
        <v>51</v>
      </c>
    </row>
    <row r="21" spans="1:3" s="147" customFormat="1" ht="16.5" customHeight="1" x14ac:dyDescent="0.25">
      <c r="A21" s="162">
        <v>14</v>
      </c>
      <c r="B21" s="189" t="s">
        <v>87</v>
      </c>
      <c r="C21" s="83">
        <v>49</v>
      </c>
    </row>
    <row r="22" spans="1:3" s="147" customFormat="1" ht="15.75" customHeight="1" x14ac:dyDescent="0.25">
      <c r="A22" s="162">
        <v>15</v>
      </c>
      <c r="B22" s="189" t="s">
        <v>93</v>
      </c>
      <c r="C22" s="83">
        <v>48</v>
      </c>
    </row>
    <row r="23" spans="1:3" s="147" customFormat="1" ht="15.75" customHeight="1" x14ac:dyDescent="0.25">
      <c r="A23" s="162">
        <v>16</v>
      </c>
      <c r="B23" s="189" t="s">
        <v>97</v>
      </c>
      <c r="C23" s="83">
        <v>46</v>
      </c>
    </row>
    <row r="24" spans="1:3" s="147" customFormat="1" ht="13.5" customHeight="1" x14ac:dyDescent="0.25">
      <c r="A24" s="162">
        <v>17</v>
      </c>
      <c r="B24" s="189" t="s">
        <v>147</v>
      </c>
      <c r="C24" s="83">
        <v>46</v>
      </c>
    </row>
    <row r="25" spans="1:3" s="147" customFormat="1" ht="33" customHeight="1" x14ac:dyDescent="0.25">
      <c r="A25" s="162">
        <v>18</v>
      </c>
      <c r="B25" s="189" t="s">
        <v>509</v>
      </c>
      <c r="C25" s="83">
        <v>40</v>
      </c>
    </row>
    <row r="26" spans="1:3" s="147" customFormat="1" ht="15.75" customHeight="1" x14ac:dyDescent="0.25">
      <c r="A26" s="162">
        <v>19</v>
      </c>
      <c r="B26" s="189" t="s">
        <v>98</v>
      </c>
      <c r="C26" s="83">
        <v>37</v>
      </c>
    </row>
    <row r="27" spans="1:3" s="147" customFormat="1" ht="18.75" customHeight="1" x14ac:dyDescent="0.25">
      <c r="A27" s="162">
        <v>20</v>
      </c>
      <c r="B27" s="189" t="s">
        <v>503</v>
      </c>
      <c r="C27" s="83">
        <v>36</v>
      </c>
    </row>
    <row r="28" spans="1:3" s="147" customFormat="1" ht="16.5" customHeight="1" x14ac:dyDescent="0.25">
      <c r="A28" s="162">
        <v>21</v>
      </c>
      <c r="B28" s="189" t="s">
        <v>110</v>
      </c>
      <c r="C28" s="83">
        <v>36</v>
      </c>
    </row>
    <row r="29" spans="1:3" s="147" customFormat="1" ht="14.25" customHeight="1" x14ac:dyDescent="0.25">
      <c r="A29" s="162">
        <v>22</v>
      </c>
      <c r="B29" s="189" t="s">
        <v>104</v>
      </c>
      <c r="C29" s="83">
        <v>36</v>
      </c>
    </row>
    <row r="30" spans="1:3" s="147" customFormat="1" ht="16.5" customHeight="1" x14ac:dyDescent="0.25">
      <c r="A30" s="162">
        <v>23</v>
      </c>
      <c r="B30" s="189" t="s">
        <v>105</v>
      </c>
      <c r="C30" s="83">
        <v>34</v>
      </c>
    </row>
    <row r="31" spans="1:3" s="147" customFormat="1" ht="15.75" customHeight="1" x14ac:dyDescent="0.25">
      <c r="A31" s="162">
        <v>24</v>
      </c>
      <c r="B31" s="189" t="s">
        <v>157</v>
      </c>
      <c r="C31" s="83">
        <v>31</v>
      </c>
    </row>
    <row r="32" spans="1:3" s="147" customFormat="1" ht="16.5" customHeight="1" x14ac:dyDescent="0.25">
      <c r="A32" s="162">
        <v>25</v>
      </c>
      <c r="B32" s="189" t="s">
        <v>161</v>
      </c>
      <c r="C32" s="83">
        <v>30</v>
      </c>
    </row>
    <row r="33" spans="1:3" s="147" customFormat="1" ht="15.75" customHeight="1" x14ac:dyDescent="0.25">
      <c r="A33" s="162">
        <v>26</v>
      </c>
      <c r="B33" s="189" t="s">
        <v>79</v>
      </c>
      <c r="C33" s="83">
        <v>30</v>
      </c>
    </row>
    <row r="34" spans="1:3" s="147" customFormat="1" ht="14.25" customHeight="1" x14ac:dyDescent="0.25">
      <c r="A34" s="162">
        <v>27</v>
      </c>
      <c r="B34" s="189" t="s">
        <v>88</v>
      </c>
      <c r="C34" s="83">
        <v>29</v>
      </c>
    </row>
    <row r="35" spans="1:3" s="147" customFormat="1" ht="18" customHeight="1" x14ac:dyDescent="0.25">
      <c r="A35" s="162">
        <v>28</v>
      </c>
      <c r="B35" s="189" t="s">
        <v>107</v>
      </c>
      <c r="C35" s="83">
        <v>28</v>
      </c>
    </row>
    <row r="36" spans="1:3" s="147" customFormat="1" ht="16.5" customHeight="1" x14ac:dyDescent="0.25">
      <c r="A36" s="162">
        <v>29</v>
      </c>
      <c r="B36" s="189" t="s">
        <v>510</v>
      </c>
      <c r="C36" s="83">
        <v>26</v>
      </c>
    </row>
    <row r="37" spans="1:3" s="147" customFormat="1" ht="15.75" customHeight="1" x14ac:dyDescent="0.25">
      <c r="A37" s="162">
        <v>30</v>
      </c>
      <c r="B37" s="189" t="s">
        <v>507</v>
      </c>
      <c r="C37" s="83">
        <v>26</v>
      </c>
    </row>
    <row r="38" spans="1:3" s="147" customFormat="1" ht="14.25" customHeight="1" x14ac:dyDescent="0.25">
      <c r="A38" s="162">
        <v>31</v>
      </c>
      <c r="B38" s="189" t="s">
        <v>504</v>
      </c>
      <c r="C38" s="83">
        <v>26</v>
      </c>
    </row>
    <row r="39" spans="1:3" s="147" customFormat="1" ht="17.25" customHeight="1" x14ac:dyDescent="0.25">
      <c r="A39" s="162">
        <v>32</v>
      </c>
      <c r="B39" s="189" t="s">
        <v>91</v>
      </c>
      <c r="C39" s="83">
        <v>24</v>
      </c>
    </row>
    <row r="40" spans="1:3" s="147" customFormat="1" ht="15.75" customHeight="1" x14ac:dyDescent="0.25">
      <c r="A40" s="162">
        <v>33</v>
      </c>
      <c r="B40" s="189" t="s">
        <v>143</v>
      </c>
      <c r="C40" s="83">
        <v>24</v>
      </c>
    </row>
    <row r="41" spans="1:3" s="147" customFormat="1" ht="18.75" customHeight="1" x14ac:dyDescent="0.25">
      <c r="A41" s="162">
        <v>34</v>
      </c>
      <c r="B41" s="189" t="s">
        <v>121</v>
      </c>
      <c r="C41" s="83">
        <v>22</v>
      </c>
    </row>
    <row r="42" spans="1:3" s="147" customFormat="1" ht="15" customHeight="1" x14ac:dyDescent="0.25">
      <c r="A42" s="162">
        <v>35</v>
      </c>
      <c r="B42" s="189" t="s">
        <v>129</v>
      </c>
      <c r="C42" s="83">
        <v>22</v>
      </c>
    </row>
    <row r="43" spans="1:3" s="147" customFormat="1" ht="15.75" customHeight="1" x14ac:dyDescent="0.25">
      <c r="A43" s="162">
        <v>36</v>
      </c>
      <c r="B43" s="189" t="s">
        <v>412</v>
      </c>
      <c r="C43" s="83">
        <v>21</v>
      </c>
    </row>
    <row r="44" spans="1:3" s="147" customFormat="1" ht="13.5" customHeight="1" x14ac:dyDescent="0.25">
      <c r="A44" s="162">
        <v>37</v>
      </c>
      <c r="B44" s="189" t="s">
        <v>118</v>
      </c>
      <c r="C44" s="83">
        <v>20</v>
      </c>
    </row>
    <row r="45" spans="1:3" s="147" customFormat="1" ht="14.25" customHeight="1" x14ac:dyDescent="0.25">
      <c r="A45" s="162">
        <v>38</v>
      </c>
      <c r="B45" s="189" t="s">
        <v>228</v>
      </c>
      <c r="C45" s="83">
        <v>20</v>
      </c>
    </row>
    <row r="46" spans="1:3" s="147" customFormat="1" ht="27.75" customHeight="1" x14ac:dyDescent="0.25">
      <c r="A46" s="162">
        <v>39</v>
      </c>
      <c r="B46" s="189" t="s">
        <v>136</v>
      </c>
      <c r="C46" s="83">
        <v>20</v>
      </c>
    </row>
    <row r="47" spans="1:3" s="147" customFormat="1" ht="15" customHeight="1" x14ac:dyDescent="0.25">
      <c r="A47" s="162">
        <v>40</v>
      </c>
      <c r="B47" s="189" t="s">
        <v>101</v>
      </c>
      <c r="C47" s="83">
        <v>19</v>
      </c>
    </row>
    <row r="48" spans="1:3" s="147" customFormat="1" ht="15.75" customHeight="1" x14ac:dyDescent="0.25">
      <c r="A48" s="162">
        <v>41</v>
      </c>
      <c r="B48" s="462" t="s">
        <v>393</v>
      </c>
      <c r="C48" s="83">
        <v>19</v>
      </c>
    </row>
    <row r="49" spans="1:3" s="147" customFormat="1" ht="14.25" customHeight="1" x14ac:dyDescent="0.25">
      <c r="A49" s="162">
        <v>42</v>
      </c>
      <c r="B49" s="189" t="s">
        <v>111</v>
      </c>
      <c r="C49" s="83">
        <v>19</v>
      </c>
    </row>
    <row r="50" spans="1:3" s="147" customFormat="1" ht="16.5" customHeight="1" x14ac:dyDescent="0.25">
      <c r="A50" s="162">
        <v>43</v>
      </c>
      <c r="B50" s="189" t="s">
        <v>112</v>
      </c>
      <c r="C50" s="83">
        <v>17</v>
      </c>
    </row>
    <row r="51" spans="1:3" s="147" customFormat="1" ht="14.25" customHeight="1" x14ac:dyDescent="0.25">
      <c r="A51" s="162">
        <v>44</v>
      </c>
      <c r="B51" s="189" t="s">
        <v>352</v>
      </c>
      <c r="C51" s="83">
        <v>17</v>
      </c>
    </row>
    <row r="52" spans="1:3" s="147" customFormat="1" ht="15.75" customHeight="1" x14ac:dyDescent="0.25">
      <c r="A52" s="162">
        <v>45</v>
      </c>
      <c r="B52" s="189" t="s">
        <v>106</v>
      </c>
      <c r="C52" s="83">
        <v>17</v>
      </c>
    </row>
    <row r="53" spans="1:3" s="147" customFormat="1" ht="31.5" x14ac:dyDescent="0.25">
      <c r="A53" s="162">
        <v>46</v>
      </c>
      <c r="B53" s="189" t="s">
        <v>236</v>
      </c>
      <c r="C53" s="83">
        <v>16</v>
      </c>
    </row>
    <row r="54" spans="1:3" s="147" customFormat="1" ht="16.5" customHeight="1" x14ac:dyDescent="0.25">
      <c r="A54" s="162">
        <v>47</v>
      </c>
      <c r="B54" s="189" t="s">
        <v>96</v>
      </c>
      <c r="C54" s="83">
        <v>16</v>
      </c>
    </row>
    <row r="55" spans="1:3" s="147" customFormat="1" ht="21" customHeight="1" x14ac:dyDescent="0.25">
      <c r="A55" s="162">
        <v>48</v>
      </c>
      <c r="B55" s="189" t="s">
        <v>120</v>
      </c>
      <c r="C55" s="83">
        <v>15</v>
      </c>
    </row>
    <row r="56" spans="1:3" s="147" customFormat="1" ht="15.75" customHeight="1" x14ac:dyDescent="0.25">
      <c r="A56" s="162">
        <v>49</v>
      </c>
      <c r="B56" s="189" t="s">
        <v>134</v>
      </c>
      <c r="C56" s="83">
        <v>15</v>
      </c>
    </row>
    <row r="57" spans="1:3" s="147" customFormat="1" ht="32.25" customHeight="1" x14ac:dyDescent="0.25">
      <c r="A57" s="162">
        <v>50</v>
      </c>
      <c r="B57" s="189" t="s">
        <v>414</v>
      </c>
      <c r="C57" s="83">
        <v>15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7"/>
  <sheetViews>
    <sheetView zoomScale="87" zoomScaleNormal="87" zoomScaleSheetLayoutView="78" workbookViewId="0">
      <selection activeCell="C10" sqref="C10"/>
    </sheetView>
  </sheetViews>
  <sheetFormatPr defaultColWidth="8.85546875" defaultRowHeight="15.75" x14ac:dyDescent="0.25"/>
  <cols>
    <col min="1" max="1" width="4.28515625" style="326" customWidth="1"/>
    <col min="2" max="2" width="54.7109375" style="87" customWidth="1"/>
    <col min="3" max="3" width="25.140625" style="77" customWidth="1"/>
    <col min="4" max="217" width="8.85546875" style="140"/>
    <col min="218" max="218" width="4.28515625" style="140" customWidth="1"/>
    <col min="219" max="219" width="28.42578125" style="140" customWidth="1"/>
    <col min="220" max="222" width="10" style="140" customWidth="1"/>
    <col min="223" max="223" width="11.42578125" style="140" customWidth="1"/>
    <col min="224" max="225" width="11" style="140" customWidth="1"/>
    <col min="226" max="473" width="8.85546875" style="140"/>
    <col min="474" max="474" width="4.28515625" style="140" customWidth="1"/>
    <col min="475" max="475" width="28.42578125" style="140" customWidth="1"/>
    <col min="476" max="478" width="10" style="140" customWidth="1"/>
    <col min="479" max="479" width="11.42578125" style="140" customWidth="1"/>
    <col min="480" max="481" width="11" style="140" customWidth="1"/>
    <col min="482" max="729" width="8.85546875" style="140"/>
    <col min="730" max="730" width="4.28515625" style="140" customWidth="1"/>
    <col min="731" max="731" width="28.42578125" style="140" customWidth="1"/>
    <col min="732" max="734" width="10" style="140" customWidth="1"/>
    <col min="735" max="735" width="11.42578125" style="140" customWidth="1"/>
    <col min="736" max="737" width="11" style="140" customWidth="1"/>
    <col min="738" max="985" width="8.85546875" style="140"/>
    <col min="986" max="986" width="4.28515625" style="140" customWidth="1"/>
    <col min="987" max="987" width="28.42578125" style="140" customWidth="1"/>
    <col min="988" max="990" width="10" style="140" customWidth="1"/>
    <col min="991" max="991" width="11.42578125" style="140" customWidth="1"/>
    <col min="992" max="993" width="11" style="140" customWidth="1"/>
    <col min="994" max="1241" width="8.85546875" style="140"/>
    <col min="1242" max="1242" width="4.28515625" style="140" customWidth="1"/>
    <col min="1243" max="1243" width="28.42578125" style="140" customWidth="1"/>
    <col min="1244" max="1246" width="10" style="140" customWidth="1"/>
    <col min="1247" max="1247" width="11.42578125" style="140" customWidth="1"/>
    <col min="1248" max="1249" width="11" style="140" customWidth="1"/>
    <col min="1250" max="1497" width="8.85546875" style="140"/>
    <col min="1498" max="1498" width="4.28515625" style="140" customWidth="1"/>
    <col min="1499" max="1499" width="28.42578125" style="140" customWidth="1"/>
    <col min="1500" max="1502" width="10" style="140" customWidth="1"/>
    <col min="1503" max="1503" width="11.42578125" style="140" customWidth="1"/>
    <col min="1504" max="1505" width="11" style="140" customWidth="1"/>
    <col min="1506" max="1753" width="8.85546875" style="140"/>
    <col min="1754" max="1754" width="4.28515625" style="140" customWidth="1"/>
    <col min="1755" max="1755" width="28.42578125" style="140" customWidth="1"/>
    <col min="1756" max="1758" width="10" style="140" customWidth="1"/>
    <col min="1759" max="1759" width="11.42578125" style="140" customWidth="1"/>
    <col min="1760" max="1761" width="11" style="140" customWidth="1"/>
    <col min="1762" max="2009" width="8.85546875" style="140"/>
    <col min="2010" max="2010" width="4.28515625" style="140" customWidth="1"/>
    <col min="2011" max="2011" width="28.42578125" style="140" customWidth="1"/>
    <col min="2012" max="2014" width="10" style="140" customWidth="1"/>
    <col min="2015" max="2015" width="11.42578125" style="140" customWidth="1"/>
    <col min="2016" max="2017" width="11" style="140" customWidth="1"/>
    <col min="2018" max="2265" width="8.85546875" style="140"/>
    <col min="2266" max="2266" width="4.28515625" style="140" customWidth="1"/>
    <col min="2267" max="2267" width="28.42578125" style="140" customWidth="1"/>
    <col min="2268" max="2270" width="10" style="140" customWidth="1"/>
    <col min="2271" max="2271" width="11.42578125" style="140" customWidth="1"/>
    <col min="2272" max="2273" width="11" style="140" customWidth="1"/>
    <col min="2274" max="2521" width="8.85546875" style="140"/>
    <col min="2522" max="2522" width="4.28515625" style="140" customWidth="1"/>
    <col min="2523" max="2523" width="28.42578125" style="140" customWidth="1"/>
    <col min="2524" max="2526" width="10" style="140" customWidth="1"/>
    <col min="2527" max="2527" width="11.42578125" style="140" customWidth="1"/>
    <col min="2528" max="2529" width="11" style="140" customWidth="1"/>
    <col min="2530" max="2777" width="8.85546875" style="140"/>
    <col min="2778" max="2778" width="4.28515625" style="140" customWidth="1"/>
    <col min="2779" max="2779" width="28.42578125" style="140" customWidth="1"/>
    <col min="2780" max="2782" width="10" style="140" customWidth="1"/>
    <col min="2783" max="2783" width="11.42578125" style="140" customWidth="1"/>
    <col min="2784" max="2785" width="11" style="140" customWidth="1"/>
    <col min="2786" max="3033" width="8.85546875" style="140"/>
    <col min="3034" max="3034" width="4.28515625" style="140" customWidth="1"/>
    <col min="3035" max="3035" width="28.42578125" style="140" customWidth="1"/>
    <col min="3036" max="3038" width="10" style="140" customWidth="1"/>
    <col min="3039" max="3039" width="11.42578125" style="140" customWidth="1"/>
    <col min="3040" max="3041" width="11" style="140" customWidth="1"/>
    <col min="3042" max="3289" width="8.85546875" style="140"/>
    <col min="3290" max="3290" width="4.28515625" style="140" customWidth="1"/>
    <col min="3291" max="3291" width="28.42578125" style="140" customWidth="1"/>
    <col min="3292" max="3294" width="10" style="140" customWidth="1"/>
    <col min="3295" max="3295" width="11.42578125" style="140" customWidth="1"/>
    <col min="3296" max="3297" width="11" style="140" customWidth="1"/>
    <col min="3298" max="3545" width="8.85546875" style="140"/>
    <col min="3546" max="3546" width="4.28515625" style="140" customWidth="1"/>
    <col min="3547" max="3547" width="28.42578125" style="140" customWidth="1"/>
    <col min="3548" max="3550" width="10" style="140" customWidth="1"/>
    <col min="3551" max="3551" width="11.42578125" style="140" customWidth="1"/>
    <col min="3552" max="3553" width="11" style="140" customWidth="1"/>
    <col min="3554" max="3801" width="8.85546875" style="140"/>
    <col min="3802" max="3802" width="4.28515625" style="140" customWidth="1"/>
    <col min="3803" max="3803" width="28.42578125" style="140" customWidth="1"/>
    <col min="3804" max="3806" width="10" style="140" customWidth="1"/>
    <col min="3807" max="3807" width="11.42578125" style="140" customWidth="1"/>
    <col min="3808" max="3809" width="11" style="140" customWidth="1"/>
    <col min="3810" max="4057" width="8.85546875" style="140"/>
    <col min="4058" max="4058" width="4.28515625" style="140" customWidth="1"/>
    <col min="4059" max="4059" width="28.42578125" style="140" customWidth="1"/>
    <col min="4060" max="4062" width="10" style="140" customWidth="1"/>
    <col min="4063" max="4063" width="11.42578125" style="140" customWidth="1"/>
    <col min="4064" max="4065" width="11" style="140" customWidth="1"/>
    <col min="4066" max="4313" width="8.85546875" style="140"/>
    <col min="4314" max="4314" width="4.28515625" style="140" customWidth="1"/>
    <col min="4315" max="4315" width="28.42578125" style="140" customWidth="1"/>
    <col min="4316" max="4318" width="10" style="140" customWidth="1"/>
    <col min="4319" max="4319" width="11.42578125" style="140" customWidth="1"/>
    <col min="4320" max="4321" width="11" style="140" customWidth="1"/>
    <col min="4322" max="4569" width="8.85546875" style="140"/>
    <col min="4570" max="4570" width="4.28515625" style="140" customWidth="1"/>
    <col min="4571" max="4571" width="28.42578125" style="140" customWidth="1"/>
    <col min="4572" max="4574" width="10" style="140" customWidth="1"/>
    <col min="4575" max="4575" width="11.42578125" style="140" customWidth="1"/>
    <col min="4576" max="4577" width="11" style="140" customWidth="1"/>
    <col min="4578" max="4825" width="8.85546875" style="140"/>
    <col min="4826" max="4826" width="4.28515625" style="140" customWidth="1"/>
    <col min="4827" max="4827" width="28.42578125" style="140" customWidth="1"/>
    <col min="4828" max="4830" width="10" style="140" customWidth="1"/>
    <col min="4831" max="4831" width="11.42578125" style="140" customWidth="1"/>
    <col min="4832" max="4833" width="11" style="140" customWidth="1"/>
    <col min="4834" max="5081" width="8.85546875" style="140"/>
    <col min="5082" max="5082" width="4.28515625" style="140" customWidth="1"/>
    <col min="5083" max="5083" width="28.42578125" style="140" customWidth="1"/>
    <col min="5084" max="5086" width="10" style="140" customWidth="1"/>
    <col min="5087" max="5087" width="11.42578125" style="140" customWidth="1"/>
    <col min="5088" max="5089" width="11" style="140" customWidth="1"/>
    <col min="5090" max="5337" width="8.85546875" style="140"/>
    <col min="5338" max="5338" width="4.28515625" style="140" customWidth="1"/>
    <col min="5339" max="5339" width="28.42578125" style="140" customWidth="1"/>
    <col min="5340" max="5342" width="10" style="140" customWidth="1"/>
    <col min="5343" max="5343" width="11.42578125" style="140" customWidth="1"/>
    <col min="5344" max="5345" width="11" style="140" customWidth="1"/>
    <col min="5346" max="5593" width="8.85546875" style="140"/>
    <col min="5594" max="5594" width="4.28515625" style="140" customWidth="1"/>
    <col min="5595" max="5595" width="28.42578125" style="140" customWidth="1"/>
    <col min="5596" max="5598" width="10" style="140" customWidth="1"/>
    <col min="5599" max="5599" width="11.42578125" style="140" customWidth="1"/>
    <col min="5600" max="5601" width="11" style="140" customWidth="1"/>
    <col min="5602" max="5849" width="8.85546875" style="140"/>
    <col min="5850" max="5850" width="4.28515625" style="140" customWidth="1"/>
    <col min="5851" max="5851" width="28.42578125" style="140" customWidth="1"/>
    <col min="5852" max="5854" width="10" style="140" customWidth="1"/>
    <col min="5855" max="5855" width="11.42578125" style="140" customWidth="1"/>
    <col min="5856" max="5857" width="11" style="140" customWidth="1"/>
    <col min="5858" max="6105" width="8.85546875" style="140"/>
    <col min="6106" max="6106" width="4.28515625" style="140" customWidth="1"/>
    <col min="6107" max="6107" width="28.42578125" style="140" customWidth="1"/>
    <col min="6108" max="6110" width="10" style="140" customWidth="1"/>
    <col min="6111" max="6111" width="11.42578125" style="140" customWidth="1"/>
    <col min="6112" max="6113" width="11" style="140" customWidth="1"/>
    <col min="6114" max="6361" width="8.85546875" style="140"/>
    <col min="6362" max="6362" width="4.28515625" style="140" customWidth="1"/>
    <col min="6363" max="6363" width="28.42578125" style="140" customWidth="1"/>
    <col min="6364" max="6366" width="10" style="140" customWidth="1"/>
    <col min="6367" max="6367" width="11.42578125" style="140" customWidth="1"/>
    <col min="6368" max="6369" width="11" style="140" customWidth="1"/>
    <col min="6370" max="6617" width="8.85546875" style="140"/>
    <col min="6618" max="6618" width="4.28515625" style="140" customWidth="1"/>
    <col min="6619" max="6619" width="28.42578125" style="140" customWidth="1"/>
    <col min="6620" max="6622" width="10" style="140" customWidth="1"/>
    <col min="6623" max="6623" width="11.42578125" style="140" customWidth="1"/>
    <col min="6624" max="6625" width="11" style="140" customWidth="1"/>
    <col min="6626" max="6873" width="8.85546875" style="140"/>
    <col min="6874" max="6874" width="4.28515625" style="140" customWidth="1"/>
    <col min="6875" max="6875" width="28.42578125" style="140" customWidth="1"/>
    <col min="6876" max="6878" width="10" style="140" customWidth="1"/>
    <col min="6879" max="6879" width="11.42578125" style="140" customWidth="1"/>
    <col min="6880" max="6881" width="11" style="140" customWidth="1"/>
    <col min="6882" max="7129" width="8.85546875" style="140"/>
    <col min="7130" max="7130" width="4.28515625" style="140" customWidth="1"/>
    <col min="7131" max="7131" width="28.42578125" style="140" customWidth="1"/>
    <col min="7132" max="7134" width="10" style="140" customWidth="1"/>
    <col min="7135" max="7135" width="11.42578125" style="140" customWidth="1"/>
    <col min="7136" max="7137" width="11" style="140" customWidth="1"/>
    <col min="7138" max="7385" width="8.85546875" style="140"/>
    <col min="7386" max="7386" width="4.28515625" style="140" customWidth="1"/>
    <col min="7387" max="7387" width="28.42578125" style="140" customWidth="1"/>
    <col min="7388" max="7390" width="10" style="140" customWidth="1"/>
    <col min="7391" max="7391" width="11.42578125" style="140" customWidth="1"/>
    <col min="7392" max="7393" width="11" style="140" customWidth="1"/>
    <col min="7394" max="7641" width="8.85546875" style="140"/>
    <col min="7642" max="7642" width="4.28515625" style="140" customWidth="1"/>
    <col min="7643" max="7643" width="28.42578125" style="140" customWidth="1"/>
    <col min="7644" max="7646" width="10" style="140" customWidth="1"/>
    <col min="7647" max="7647" width="11.42578125" style="140" customWidth="1"/>
    <col min="7648" max="7649" width="11" style="140" customWidth="1"/>
    <col min="7650" max="7897" width="8.85546875" style="140"/>
    <col min="7898" max="7898" width="4.28515625" style="140" customWidth="1"/>
    <col min="7899" max="7899" width="28.42578125" style="140" customWidth="1"/>
    <col min="7900" max="7902" width="10" style="140" customWidth="1"/>
    <col min="7903" max="7903" width="11.42578125" style="140" customWidth="1"/>
    <col min="7904" max="7905" width="11" style="140" customWidth="1"/>
    <col min="7906" max="8153" width="8.85546875" style="140"/>
    <col min="8154" max="8154" width="4.28515625" style="140" customWidth="1"/>
    <col min="8155" max="8155" width="28.42578125" style="140" customWidth="1"/>
    <col min="8156" max="8158" width="10" style="140" customWidth="1"/>
    <col min="8159" max="8159" width="11.42578125" style="140" customWidth="1"/>
    <col min="8160" max="8161" width="11" style="140" customWidth="1"/>
    <col min="8162" max="8409" width="8.85546875" style="140"/>
    <col min="8410" max="8410" width="4.28515625" style="140" customWidth="1"/>
    <col min="8411" max="8411" width="28.42578125" style="140" customWidth="1"/>
    <col min="8412" max="8414" width="10" style="140" customWidth="1"/>
    <col min="8415" max="8415" width="11.42578125" style="140" customWidth="1"/>
    <col min="8416" max="8417" width="11" style="140" customWidth="1"/>
    <col min="8418" max="8665" width="8.85546875" style="140"/>
    <col min="8666" max="8666" width="4.28515625" style="140" customWidth="1"/>
    <col min="8667" max="8667" width="28.42578125" style="140" customWidth="1"/>
    <col min="8668" max="8670" width="10" style="140" customWidth="1"/>
    <col min="8671" max="8671" width="11.42578125" style="140" customWidth="1"/>
    <col min="8672" max="8673" width="11" style="140" customWidth="1"/>
    <col min="8674" max="8921" width="8.85546875" style="140"/>
    <col min="8922" max="8922" width="4.28515625" style="140" customWidth="1"/>
    <col min="8923" max="8923" width="28.42578125" style="140" customWidth="1"/>
    <col min="8924" max="8926" width="10" style="140" customWidth="1"/>
    <col min="8927" max="8927" width="11.42578125" style="140" customWidth="1"/>
    <col min="8928" max="8929" width="11" style="140" customWidth="1"/>
    <col min="8930" max="9177" width="8.85546875" style="140"/>
    <col min="9178" max="9178" width="4.28515625" style="140" customWidth="1"/>
    <col min="9179" max="9179" width="28.42578125" style="140" customWidth="1"/>
    <col min="9180" max="9182" width="10" style="140" customWidth="1"/>
    <col min="9183" max="9183" width="11.42578125" style="140" customWidth="1"/>
    <col min="9184" max="9185" width="11" style="140" customWidth="1"/>
    <col min="9186" max="9433" width="8.85546875" style="140"/>
    <col min="9434" max="9434" width="4.28515625" style="140" customWidth="1"/>
    <col min="9435" max="9435" width="28.42578125" style="140" customWidth="1"/>
    <col min="9436" max="9438" width="10" style="140" customWidth="1"/>
    <col min="9439" max="9439" width="11.42578125" style="140" customWidth="1"/>
    <col min="9440" max="9441" width="11" style="140" customWidth="1"/>
    <col min="9442" max="9689" width="8.85546875" style="140"/>
    <col min="9690" max="9690" width="4.28515625" style="140" customWidth="1"/>
    <col min="9691" max="9691" width="28.42578125" style="140" customWidth="1"/>
    <col min="9692" max="9694" width="10" style="140" customWidth="1"/>
    <col min="9695" max="9695" width="11.42578125" style="140" customWidth="1"/>
    <col min="9696" max="9697" width="11" style="140" customWidth="1"/>
    <col min="9698" max="9945" width="8.85546875" style="140"/>
    <col min="9946" max="9946" width="4.28515625" style="140" customWidth="1"/>
    <col min="9947" max="9947" width="28.42578125" style="140" customWidth="1"/>
    <col min="9948" max="9950" width="10" style="140" customWidth="1"/>
    <col min="9951" max="9951" width="11.42578125" style="140" customWidth="1"/>
    <col min="9952" max="9953" width="11" style="140" customWidth="1"/>
    <col min="9954" max="10201" width="8.85546875" style="140"/>
    <col min="10202" max="10202" width="4.28515625" style="140" customWidth="1"/>
    <col min="10203" max="10203" width="28.42578125" style="140" customWidth="1"/>
    <col min="10204" max="10206" width="10" style="140" customWidth="1"/>
    <col min="10207" max="10207" width="11.42578125" style="140" customWidth="1"/>
    <col min="10208" max="10209" width="11" style="140" customWidth="1"/>
    <col min="10210" max="10457" width="8.85546875" style="140"/>
    <col min="10458" max="10458" width="4.28515625" style="140" customWidth="1"/>
    <col min="10459" max="10459" width="28.42578125" style="140" customWidth="1"/>
    <col min="10460" max="10462" width="10" style="140" customWidth="1"/>
    <col min="10463" max="10463" width="11.42578125" style="140" customWidth="1"/>
    <col min="10464" max="10465" width="11" style="140" customWidth="1"/>
    <col min="10466" max="10713" width="8.85546875" style="140"/>
    <col min="10714" max="10714" width="4.28515625" style="140" customWidth="1"/>
    <col min="10715" max="10715" width="28.42578125" style="140" customWidth="1"/>
    <col min="10716" max="10718" width="10" style="140" customWidth="1"/>
    <col min="10719" max="10719" width="11.42578125" style="140" customWidth="1"/>
    <col min="10720" max="10721" width="11" style="140" customWidth="1"/>
    <col min="10722" max="10969" width="8.85546875" style="140"/>
    <col min="10970" max="10970" width="4.28515625" style="140" customWidth="1"/>
    <col min="10971" max="10971" width="28.42578125" style="140" customWidth="1"/>
    <col min="10972" max="10974" width="10" style="140" customWidth="1"/>
    <col min="10975" max="10975" width="11.42578125" style="140" customWidth="1"/>
    <col min="10976" max="10977" width="11" style="140" customWidth="1"/>
    <col min="10978" max="11225" width="8.85546875" style="140"/>
    <col min="11226" max="11226" width="4.28515625" style="140" customWidth="1"/>
    <col min="11227" max="11227" width="28.42578125" style="140" customWidth="1"/>
    <col min="11228" max="11230" width="10" style="140" customWidth="1"/>
    <col min="11231" max="11231" width="11.42578125" style="140" customWidth="1"/>
    <col min="11232" max="11233" width="11" style="140" customWidth="1"/>
    <col min="11234" max="11481" width="8.85546875" style="140"/>
    <col min="11482" max="11482" width="4.28515625" style="140" customWidth="1"/>
    <col min="11483" max="11483" width="28.42578125" style="140" customWidth="1"/>
    <col min="11484" max="11486" width="10" style="140" customWidth="1"/>
    <col min="11487" max="11487" width="11.42578125" style="140" customWidth="1"/>
    <col min="11488" max="11489" width="11" style="140" customWidth="1"/>
    <col min="11490" max="11737" width="8.85546875" style="140"/>
    <col min="11738" max="11738" width="4.28515625" style="140" customWidth="1"/>
    <col min="11739" max="11739" width="28.42578125" style="140" customWidth="1"/>
    <col min="11740" max="11742" width="10" style="140" customWidth="1"/>
    <col min="11743" max="11743" width="11.42578125" style="140" customWidth="1"/>
    <col min="11744" max="11745" width="11" style="140" customWidth="1"/>
    <col min="11746" max="11993" width="8.85546875" style="140"/>
    <col min="11994" max="11994" width="4.28515625" style="140" customWidth="1"/>
    <col min="11995" max="11995" width="28.42578125" style="140" customWidth="1"/>
    <col min="11996" max="11998" width="10" style="140" customWidth="1"/>
    <col min="11999" max="11999" width="11.42578125" style="140" customWidth="1"/>
    <col min="12000" max="12001" width="11" style="140" customWidth="1"/>
    <col min="12002" max="12249" width="8.85546875" style="140"/>
    <col min="12250" max="12250" width="4.28515625" style="140" customWidth="1"/>
    <col min="12251" max="12251" width="28.42578125" style="140" customWidth="1"/>
    <col min="12252" max="12254" width="10" style="140" customWidth="1"/>
    <col min="12255" max="12255" width="11.42578125" style="140" customWidth="1"/>
    <col min="12256" max="12257" width="11" style="140" customWidth="1"/>
    <col min="12258" max="12505" width="8.85546875" style="140"/>
    <col min="12506" max="12506" width="4.28515625" style="140" customWidth="1"/>
    <col min="12507" max="12507" width="28.42578125" style="140" customWidth="1"/>
    <col min="12508" max="12510" width="10" style="140" customWidth="1"/>
    <col min="12511" max="12511" width="11.42578125" style="140" customWidth="1"/>
    <col min="12512" max="12513" width="11" style="140" customWidth="1"/>
    <col min="12514" max="12761" width="8.85546875" style="140"/>
    <col min="12762" max="12762" width="4.28515625" style="140" customWidth="1"/>
    <col min="12763" max="12763" width="28.42578125" style="140" customWidth="1"/>
    <col min="12764" max="12766" width="10" style="140" customWidth="1"/>
    <col min="12767" max="12767" width="11.42578125" style="140" customWidth="1"/>
    <col min="12768" max="12769" width="11" style="140" customWidth="1"/>
    <col min="12770" max="13017" width="8.85546875" style="140"/>
    <col min="13018" max="13018" width="4.28515625" style="140" customWidth="1"/>
    <col min="13019" max="13019" width="28.42578125" style="140" customWidth="1"/>
    <col min="13020" max="13022" width="10" style="140" customWidth="1"/>
    <col min="13023" max="13023" width="11.42578125" style="140" customWidth="1"/>
    <col min="13024" max="13025" width="11" style="140" customWidth="1"/>
    <col min="13026" max="13273" width="8.85546875" style="140"/>
    <col min="13274" max="13274" width="4.28515625" style="140" customWidth="1"/>
    <col min="13275" max="13275" width="28.42578125" style="140" customWidth="1"/>
    <col min="13276" max="13278" width="10" style="140" customWidth="1"/>
    <col min="13279" max="13279" width="11.42578125" style="140" customWidth="1"/>
    <col min="13280" max="13281" width="11" style="140" customWidth="1"/>
    <col min="13282" max="13529" width="8.85546875" style="140"/>
    <col min="13530" max="13530" width="4.28515625" style="140" customWidth="1"/>
    <col min="13531" max="13531" width="28.42578125" style="140" customWidth="1"/>
    <col min="13532" max="13534" width="10" style="140" customWidth="1"/>
    <col min="13535" max="13535" width="11.42578125" style="140" customWidth="1"/>
    <col min="13536" max="13537" width="11" style="140" customWidth="1"/>
    <col min="13538" max="13785" width="8.85546875" style="140"/>
    <col min="13786" max="13786" width="4.28515625" style="140" customWidth="1"/>
    <col min="13787" max="13787" width="28.42578125" style="140" customWidth="1"/>
    <col min="13788" max="13790" width="10" style="140" customWidth="1"/>
    <col min="13791" max="13791" width="11.42578125" style="140" customWidth="1"/>
    <col min="13792" max="13793" width="11" style="140" customWidth="1"/>
    <col min="13794" max="14041" width="8.85546875" style="140"/>
    <col min="14042" max="14042" width="4.28515625" style="140" customWidth="1"/>
    <col min="14043" max="14043" width="28.42578125" style="140" customWidth="1"/>
    <col min="14044" max="14046" width="10" style="140" customWidth="1"/>
    <col min="14047" max="14047" width="11.42578125" style="140" customWidth="1"/>
    <col min="14048" max="14049" width="11" style="140" customWidth="1"/>
    <col min="14050" max="14297" width="8.85546875" style="140"/>
    <col min="14298" max="14298" width="4.28515625" style="140" customWidth="1"/>
    <col min="14299" max="14299" width="28.42578125" style="140" customWidth="1"/>
    <col min="14300" max="14302" width="10" style="140" customWidth="1"/>
    <col min="14303" max="14303" width="11.42578125" style="140" customWidth="1"/>
    <col min="14304" max="14305" width="11" style="140" customWidth="1"/>
    <col min="14306" max="14553" width="8.85546875" style="140"/>
    <col min="14554" max="14554" width="4.28515625" style="140" customWidth="1"/>
    <col min="14555" max="14555" width="28.42578125" style="140" customWidth="1"/>
    <col min="14556" max="14558" width="10" style="140" customWidth="1"/>
    <col min="14559" max="14559" width="11.42578125" style="140" customWidth="1"/>
    <col min="14560" max="14561" width="11" style="140" customWidth="1"/>
    <col min="14562" max="14809" width="8.85546875" style="140"/>
    <col min="14810" max="14810" width="4.28515625" style="140" customWidth="1"/>
    <col min="14811" max="14811" width="28.42578125" style="140" customWidth="1"/>
    <col min="14812" max="14814" width="10" style="140" customWidth="1"/>
    <col min="14815" max="14815" width="11.42578125" style="140" customWidth="1"/>
    <col min="14816" max="14817" width="11" style="140" customWidth="1"/>
    <col min="14818" max="15065" width="8.85546875" style="140"/>
    <col min="15066" max="15066" width="4.28515625" style="140" customWidth="1"/>
    <col min="15067" max="15067" width="28.42578125" style="140" customWidth="1"/>
    <col min="15068" max="15070" width="10" style="140" customWidth="1"/>
    <col min="15071" max="15071" width="11.42578125" style="140" customWidth="1"/>
    <col min="15072" max="15073" width="11" style="140" customWidth="1"/>
    <col min="15074" max="15321" width="8.85546875" style="140"/>
    <col min="15322" max="15322" width="4.28515625" style="140" customWidth="1"/>
    <col min="15323" max="15323" width="28.42578125" style="140" customWidth="1"/>
    <col min="15324" max="15326" width="10" style="140" customWidth="1"/>
    <col min="15327" max="15327" width="11.42578125" style="140" customWidth="1"/>
    <col min="15328" max="15329" width="11" style="140" customWidth="1"/>
    <col min="15330" max="15577" width="8.85546875" style="140"/>
    <col min="15578" max="15578" width="4.28515625" style="140" customWidth="1"/>
    <col min="15579" max="15579" width="28.42578125" style="140" customWidth="1"/>
    <col min="15580" max="15582" width="10" style="140" customWidth="1"/>
    <col min="15583" max="15583" width="11.42578125" style="140" customWidth="1"/>
    <col min="15584" max="15585" width="11" style="140" customWidth="1"/>
    <col min="15586" max="15833" width="8.85546875" style="140"/>
    <col min="15834" max="15834" width="4.28515625" style="140" customWidth="1"/>
    <col min="15835" max="15835" width="28.42578125" style="140" customWidth="1"/>
    <col min="15836" max="15838" width="10" style="140" customWidth="1"/>
    <col min="15839" max="15839" width="11.42578125" style="140" customWidth="1"/>
    <col min="15840" max="15841" width="11" style="140" customWidth="1"/>
    <col min="15842" max="16089" width="8.85546875" style="140"/>
    <col min="16090" max="16090" width="4.28515625" style="140" customWidth="1"/>
    <col min="16091" max="16091" width="28.42578125" style="140" customWidth="1"/>
    <col min="16092" max="16094" width="10" style="140" customWidth="1"/>
    <col min="16095" max="16095" width="11.42578125" style="140" customWidth="1"/>
    <col min="16096" max="16097" width="11" style="140" customWidth="1"/>
    <col min="16098" max="16384" width="8.85546875" style="140"/>
  </cols>
  <sheetData>
    <row r="1" spans="1:7" s="161" customFormat="1" ht="39" customHeight="1" x14ac:dyDescent="0.3">
      <c r="A1" s="569" t="s">
        <v>355</v>
      </c>
      <c r="B1" s="569"/>
      <c r="C1" s="569"/>
      <c r="D1" s="165"/>
      <c r="E1" s="165"/>
      <c r="F1" s="165"/>
      <c r="G1" s="165"/>
    </row>
    <row r="2" spans="1:7" s="161" customFormat="1" ht="20.25" customHeight="1" x14ac:dyDescent="0.3">
      <c r="A2" s="569" t="s">
        <v>599</v>
      </c>
      <c r="B2" s="569"/>
      <c r="C2" s="569"/>
      <c r="D2" s="165"/>
      <c r="E2" s="165"/>
      <c r="F2" s="165"/>
      <c r="G2" s="165"/>
    </row>
    <row r="3" spans="1:7" s="161" customFormat="1" ht="20.25" x14ac:dyDescent="0.3">
      <c r="A3" s="700" t="s">
        <v>113</v>
      </c>
      <c r="B3" s="700"/>
      <c r="C3" s="700"/>
    </row>
    <row r="4" spans="1:7" s="143" customFormat="1" ht="12.75" x14ac:dyDescent="0.2">
      <c r="A4" s="325"/>
      <c r="B4" s="86"/>
      <c r="C4" s="85"/>
    </row>
    <row r="5" spans="1:7" ht="13.15" customHeight="1" x14ac:dyDescent="0.25">
      <c r="A5" s="571" t="s">
        <v>78</v>
      </c>
      <c r="B5" s="571" t="s">
        <v>75</v>
      </c>
      <c r="C5" s="604" t="s">
        <v>170</v>
      </c>
    </row>
    <row r="6" spans="1:7" ht="22.9" customHeight="1" x14ac:dyDescent="0.25">
      <c r="A6" s="571"/>
      <c r="B6" s="571"/>
      <c r="C6" s="604"/>
    </row>
    <row r="7" spans="1:7" ht="12.75" customHeight="1" x14ac:dyDescent="0.25">
      <c r="A7" s="571"/>
      <c r="B7" s="571"/>
      <c r="C7" s="604"/>
    </row>
    <row r="8" spans="1:7" x14ac:dyDescent="0.25">
      <c r="A8" s="323" t="s">
        <v>8</v>
      </c>
      <c r="B8" s="323" t="s">
        <v>114</v>
      </c>
      <c r="C8" s="323">
        <v>1</v>
      </c>
    </row>
    <row r="9" spans="1:7" s="161" customFormat="1" ht="23.25" customHeight="1" x14ac:dyDescent="0.3">
      <c r="A9" s="581" t="s">
        <v>115</v>
      </c>
      <c r="B9" s="581"/>
      <c r="C9" s="581"/>
    </row>
    <row r="10" spans="1:7" s="77" customFormat="1" ht="18" customHeight="1" x14ac:dyDescent="0.25">
      <c r="A10" s="384">
        <v>1</v>
      </c>
      <c r="B10" s="93" t="s">
        <v>87</v>
      </c>
      <c r="C10" s="83">
        <v>49</v>
      </c>
    </row>
    <row r="11" spans="1:7" ht="18" customHeight="1" x14ac:dyDescent="0.25">
      <c r="A11" s="323">
        <v>2</v>
      </c>
      <c r="B11" s="93" t="s">
        <v>157</v>
      </c>
      <c r="C11" s="83">
        <v>31</v>
      </c>
    </row>
    <row r="12" spans="1:7" ht="18" customHeight="1" x14ac:dyDescent="0.25">
      <c r="A12" s="323">
        <v>3</v>
      </c>
      <c r="B12" s="93" t="s">
        <v>510</v>
      </c>
      <c r="C12" s="83">
        <v>26</v>
      </c>
    </row>
    <row r="13" spans="1:7" ht="18" customHeight="1" x14ac:dyDescent="0.25">
      <c r="A13" s="323">
        <v>4</v>
      </c>
      <c r="B13" s="93" t="s">
        <v>101</v>
      </c>
      <c r="C13" s="83">
        <v>19</v>
      </c>
    </row>
    <row r="14" spans="1:7" ht="18" customHeight="1" x14ac:dyDescent="0.25">
      <c r="A14" s="435">
        <v>5</v>
      </c>
      <c r="B14" s="93" t="s">
        <v>112</v>
      </c>
      <c r="C14" s="83">
        <v>17</v>
      </c>
    </row>
    <row r="15" spans="1:7" ht="18" customHeight="1" x14ac:dyDescent="0.25">
      <c r="A15" s="435">
        <v>6</v>
      </c>
      <c r="B15" s="93" t="s">
        <v>159</v>
      </c>
      <c r="C15" s="83">
        <v>14</v>
      </c>
    </row>
    <row r="16" spans="1:7" ht="18" customHeight="1" x14ac:dyDescent="0.25">
      <c r="A16" s="435">
        <v>7</v>
      </c>
      <c r="B16" s="93" t="s">
        <v>116</v>
      </c>
      <c r="C16" s="83">
        <v>11</v>
      </c>
    </row>
    <row r="17" spans="1:3" ht="18" customHeight="1" x14ac:dyDescent="0.25">
      <c r="A17" s="435">
        <v>8</v>
      </c>
      <c r="B17" s="93" t="s">
        <v>109</v>
      </c>
      <c r="C17" s="83">
        <v>10</v>
      </c>
    </row>
    <row r="18" spans="1:3" ht="18" customHeight="1" x14ac:dyDescent="0.25">
      <c r="A18" s="435">
        <v>9</v>
      </c>
      <c r="B18" s="93" t="s">
        <v>158</v>
      </c>
      <c r="C18" s="83">
        <v>8</v>
      </c>
    </row>
    <row r="19" spans="1:3" ht="18" customHeight="1" x14ac:dyDescent="0.25">
      <c r="A19" s="323">
        <v>10</v>
      </c>
      <c r="B19" s="93" t="s">
        <v>226</v>
      </c>
      <c r="C19" s="83">
        <v>8</v>
      </c>
    </row>
    <row r="20" spans="1:3" s="161" customFormat="1" ht="23.25" customHeight="1" x14ac:dyDescent="0.3">
      <c r="A20" s="581" t="s">
        <v>32</v>
      </c>
      <c r="B20" s="581"/>
      <c r="C20" s="581"/>
    </row>
    <row r="21" spans="1:3" s="77" customFormat="1" ht="30.75" customHeight="1" x14ac:dyDescent="0.25">
      <c r="A21" s="384">
        <v>1</v>
      </c>
      <c r="B21" s="167" t="s">
        <v>509</v>
      </c>
      <c r="C21" s="384">
        <v>40</v>
      </c>
    </row>
    <row r="22" spans="1:3" ht="15.75" customHeight="1" x14ac:dyDescent="0.25">
      <c r="A22" s="323">
        <v>2</v>
      </c>
      <c r="B22" s="167" t="s">
        <v>121</v>
      </c>
      <c r="C22" s="323">
        <v>22</v>
      </c>
    </row>
    <row r="23" spans="1:3" ht="15.75" customHeight="1" x14ac:dyDescent="0.25">
      <c r="A23" s="435">
        <v>3</v>
      </c>
      <c r="B23" s="167" t="s">
        <v>118</v>
      </c>
      <c r="C23" s="435">
        <v>20</v>
      </c>
    </row>
    <row r="24" spans="1:3" ht="14.25" customHeight="1" x14ac:dyDescent="0.25">
      <c r="A24" s="323">
        <v>4</v>
      </c>
      <c r="B24" s="167" t="s">
        <v>120</v>
      </c>
      <c r="C24" s="323">
        <v>15</v>
      </c>
    </row>
    <row r="25" spans="1:3" ht="14.25" customHeight="1" x14ac:dyDescent="0.25">
      <c r="A25" s="435">
        <v>5</v>
      </c>
      <c r="B25" s="167" t="s">
        <v>514</v>
      </c>
      <c r="C25" s="435">
        <v>11</v>
      </c>
    </row>
    <row r="26" spans="1:3" ht="14.25" customHeight="1" x14ac:dyDescent="0.25">
      <c r="A26" s="435">
        <v>6</v>
      </c>
      <c r="B26" s="167" t="s">
        <v>99</v>
      </c>
      <c r="C26" s="435">
        <v>8</v>
      </c>
    </row>
    <row r="27" spans="1:3" ht="14.25" customHeight="1" x14ac:dyDescent="0.25">
      <c r="A27" s="435">
        <v>7</v>
      </c>
      <c r="B27" s="167" t="s">
        <v>515</v>
      </c>
      <c r="C27" s="435">
        <v>8</v>
      </c>
    </row>
    <row r="28" spans="1:3" ht="14.25" customHeight="1" x14ac:dyDescent="0.25">
      <c r="A28" s="435">
        <v>8</v>
      </c>
      <c r="B28" s="167" t="s">
        <v>119</v>
      </c>
      <c r="C28" s="435">
        <v>7</v>
      </c>
    </row>
    <row r="29" spans="1:3" ht="13.5" customHeight="1" x14ac:dyDescent="0.25">
      <c r="A29" s="323">
        <v>9</v>
      </c>
      <c r="B29" s="167" t="s">
        <v>552</v>
      </c>
      <c r="C29" s="323">
        <v>7</v>
      </c>
    </row>
    <row r="30" spans="1:3" ht="13.5" customHeight="1" x14ac:dyDescent="0.25">
      <c r="A30" s="323">
        <v>10</v>
      </c>
      <c r="B30" s="167" t="s">
        <v>237</v>
      </c>
      <c r="C30" s="323">
        <v>7</v>
      </c>
    </row>
    <row r="31" spans="1:3" s="161" customFormat="1" ht="20.25" customHeight="1" x14ac:dyDescent="0.3">
      <c r="A31" s="581" t="s">
        <v>33</v>
      </c>
      <c r="B31" s="581"/>
      <c r="C31" s="581"/>
    </row>
    <row r="32" spans="1:3" s="77" customFormat="1" ht="18.600000000000001" customHeight="1" x14ac:dyDescent="0.25">
      <c r="A32" s="384">
        <v>1</v>
      </c>
      <c r="B32" s="93" t="s">
        <v>84</v>
      </c>
      <c r="C32" s="83">
        <v>158</v>
      </c>
    </row>
    <row r="33" spans="1:3" ht="18.600000000000001" customHeight="1" x14ac:dyDescent="0.25">
      <c r="A33" s="323">
        <v>2</v>
      </c>
      <c r="B33" s="93" t="s">
        <v>102</v>
      </c>
      <c r="C33" s="83">
        <v>51</v>
      </c>
    </row>
    <row r="34" spans="1:3" ht="14.25" customHeight="1" x14ac:dyDescent="0.25">
      <c r="A34" s="323">
        <v>3</v>
      </c>
      <c r="B34" s="93" t="s">
        <v>503</v>
      </c>
      <c r="C34" s="83">
        <v>36</v>
      </c>
    </row>
    <row r="35" spans="1:3" ht="15" customHeight="1" x14ac:dyDescent="0.25">
      <c r="A35" s="323">
        <v>4</v>
      </c>
      <c r="B35" s="93" t="s">
        <v>228</v>
      </c>
      <c r="C35" s="83">
        <v>20</v>
      </c>
    </row>
    <row r="36" spans="1:3" ht="15" customHeight="1" x14ac:dyDescent="0.25">
      <c r="A36" s="435">
        <v>5</v>
      </c>
      <c r="B36" s="93" t="s">
        <v>100</v>
      </c>
      <c r="C36" s="83">
        <v>8</v>
      </c>
    </row>
    <row r="37" spans="1:3" ht="15" customHeight="1" x14ac:dyDescent="0.25">
      <c r="A37" s="435">
        <v>6</v>
      </c>
      <c r="B37" s="93" t="s">
        <v>394</v>
      </c>
      <c r="C37" s="83">
        <v>8</v>
      </c>
    </row>
    <row r="38" spans="1:3" ht="15" customHeight="1" x14ac:dyDescent="0.25">
      <c r="A38" s="435">
        <v>7</v>
      </c>
      <c r="B38" s="93" t="s">
        <v>164</v>
      </c>
      <c r="C38" s="83">
        <v>7</v>
      </c>
    </row>
    <row r="39" spans="1:3" ht="15" customHeight="1" x14ac:dyDescent="0.25">
      <c r="A39" s="435">
        <v>8</v>
      </c>
      <c r="B39" s="93" t="s">
        <v>124</v>
      </c>
      <c r="C39" s="83">
        <v>6</v>
      </c>
    </row>
    <row r="40" spans="1:3" ht="15" customHeight="1" x14ac:dyDescent="0.25">
      <c r="A40" s="435">
        <v>9</v>
      </c>
      <c r="B40" s="93" t="s">
        <v>125</v>
      </c>
      <c r="C40" s="83">
        <v>6</v>
      </c>
    </row>
    <row r="41" spans="1:3" ht="17.25" customHeight="1" x14ac:dyDescent="0.25">
      <c r="A41" s="323">
        <v>10</v>
      </c>
      <c r="B41" s="93" t="s">
        <v>122</v>
      </c>
      <c r="C41" s="83">
        <v>5</v>
      </c>
    </row>
    <row r="42" spans="1:3" s="161" customFormat="1" ht="20.25" customHeight="1" x14ac:dyDescent="0.3">
      <c r="A42" s="581" t="s">
        <v>34</v>
      </c>
      <c r="B42" s="581"/>
      <c r="C42" s="581"/>
    </row>
    <row r="43" spans="1:3" s="77" customFormat="1" ht="18.600000000000001" customHeight="1" x14ac:dyDescent="0.25">
      <c r="A43" s="384">
        <v>1</v>
      </c>
      <c r="B43" s="166" t="s">
        <v>94</v>
      </c>
      <c r="C43" s="384">
        <v>53</v>
      </c>
    </row>
    <row r="44" spans="1:3" ht="18.600000000000001" customHeight="1" x14ac:dyDescent="0.25">
      <c r="A44" s="323">
        <v>2</v>
      </c>
      <c r="B44" s="166" t="s">
        <v>97</v>
      </c>
      <c r="C44" s="323">
        <v>46</v>
      </c>
    </row>
    <row r="45" spans="1:3" ht="17.25" customHeight="1" x14ac:dyDescent="0.25">
      <c r="A45" s="323">
        <v>3</v>
      </c>
      <c r="B45" s="166" t="s">
        <v>507</v>
      </c>
      <c r="C45" s="323">
        <v>26</v>
      </c>
    </row>
    <row r="46" spans="1:3" ht="17.25" customHeight="1" x14ac:dyDescent="0.25">
      <c r="A46" s="435">
        <v>4</v>
      </c>
      <c r="B46" s="166" t="s">
        <v>129</v>
      </c>
      <c r="C46" s="435">
        <v>22</v>
      </c>
    </row>
    <row r="47" spans="1:3" ht="17.25" customHeight="1" x14ac:dyDescent="0.25">
      <c r="A47" s="435">
        <v>5</v>
      </c>
      <c r="B47" s="166" t="s">
        <v>127</v>
      </c>
      <c r="C47" s="435">
        <v>13</v>
      </c>
    </row>
    <row r="48" spans="1:3" ht="17.25" customHeight="1" x14ac:dyDescent="0.25">
      <c r="A48" s="435">
        <v>6</v>
      </c>
      <c r="B48" s="166" t="s">
        <v>126</v>
      </c>
      <c r="C48" s="435">
        <v>13</v>
      </c>
    </row>
    <row r="49" spans="1:3" ht="17.25" customHeight="1" x14ac:dyDescent="0.25">
      <c r="A49" s="435">
        <v>7</v>
      </c>
      <c r="B49" s="166" t="s">
        <v>229</v>
      </c>
      <c r="C49" s="435">
        <v>8</v>
      </c>
    </row>
    <row r="50" spans="1:3" ht="17.25" customHeight="1" x14ac:dyDescent="0.25">
      <c r="A50" s="435">
        <v>8</v>
      </c>
      <c r="B50" s="166" t="s">
        <v>407</v>
      </c>
      <c r="C50" s="435">
        <v>6</v>
      </c>
    </row>
    <row r="51" spans="1:3" ht="18.600000000000001" customHeight="1" x14ac:dyDescent="0.25">
      <c r="A51" s="323">
        <v>9</v>
      </c>
      <c r="B51" s="166" t="s">
        <v>557</v>
      </c>
      <c r="C51" s="323">
        <v>6</v>
      </c>
    </row>
    <row r="52" spans="1:3" ht="18.600000000000001" customHeight="1" x14ac:dyDescent="0.25">
      <c r="A52" s="323">
        <v>10</v>
      </c>
      <c r="B52" s="166" t="s">
        <v>165</v>
      </c>
      <c r="C52" s="323">
        <v>5</v>
      </c>
    </row>
    <row r="53" spans="1:3" s="161" customFormat="1" ht="21.75" customHeight="1" x14ac:dyDescent="0.3">
      <c r="A53" s="577" t="s">
        <v>35</v>
      </c>
      <c r="B53" s="578"/>
      <c r="C53" s="579"/>
    </row>
    <row r="54" spans="1:3" s="77" customFormat="1" ht="18.600000000000001" customHeight="1" x14ac:dyDescent="0.25">
      <c r="A54" s="384">
        <v>1</v>
      </c>
      <c r="B54" s="93" t="s">
        <v>81</v>
      </c>
      <c r="C54" s="83">
        <v>307</v>
      </c>
    </row>
    <row r="55" spans="1:3" ht="15" customHeight="1" x14ac:dyDescent="0.25">
      <c r="A55" s="323">
        <v>2</v>
      </c>
      <c r="B55" s="93" t="s">
        <v>86</v>
      </c>
      <c r="C55" s="83">
        <v>115</v>
      </c>
    </row>
    <row r="56" spans="1:3" ht="15" customHeight="1" x14ac:dyDescent="0.25">
      <c r="A56" s="323">
        <v>3</v>
      </c>
      <c r="B56" s="93" t="s">
        <v>501</v>
      </c>
      <c r="C56" s="83">
        <v>83</v>
      </c>
    </row>
    <row r="57" spans="1:3" ht="15" customHeight="1" x14ac:dyDescent="0.25">
      <c r="A57" s="435">
        <v>4</v>
      </c>
      <c r="B57" s="93" t="s">
        <v>83</v>
      </c>
      <c r="C57" s="83">
        <v>82</v>
      </c>
    </row>
    <row r="58" spans="1:3" ht="15" customHeight="1" x14ac:dyDescent="0.25">
      <c r="A58" s="435">
        <v>5</v>
      </c>
      <c r="B58" s="93" t="s">
        <v>110</v>
      </c>
      <c r="C58" s="83">
        <v>36</v>
      </c>
    </row>
    <row r="59" spans="1:3" ht="15" customHeight="1" x14ac:dyDescent="0.25">
      <c r="A59" s="435">
        <v>6</v>
      </c>
      <c r="B59" s="93" t="s">
        <v>161</v>
      </c>
      <c r="C59" s="83">
        <v>30</v>
      </c>
    </row>
    <row r="60" spans="1:3" ht="15" customHeight="1" x14ac:dyDescent="0.25">
      <c r="A60" s="435">
        <v>7</v>
      </c>
      <c r="B60" s="93" t="s">
        <v>88</v>
      </c>
      <c r="C60" s="83">
        <v>29</v>
      </c>
    </row>
    <row r="61" spans="1:3" ht="62.25" customHeight="1" x14ac:dyDescent="0.25">
      <c r="A61" s="435">
        <v>8</v>
      </c>
      <c r="B61" s="95" t="s">
        <v>504</v>
      </c>
      <c r="C61" s="83">
        <v>26</v>
      </c>
    </row>
    <row r="62" spans="1:3" ht="18.600000000000001" customHeight="1" x14ac:dyDescent="0.25">
      <c r="A62" s="323">
        <v>9</v>
      </c>
      <c r="B62" s="93" t="s">
        <v>91</v>
      </c>
      <c r="C62" s="83">
        <v>24</v>
      </c>
    </row>
    <row r="63" spans="1:3" ht="15.75" customHeight="1" x14ac:dyDescent="0.25">
      <c r="A63" s="323">
        <v>10</v>
      </c>
      <c r="B63" s="93" t="s">
        <v>89</v>
      </c>
      <c r="C63" s="83">
        <v>14</v>
      </c>
    </row>
    <row r="64" spans="1:3" ht="37.5" customHeight="1" x14ac:dyDescent="0.25">
      <c r="A64" s="577" t="s">
        <v>36</v>
      </c>
      <c r="B64" s="578"/>
      <c r="C64" s="579"/>
    </row>
    <row r="65" spans="1:3" s="77" customFormat="1" ht="15.75" customHeight="1" x14ac:dyDescent="0.25">
      <c r="A65" s="424">
        <v>1</v>
      </c>
      <c r="B65" s="427" t="s">
        <v>134</v>
      </c>
      <c r="C65" s="423">
        <v>15</v>
      </c>
    </row>
    <row r="66" spans="1:3" s="77" customFormat="1" ht="18" customHeight="1" x14ac:dyDescent="0.25">
      <c r="A66" s="424">
        <v>2</v>
      </c>
      <c r="B66" s="427" t="s">
        <v>230</v>
      </c>
      <c r="C66" s="423">
        <v>14</v>
      </c>
    </row>
    <row r="67" spans="1:3" s="77" customFormat="1" ht="32.25" customHeight="1" x14ac:dyDescent="0.25">
      <c r="A67" s="424">
        <v>3</v>
      </c>
      <c r="B67" s="427" t="s">
        <v>133</v>
      </c>
      <c r="C67" s="423">
        <v>12</v>
      </c>
    </row>
    <row r="68" spans="1:3" s="77" customFormat="1" ht="15.75" customHeight="1" x14ac:dyDescent="0.25">
      <c r="A68" s="424">
        <v>4</v>
      </c>
      <c r="B68" s="427" t="s">
        <v>132</v>
      </c>
      <c r="C68" s="423">
        <v>11</v>
      </c>
    </row>
    <row r="69" spans="1:3" s="77" customFormat="1" ht="15.75" customHeight="1" x14ac:dyDescent="0.25">
      <c r="A69" s="435">
        <v>5</v>
      </c>
      <c r="B69" s="427" t="s">
        <v>421</v>
      </c>
      <c r="C69" s="434">
        <v>9</v>
      </c>
    </row>
    <row r="70" spans="1:3" s="77" customFormat="1" ht="15.75" customHeight="1" x14ac:dyDescent="0.25">
      <c r="A70" s="435">
        <v>6</v>
      </c>
      <c r="B70" s="427" t="s">
        <v>234</v>
      </c>
      <c r="C70" s="434">
        <v>7</v>
      </c>
    </row>
    <row r="71" spans="1:3" s="77" customFormat="1" ht="15.75" customHeight="1" x14ac:dyDescent="0.25">
      <c r="A71" s="435">
        <v>7</v>
      </c>
      <c r="B71" s="427" t="s">
        <v>231</v>
      </c>
      <c r="C71" s="434">
        <v>5</v>
      </c>
    </row>
    <row r="72" spans="1:3" s="77" customFormat="1" ht="15.75" customHeight="1" x14ac:dyDescent="0.25">
      <c r="A72" s="435">
        <v>8</v>
      </c>
      <c r="B72" s="427" t="s">
        <v>419</v>
      </c>
      <c r="C72" s="434">
        <v>3</v>
      </c>
    </row>
    <row r="73" spans="1:3" s="77" customFormat="1" ht="15.75" customHeight="1" x14ac:dyDescent="0.25">
      <c r="A73" s="435">
        <v>9</v>
      </c>
      <c r="B73" s="427" t="s">
        <v>423</v>
      </c>
      <c r="C73" s="434">
        <v>3</v>
      </c>
    </row>
    <row r="74" spans="1:3" s="77" customFormat="1" ht="15" customHeight="1" x14ac:dyDescent="0.25">
      <c r="A74" s="424">
        <v>10</v>
      </c>
      <c r="B74" s="427" t="s">
        <v>417</v>
      </c>
      <c r="C74" s="423">
        <v>3</v>
      </c>
    </row>
    <row r="75" spans="1:3" s="161" customFormat="1" ht="28.5" customHeight="1" x14ac:dyDescent="0.3">
      <c r="A75" s="577" t="s">
        <v>37</v>
      </c>
      <c r="B75" s="578"/>
      <c r="C75" s="579"/>
    </row>
    <row r="76" spans="1:3" s="77" customFormat="1" ht="17.25" customHeight="1" x14ac:dyDescent="0.25">
      <c r="A76" s="384">
        <v>1</v>
      </c>
      <c r="B76" s="95" t="s">
        <v>90</v>
      </c>
      <c r="C76" s="83">
        <v>58</v>
      </c>
    </row>
    <row r="77" spans="1:3" ht="15" customHeight="1" x14ac:dyDescent="0.25">
      <c r="A77" s="323">
        <v>2</v>
      </c>
      <c r="B77" s="95" t="s">
        <v>93</v>
      </c>
      <c r="C77" s="83">
        <v>48</v>
      </c>
    </row>
    <row r="78" spans="1:3" ht="15" customHeight="1" x14ac:dyDescent="0.25">
      <c r="A78" s="323">
        <v>3</v>
      </c>
      <c r="B78" s="95" t="s">
        <v>104</v>
      </c>
      <c r="C78" s="83">
        <v>36</v>
      </c>
    </row>
    <row r="79" spans="1:3" ht="33" customHeight="1" x14ac:dyDescent="0.25">
      <c r="A79" s="323">
        <v>4</v>
      </c>
      <c r="B79" s="95" t="s">
        <v>136</v>
      </c>
      <c r="C79" s="83">
        <v>20</v>
      </c>
    </row>
    <row r="80" spans="1:3" ht="31.5" customHeight="1" x14ac:dyDescent="0.25">
      <c r="A80" s="435">
        <v>5</v>
      </c>
      <c r="B80" s="95" t="s">
        <v>236</v>
      </c>
      <c r="C80" s="83">
        <v>16</v>
      </c>
    </row>
    <row r="81" spans="1:3" ht="32.25" customHeight="1" x14ac:dyDescent="0.25">
      <c r="A81" s="435">
        <v>6</v>
      </c>
      <c r="B81" s="95" t="s">
        <v>414</v>
      </c>
      <c r="C81" s="83">
        <v>15</v>
      </c>
    </row>
    <row r="82" spans="1:3" ht="16.5" customHeight="1" x14ac:dyDescent="0.25">
      <c r="A82" s="435">
        <v>7</v>
      </c>
      <c r="B82" s="95" t="s">
        <v>135</v>
      </c>
      <c r="C82" s="83">
        <v>14</v>
      </c>
    </row>
    <row r="83" spans="1:3" ht="18" customHeight="1" x14ac:dyDescent="0.25">
      <c r="A83" s="435">
        <v>8</v>
      </c>
      <c r="B83" s="95" t="s">
        <v>238</v>
      </c>
      <c r="C83" s="83">
        <v>14</v>
      </c>
    </row>
    <row r="84" spans="1:3" ht="17.25" customHeight="1" x14ac:dyDescent="0.25">
      <c r="A84" s="435">
        <v>9</v>
      </c>
      <c r="B84" s="95" t="s">
        <v>505</v>
      </c>
      <c r="C84" s="83">
        <v>13</v>
      </c>
    </row>
    <row r="85" spans="1:3" ht="21.75" customHeight="1" x14ac:dyDescent="0.25">
      <c r="A85" s="323">
        <v>10</v>
      </c>
      <c r="B85" s="95" t="s">
        <v>241</v>
      </c>
      <c r="C85" s="83">
        <v>13</v>
      </c>
    </row>
    <row r="86" spans="1:3" s="161" customFormat="1" ht="60" customHeight="1" x14ac:dyDescent="0.3">
      <c r="A86" s="577" t="s">
        <v>38</v>
      </c>
      <c r="B86" s="578"/>
      <c r="C86" s="579"/>
    </row>
    <row r="87" spans="1:3" s="77" customFormat="1" x14ac:dyDescent="0.25">
      <c r="A87" s="384">
        <v>1</v>
      </c>
      <c r="B87" s="95" t="s">
        <v>80</v>
      </c>
      <c r="C87" s="83">
        <v>279</v>
      </c>
    </row>
    <row r="88" spans="1:3" ht="15" customHeight="1" x14ac:dyDescent="0.25">
      <c r="A88" s="323">
        <v>2</v>
      </c>
      <c r="B88" s="95" t="s">
        <v>500</v>
      </c>
      <c r="C88" s="83">
        <v>198</v>
      </c>
    </row>
    <row r="89" spans="1:3" ht="13.5" customHeight="1" x14ac:dyDescent="0.25">
      <c r="A89" s="323">
        <v>3</v>
      </c>
      <c r="B89" s="95" t="s">
        <v>105</v>
      </c>
      <c r="C89" s="83">
        <v>34</v>
      </c>
    </row>
    <row r="90" spans="1:3" ht="13.5" customHeight="1" x14ac:dyDescent="0.25">
      <c r="A90" s="435">
        <v>4</v>
      </c>
      <c r="B90" s="95" t="s">
        <v>79</v>
      </c>
      <c r="C90" s="83">
        <v>30</v>
      </c>
    </row>
    <row r="91" spans="1:3" ht="13.5" customHeight="1" x14ac:dyDescent="0.25">
      <c r="A91" s="435">
        <v>5</v>
      </c>
      <c r="B91" s="95" t="s">
        <v>393</v>
      </c>
      <c r="C91" s="83">
        <v>19</v>
      </c>
    </row>
    <row r="92" spans="1:3" ht="13.5" customHeight="1" x14ac:dyDescent="0.25">
      <c r="A92" s="435">
        <v>6</v>
      </c>
      <c r="B92" s="95" t="s">
        <v>352</v>
      </c>
      <c r="C92" s="83">
        <v>17</v>
      </c>
    </row>
    <row r="93" spans="1:3" ht="13.5" customHeight="1" x14ac:dyDescent="0.25">
      <c r="A93" s="435">
        <v>7</v>
      </c>
      <c r="B93" s="95" t="s">
        <v>96</v>
      </c>
      <c r="C93" s="83">
        <v>16</v>
      </c>
    </row>
    <row r="94" spans="1:3" ht="13.5" customHeight="1" x14ac:dyDescent="0.25">
      <c r="A94" s="435">
        <v>8</v>
      </c>
      <c r="B94" s="95" t="s">
        <v>386</v>
      </c>
      <c r="C94" s="83">
        <v>15</v>
      </c>
    </row>
    <row r="95" spans="1:3" ht="13.5" customHeight="1" x14ac:dyDescent="0.25">
      <c r="A95" s="323">
        <v>9</v>
      </c>
      <c r="B95" s="95" t="s">
        <v>463</v>
      </c>
      <c r="C95" s="83">
        <v>14</v>
      </c>
    </row>
    <row r="96" spans="1:3" ht="15" customHeight="1" x14ac:dyDescent="0.25">
      <c r="A96" s="323">
        <v>10</v>
      </c>
      <c r="B96" s="95" t="s">
        <v>356</v>
      </c>
      <c r="C96" s="83">
        <v>12</v>
      </c>
    </row>
    <row r="97" spans="1:3" s="161" customFormat="1" ht="18.75" customHeight="1" x14ac:dyDescent="0.3">
      <c r="A97" s="577" t="s">
        <v>142</v>
      </c>
      <c r="B97" s="578"/>
      <c r="C97" s="579"/>
    </row>
    <row r="98" spans="1:3" ht="16.5" customHeight="1" x14ac:dyDescent="0.25">
      <c r="A98" s="323">
        <v>1</v>
      </c>
      <c r="B98" s="93" t="s">
        <v>85</v>
      </c>
      <c r="C98" s="83">
        <v>336</v>
      </c>
    </row>
    <row r="99" spans="1:3" ht="15" customHeight="1" x14ac:dyDescent="0.25">
      <c r="A99" s="323">
        <v>2</v>
      </c>
      <c r="B99" s="93" t="s">
        <v>160</v>
      </c>
      <c r="C99" s="83">
        <v>86</v>
      </c>
    </row>
    <row r="100" spans="1:3" ht="15.75" customHeight="1" x14ac:dyDescent="0.25">
      <c r="A100" s="323">
        <v>3</v>
      </c>
      <c r="B100" s="93" t="s">
        <v>82</v>
      </c>
      <c r="C100" s="83">
        <v>76</v>
      </c>
    </row>
    <row r="101" spans="1:3" ht="12.75" customHeight="1" x14ac:dyDescent="0.25">
      <c r="A101" s="323">
        <v>4</v>
      </c>
      <c r="B101" s="93" t="s">
        <v>147</v>
      </c>
      <c r="C101" s="83">
        <v>46</v>
      </c>
    </row>
    <row r="102" spans="1:3" ht="12.75" customHeight="1" x14ac:dyDescent="0.25">
      <c r="A102" s="435">
        <v>5</v>
      </c>
      <c r="B102" s="93" t="s">
        <v>98</v>
      </c>
      <c r="C102" s="83">
        <v>37</v>
      </c>
    </row>
    <row r="103" spans="1:3" ht="12.75" customHeight="1" x14ac:dyDescent="0.25">
      <c r="A103" s="435">
        <v>6</v>
      </c>
      <c r="B103" s="93" t="s">
        <v>107</v>
      </c>
      <c r="C103" s="83">
        <v>28</v>
      </c>
    </row>
    <row r="104" spans="1:3" ht="12.75" customHeight="1" x14ac:dyDescent="0.25">
      <c r="A104" s="435">
        <v>7</v>
      </c>
      <c r="B104" s="93" t="s">
        <v>143</v>
      </c>
      <c r="C104" s="83">
        <v>24</v>
      </c>
    </row>
    <row r="105" spans="1:3" ht="12.75" customHeight="1" x14ac:dyDescent="0.25">
      <c r="A105" s="435">
        <v>8</v>
      </c>
      <c r="B105" s="93" t="s">
        <v>412</v>
      </c>
      <c r="C105" s="83">
        <v>21</v>
      </c>
    </row>
    <row r="106" spans="1:3" ht="12.75" customHeight="1" x14ac:dyDescent="0.25">
      <c r="A106" s="435">
        <v>9</v>
      </c>
      <c r="B106" s="93" t="s">
        <v>111</v>
      </c>
      <c r="C106" s="83">
        <v>19</v>
      </c>
    </row>
    <row r="107" spans="1:3" ht="14.25" customHeight="1" x14ac:dyDescent="0.25">
      <c r="A107" s="323">
        <v>10</v>
      </c>
      <c r="B107" s="93" t="s">
        <v>106</v>
      </c>
      <c r="C107" s="83">
        <v>17</v>
      </c>
    </row>
  </sheetData>
  <mergeCells count="15">
    <mergeCell ref="A1:C1"/>
    <mergeCell ref="A2:C2"/>
    <mergeCell ref="A3:C3"/>
    <mergeCell ref="A5:A7"/>
    <mergeCell ref="B5:B7"/>
    <mergeCell ref="C5:C7"/>
    <mergeCell ref="A75:C75"/>
    <mergeCell ref="A86:C86"/>
    <mergeCell ref="A97:C97"/>
    <mergeCell ref="A53:C53"/>
    <mergeCell ref="A9:C9"/>
    <mergeCell ref="A20:C20"/>
    <mergeCell ref="A31:C31"/>
    <mergeCell ref="A42:C42"/>
    <mergeCell ref="A64:C64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Normal="100" zoomScaleSheetLayoutView="71" workbookViewId="0">
      <selection activeCell="B6" sqref="B6:C6"/>
    </sheetView>
  </sheetViews>
  <sheetFormatPr defaultColWidth="9.140625" defaultRowHeight="15.75" x14ac:dyDescent="0.25"/>
  <cols>
    <col min="1" max="1" width="6.5703125" style="77" customWidth="1"/>
    <col min="2" max="2" width="42" style="149" customWidth="1"/>
    <col min="3" max="3" width="22.140625" style="140" customWidth="1"/>
    <col min="4" max="4" width="30.7109375" style="140" customWidth="1"/>
    <col min="5" max="5" width="9.140625" style="140"/>
    <col min="6" max="6" width="13.28515625" style="140" customWidth="1"/>
    <col min="7" max="16384" width="9.140625" style="140"/>
  </cols>
  <sheetData>
    <row r="1" spans="1:6" s="77" customFormat="1" ht="45" customHeight="1" x14ac:dyDescent="0.25">
      <c r="B1" s="569" t="s">
        <v>605</v>
      </c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4" spans="1:6" s="141" customFormat="1" ht="50.25" customHeight="1" x14ac:dyDescent="0.25">
      <c r="A4" s="234"/>
      <c r="B4" s="433" t="s">
        <v>75</v>
      </c>
      <c r="C4" s="236" t="s">
        <v>277</v>
      </c>
      <c r="D4" s="237" t="s">
        <v>278</v>
      </c>
    </row>
    <row r="5" spans="1:6" x14ac:dyDescent="0.25">
      <c r="A5" s="144">
        <v>1</v>
      </c>
      <c r="B5" s="95" t="s">
        <v>81</v>
      </c>
      <c r="C5" s="83">
        <v>303</v>
      </c>
      <c r="D5" s="289">
        <v>98.697068403908787</v>
      </c>
      <c r="F5" s="254"/>
    </row>
    <row r="6" spans="1:6" x14ac:dyDescent="0.25">
      <c r="A6" s="144">
        <v>2</v>
      </c>
      <c r="B6" s="95" t="s">
        <v>85</v>
      </c>
      <c r="C6" s="83">
        <v>188</v>
      </c>
      <c r="D6" s="289">
        <v>55.952380952380956</v>
      </c>
      <c r="F6" s="254"/>
    </row>
    <row r="7" spans="1:6" x14ac:dyDescent="0.25">
      <c r="A7" s="144">
        <v>3</v>
      </c>
      <c r="B7" s="95" t="s">
        <v>84</v>
      </c>
      <c r="C7" s="83">
        <v>154</v>
      </c>
      <c r="D7" s="289">
        <v>97.468354430379748</v>
      </c>
      <c r="F7" s="254"/>
    </row>
    <row r="8" spans="1:6" s="147" customFormat="1" x14ac:dyDescent="0.25">
      <c r="A8" s="144">
        <v>4</v>
      </c>
      <c r="B8" s="95" t="s">
        <v>86</v>
      </c>
      <c r="C8" s="83">
        <v>107</v>
      </c>
      <c r="D8" s="289">
        <v>93.043478260869563</v>
      </c>
      <c r="F8" s="254"/>
    </row>
    <row r="9" spans="1:6" s="147" customFormat="1" x14ac:dyDescent="0.25">
      <c r="A9" s="144">
        <v>5</v>
      </c>
      <c r="B9" s="95" t="s">
        <v>83</v>
      </c>
      <c r="C9" s="83">
        <v>78</v>
      </c>
      <c r="D9" s="289">
        <v>95.121951219512198</v>
      </c>
      <c r="F9" s="254"/>
    </row>
    <row r="10" spans="1:6" s="147" customFormat="1" x14ac:dyDescent="0.25">
      <c r="A10" s="144">
        <v>6</v>
      </c>
      <c r="B10" s="95" t="s">
        <v>82</v>
      </c>
      <c r="C10" s="83">
        <v>74</v>
      </c>
      <c r="D10" s="289">
        <v>97.368421052631575</v>
      </c>
      <c r="F10" s="254"/>
    </row>
    <row r="11" spans="1:6" s="147" customFormat="1" x14ac:dyDescent="0.25">
      <c r="A11" s="144">
        <v>7</v>
      </c>
      <c r="B11" s="95" t="s">
        <v>501</v>
      </c>
      <c r="C11" s="83">
        <v>72</v>
      </c>
      <c r="D11" s="289">
        <v>86.746987951807228</v>
      </c>
      <c r="F11" s="254"/>
    </row>
    <row r="12" spans="1:6" s="147" customFormat="1" x14ac:dyDescent="0.25">
      <c r="A12" s="144">
        <v>8</v>
      </c>
      <c r="B12" s="95" t="s">
        <v>90</v>
      </c>
      <c r="C12" s="83">
        <v>58</v>
      </c>
      <c r="D12" s="289">
        <v>100</v>
      </c>
      <c r="F12" s="254"/>
    </row>
    <row r="13" spans="1:6" s="147" customFormat="1" x14ac:dyDescent="0.25">
      <c r="A13" s="144">
        <v>9</v>
      </c>
      <c r="B13" s="95" t="s">
        <v>160</v>
      </c>
      <c r="C13" s="83">
        <v>51</v>
      </c>
      <c r="D13" s="289">
        <v>59.302325581395351</v>
      </c>
      <c r="F13" s="254"/>
    </row>
    <row r="14" spans="1:6" s="147" customFormat="1" x14ac:dyDescent="0.25">
      <c r="A14" s="144">
        <v>10</v>
      </c>
      <c r="B14" s="95" t="s">
        <v>94</v>
      </c>
      <c r="C14" s="83">
        <v>48</v>
      </c>
      <c r="D14" s="289">
        <v>90.566037735849065</v>
      </c>
      <c r="F14" s="254"/>
    </row>
    <row r="15" spans="1:6" s="147" customFormat="1" x14ac:dyDescent="0.25">
      <c r="A15" s="144">
        <v>11</v>
      </c>
      <c r="B15" s="95" t="s">
        <v>97</v>
      </c>
      <c r="C15" s="83">
        <v>45</v>
      </c>
      <c r="D15" s="289">
        <v>97.826086956521735</v>
      </c>
      <c r="F15" s="254"/>
    </row>
    <row r="16" spans="1:6" s="147" customFormat="1" x14ac:dyDescent="0.25">
      <c r="A16" s="144">
        <v>12</v>
      </c>
      <c r="B16" s="95" t="s">
        <v>147</v>
      </c>
      <c r="C16" s="83">
        <v>41</v>
      </c>
      <c r="D16" s="289">
        <v>89.130434782608688</v>
      </c>
      <c r="F16" s="254"/>
    </row>
    <row r="17" spans="1:6" s="147" customFormat="1" ht="31.5" x14ac:dyDescent="0.25">
      <c r="A17" s="144">
        <v>13</v>
      </c>
      <c r="B17" s="95" t="s">
        <v>509</v>
      </c>
      <c r="C17" s="83">
        <v>39</v>
      </c>
      <c r="D17" s="289">
        <v>97.5</v>
      </c>
      <c r="F17" s="254"/>
    </row>
    <row r="18" spans="1:6" s="147" customFormat="1" x14ac:dyDescent="0.25">
      <c r="A18" s="144">
        <v>14</v>
      </c>
      <c r="B18" s="95" t="s">
        <v>503</v>
      </c>
      <c r="C18" s="83">
        <v>35</v>
      </c>
      <c r="D18" s="289">
        <v>97.222222222222214</v>
      </c>
      <c r="F18" s="254"/>
    </row>
    <row r="19" spans="1:6" s="147" customFormat="1" x14ac:dyDescent="0.25">
      <c r="A19" s="144">
        <v>15</v>
      </c>
      <c r="B19" s="95" t="s">
        <v>102</v>
      </c>
      <c r="C19" s="83">
        <v>35</v>
      </c>
      <c r="D19" s="289">
        <v>68.627450980392155</v>
      </c>
      <c r="F19" s="254"/>
    </row>
    <row r="20" spans="1:6" s="147" customFormat="1" x14ac:dyDescent="0.25">
      <c r="A20" s="144">
        <v>16</v>
      </c>
      <c r="B20" s="95" t="s">
        <v>104</v>
      </c>
      <c r="C20" s="83">
        <v>33</v>
      </c>
      <c r="D20" s="289">
        <v>91.666666666666657</v>
      </c>
      <c r="F20" s="254"/>
    </row>
    <row r="21" spans="1:6" s="147" customFormat="1" x14ac:dyDescent="0.25">
      <c r="A21" s="144">
        <v>17</v>
      </c>
      <c r="B21" s="95" t="s">
        <v>87</v>
      </c>
      <c r="C21" s="83">
        <v>32</v>
      </c>
      <c r="D21" s="289">
        <v>65.306122448979593</v>
      </c>
      <c r="F21" s="254"/>
    </row>
    <row r="22" spans="1:6" s="147" customFormat="1" x14ac:dyDescent="0.25">
      <c r="A22" s="144">
        <v>18</v>
      </c>
      <c r="B22" s="95" t="s">
        <v>88</v>
      </c>
      <c r="C22" s="83">
        <v>28</v>
      </c>
      <c r="D22" s="289">
        <v>96.551724137931032</v>
      </c>
      <c r="F22" s="254"/>
    </row>
    <row r="23" spans="1:6" s="147" customFormat="1" x14ac:dyDescent="0.25">
      <c r="A23" s="144">
        <v>19</v>
      </c>
      <c r="B23" s="95" t="s">
        <v>507</v>
      </c>
      <c r="C23" s="83">
        <v>25</v>
      </c>
      <c r="D23" s="289">
        <v>96.15384615384616</v>
      </c>
      <c r="F23" s="254"/>
    </row>
    <row r="24" spans="1:6" s="147" customFormat="1" x14ac:dyDescent="0.25">
      <c r="A24" s="144">
        <v>20</v>
      </c>
      <c r="B24" s="95" t="s">
        <v>91</v>
      </c>
      <c r="C24" s="83">
        <v>23</v>
      </c>
      <c r="D24" s="289">
        <v>95.833333333333343</v>
      </c>
      <c r="F24" s="254"/>
    </row>
    <row r="25" spans="1:6" s="147" customFormat="1" ht="78.75" x14ac:dyDescent="0.25">
      <c r="A25" s="144">
        <v>21</v>
      </c>
      <c r="B25" s="95" t="s">
        <v>504</v>
      </c>
      <c r="C25" s="83">
        <v>23</v>
      </c>
      <c r="D25" s="289">
        <v>88.461538461538453</v>
      </c>
      <c r="F25" s="254"/>
    </row>
    <row r="26" spans="1:6" s="147" customFormat="1" x14ac:dyDescent="0.25">
      <c r="A26" s="144">
        <v>22</v>
      </c>
      <c r="B26" s="95" t="s">
        <v>143</v>
      </c>
      <c r="C26" s="83">
        <v>23</v>
      </c>
      <c r="D26" s="289">
        <v>95.833333333333343</v>
      </c>
      <c r="F26" s="254"/>
    </row>
    <row r="27" spans="1:6" s="147" customFormat="1" x14ac:dyDescent="0.25">
      <c r="A27" s="144">
        <v>23</v>
      </c>
      <c r="B27" s="95" t="s">
        <v>228</v>
      </c>
      <c r="C27" s="83">
        <v>20</v>
      </c>
      <c r="D27" s="289">
        <v>100</v>
      </c>
      <c r="F27" s="254"/>
    </row>
    <row r="28" spans="1:6" s="147" customFormat="1" x14ac:dyDescent="0.25">
      <c r="A28" s="144">
        <v>24</v>
      </c>
      <c r="B28" s="95" t="s">
        <v>129</v>
      </c>
      <c r="C28" s="83">
        <v>20</v>
      </c>
      <c r="D28" s="289">
        <v>90.909090909090907</v>
      </c>
      <c r="F28" s="254"/>
    </row>
    <row r="29" spans="1:6" s="147" customFormat="1" x14ac:dyDescent="0.25">
      <c r="A29" s="144">
        <v>25</v>
      </c>
      <c r="B29" s="95" t="s">
        <v>101</v>
      </c>
      <c r="C29" s="83">
        <v>19</v>
      </c>
      <c r="D29" s="289">
        <v>100</v>
      </c>
      <c r="F29" s="254"/>
    </row>
    <row r="30" spans="1:6" s="147" customFormat="1" ht="31.5" x14ac:dyDescent="0.25">
      <c r="A30" s="144">
        <v>26</v>
      </c>
      <c r="B30" s="95" t="s">
        <v>157</v>
      </c>
      <c r="C30" s="83">
        <v>17</v>
      </c>
      <c r="D30" s="289">
        <v>54.838709677419352</v>
      </c>
      <c r="F30" s="254"/>
    </row>
    <row r="31" spans="1:6" s="147" customFormat="1" x14ac:dyDescent="0.25">
      <c r="A31" s="144">
        <v>27</v>
      </c>
      <c r="B31" s="95" t="s">
        <v>112</v>
      </c>
      <c r="C31" s="83">
        <v>17</v>
      </c>
      <c r="D31" s="289">
        <v>100</v>
      </c>
      <c r="F31" s="254"/>
    </row>
    <row r="32" spans="1:6" s="147" customFormat="1" ht="15" customHeight="1" x14ac:dyDescent="0.25">
      <c r="A32" s="144">
        <v>28</v>
      </c>
      <c r="B32" s="95" t="s">
        <v>510</v>
      </c>
      <c r="C32" s="83">
        <v>17</v>
      </c>
      <c r="D32" s="289">
        <v>65.384615384615387</v>
      </c>
      <c r="F32" s="254"/>
    </row>
    <row r="33" spans="1:6" s="147" customFormat="1" ht="15.75" customHeight="1" x14ac:dyDescent="0.25">
      <c r="A33" s="144">
        <v>29</v>
      </c>
      <c r="B33" s="95" t="s">
        <v>118</v>
      </c>
      <c r="C33" s="83">
        <v>17</v>
      </c>
      <c r="D33" s="289">
        <v>85</v>
      </c>
      <c r="F33" s="254"/>
    </row>
    <row r="34" spans="1:6" s="147" customFormat="1" ht="16.5" customHeight="1" x14ac:dyDescent="0.25">
      <c r="A34" s="144">
        <v>30</v>
      </c>
      <c r="B34" s="338" t="s">
        <v>107</v>
      </c>
      <c r="C34" s="83">
        <v>17</v>
      </c>
      <c r="D34" s="289">
        <v>60.714285714285708</v>
      </c>
      <c r="F34" s="254"/>
    </row>
    <row r="35" spans="1:6" s="147" customFormat="1" ht="47.25" x14ac:dyDescent="0.25">
      <c r="A35" s="144">
        <v>31</v>
      </c>
      <c r="B35" s="95" t="s">
        <v>236</v>
      </c>
      <c r="C35" s="83">
        <v>16</v>
      </c>
      <c r="D35" s="289">
        <v>100</v>
      </c>
      <c r="F35" s="254"/>
    </row>
    <row r="36" spans="1:6" s="147" customFormat="1" ht="31.5" x14ac:dyDescent="0.25">
      <c r="A36" s="144">
        <v>32</v>
      </c>
      <c r="B36" s="95" t="s">
        <v>393</v>
      </c>
      <c r="C36" s="83">
        <v>16</v>
      </c>
      <c r="D36" s="289">
        <v>84.210526315789465</v>
      </c>
      <c r="F36" s="254"/>
    </row>
    <row r="37" spans="1:6" s="147" customFormat="1" ht="17.25" customHeight="1" x14ac:dyDescent="0.25">
      <c r="A37" s="144">
        <v>33</v>
      </c>
      <c r="B37" s="95" t="s">
        <v>121</v>
      </c>
      <c r="C37" s="83">
        <v>15</v>
      </c>
      <c r="D37" s="289">
        <v>68.181818181818173</v>
      </c>
      <c r="F37" s="254"/>
    </row>
    <row r="38" spans="1:6" s="147" customFormat="1" ht="31.5" x14ac:dyDescent="0.25">
      <c r="A38" s="144">
        <v>34</v>
      </c>
      <c r="B38" s="95" t="s">
        <v>386</v>
      </c>
      <c r="C38" s="83">
        <v>14</v>
      </c>
      <c r="D38" s="289">
        <v>93.333333333333329</v>
      </c>
      <c r="F38" s="254"/>
    </row>
    <row r="39" spans="1:6" s="147" customFormat="1" ht="31.5" x14ac:dyDescent="0.25">
      <c r="A39" s="144">
        <v>35</v>
      </c>
      <c r="B39" s="95" t="s">
        <v>96</v>
      </c>
      <c r="C39" s="83">
        <v>14</v>
      </c>
      <c r="D39" s="289">
        <v>87.5</v>
      </c>
      <c r="F39" s="254"/>
    </row>
    <row r="40" spans="1:6" s="147" customFormat="1" x14ac:dyDescent="0.25">
      <c r="A40" s="144">
        <v>36</v>
      </c>
      <c r="B40" s="95" t="s">
        <v>126</v>
      </c>
      <c r="C40" s="83">
        <v>13</v>
      </c>
      <c r="D40" s="289">
        <v>100</v>
      </c>
      <c r="F40" s="254"/>
    </row>
    <row r="41" spans="1:6" x14ac:dyDescent="0.25">
      <c r="A41" s="144">
        <v>37</v>
      </c>
      <c r="B41" s="95" t="s">
        <v>89</v>
      </c>
      <c r="C41" s="83">
        <v>13</v>
      </c>
      <c r="D41" s="290">
        <v>92.857142857142861</v>
      </c>
      <c r="F41" s="254"/>
    </row>
    <row r="42" spans="1:6" x14ac:dyDescent="0.25">
      <c r="A42" s="144">
        <v>38</v>
      </c>
      <c r="B42" s="95" t="s">
        <v>79</v>
      </c>
      <c r="C42" s="83">
        <v>13</v>
      </c>
      <c r="D42" s="290">
        <v>43.333333333333336</v>
      </c>
      <c r="F42" s="254"/>
    </row>
    <row r="43" spans="1:6" ht="31.5" x14ac:dyDescent="0.25">
      <c r="A43" s="144">
        <v>39</v>
      </c>
      <c r="B43" s="95" t="s">
        <v>463</v>
      </c>
      <c r="C43" s="83">
        <v>13</v>
      </c>
      <c r="D43" s="290">
        <v>92.857142857142861</v>
      </c>
      <c r="F43" s="254"/>
    </row>
    <row r="44" spans="1:6" ht="15" customHeight="1" x14ac:dyDescent="0.25">
      <c r="A44" s="144">
        <v>40</v>
      </c>
      <c r="B44" s="95" t="s">
        <v>145</v>
      </c>
      <c r="C44" s="83">
        <v>13</v>
      </c>
      <c r="D44" s="290">
        <v>100</v>
      </c>
      <c r="F44" s="254"/>
    </row>
    <row r="45" spans="1:6" x14ac:dyDescent="0.25">
      <c r="A45" s="144">
        <v>41</v>
      </c>
      <c r="B45" s="95" t="s">
        <v>488</v>
      </c>
      <c r="C45" s="83">
        <v>12</v>
      </c>
      <c r="D45" s="290">
        <v>92.307692307692307</v>
      </c>
      <c r="F45" s="254"/>
    </row>
    <row r="46" spans="1:6" x14ac:dyDescent="0.25">
      <c r="A46" s="144">
        <v>42</v>
      </c>
      <c r="B46" s="95" t="s">
        <v>127</v>
      </c>
      <c r="C46" s="83">
        <v>11</v>
      </c>
      <c r="D46" s="290">
        <v>84.615384615384613</v>
      </c>
      <c r="F46" s="254"/>
    </row>
    <row r="47" spans="1:6" x14ac:dyDescent="0.25">
      <c r="A47" s="144">
        <v>43</v>
      </c>
      <c r="B47" s="95" t="s">
        <v>424</v>
      </c>
      <c r="C47" s="83">
        <v>11</v>
      </c>
      <c r="D47" s="290">
        <v>100</v>
      </c>
      <c r="F47" s="254"/>
    </row>
    <row r="48" spans="1:6" x14ac:dyDescent="0.25">
      <c r="A48" s="144">
        <v>44</v>
      </c>
      <c r="B48" s="95" t="s">
        <v>442</v>
      </c>
      <c r="C48" s="83">
        <v>11</v>
      </c>
      <c r="D48" s="290">
        <v>100</v>
      </c>
      <c r="F48" s="254"/>
    </row>
    <row r="49" spans="1:6" x14ac:dyDescent="0.25">
      <c r="A49" s="144">
        <v>45</v>
      </c>
      <c r="B49" s="95" t="s">
        <v>542</v>
      </c>
      <c r="C49" s="83">
        <v>10</v>
      </c>
      <c r="D49" s="290">
        <v>83.333333333333343</v>
      </c>
      <c r="F49" s="254"/>
    </row>
    <row r="50" spans="1:6" ht="31.5" x14ac:dyDescent="0.25">
      <c r="A50" s="144">
        <v>46</v>
      </c>
      <c r="B50" s="95" t="s">
        <v>133</v>
      </c>
      <c r="C50" s="83">
        <v>10</v>
      </c>
      <c r="D50" s="290">
        <v>83.333333333333343</v>
      </c>
      <c r="F50" s="254"/>
    </row>
    <row r="51" spans="1:6" x14ac:dyDescent="0.25">
      <c r="A51" s="144">
        <v>47</v>
      </c>
      <c r="B51" s="95" t="s">
        <v>235</v>
      </c>
      <c r="C51" s="83">
        <v>10</v>
      </c>
      <c r="D51" s="290">
        <v>90.909090909090907</v>
      </c>
      <c r="F51" s="254"/>
    </row>
    <row r="52" spans="1:6" ht="47.25" x14ac:dyDescent="0.25">
      <c r="A52" s="144">
        <v>48</v>
      </c>
      <c r="B52" s="95" t="s">
        <v>409</v>
      </c>
      <c r="C52" s="83">
        <v>10</v>
      </c>
      <c r="D52" s="290">
        <v>100</v>
      </c>
      <c r="F52" s="254"/>
    </row>
    <row r="53" spans="1:6" x14ac:dyDescent="0.25">
      <c r="A53" s="144">
        <v>49</v>
      </c>
      <c r="B53" s="95" t="s">
        <v>106</v>
      </c>
      <c r="C53" s="83">
        <v>10</v>
      </c>
      <c r="D53" s="290">
        <v>58.82352941176471</v>
      </c>
      <c r="F53" s="254"/>
    </row>
    <row r="54" spans="1:6" ht="27" customHeight="1" x14ac:dyDescent="0.25">
      <c r="A54" s="144">
        <v>50</v>
      </c>
      <c r="B54" s="95" t="s">
        <v>134</v>
      </c>
      <c r="C54" s="83">
        <v>9</v>
      </c>
      <c r="D54" s="290">
        <v>60</v>
      </c>
      <c r="F54" s="254"/>
    </row>
  </sheetData>
  <mergeCells count="2">
    <mergeCell ref="B1:D1"/>
    <mergeCell ref="B2:D2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20" sqref="B20"/>
    </sheetView>
  </sheetViews>
  <sheetFormatPr defaultColWidth="9.140625" defaultRowHeight="15.75" x14ac:dyDescent="0.25"/>
  <cols>
    <col min="1" max="1" width="6.28515625" style="77" customWidth="1"/>
    <col min="2" max="2" width="42" style="149" customWidth="1"/>
    <col min="3" max="3" width="22.85546875" style="140" customWidth="1"/>
    <col min="4" max="4" width="30.140625" style="140" customWidth="1"/>
    <col min="5" max="5" width="9.140625" style="140"/>
    <col min="6" max="6" width="66.140625" style="140" customWidth="1"/>
    <col min="7" max="16384" width="9.140625" style="140"/>
  </cols>
  <sheetData>
    <row r="1" spans="1:6" ht="45" customHeight="1" x14ac:dyDescent="0.25">
      <c r="B1" s="569" t="s">
        <v>588</v>
      </c>
      <c r="C1" s="569"/>
      <c r="D1" s="569"/>
    </row>
    <row r="2" spans="1:6" ht="20.25" customHeight="1" x14ac:dyDescent="0.25">
      <c r="B2" s="599" t="s">
        <v>155</v>
      </c>
      <c r="C2" s="599"/>
      <c r="D2" s="599"/>
    </row>
    <row r="4" spans="1:6" s="141" customFormat="1" ht="63.75" customHeight="1" x14ac:dyDescent="0.25">
      <c r="A4" s="234"/>
      <c r="B4" s="433" t="s">
        <v>75</v>
      </c>
      <c r="C4" s="236" t="s">
        <v>279</v>
      </c>
      <c r="D4" s="237" t="s">
        <v>278</v>
      </c>
    </row>
    <row r="5" spans="1:6" x14ac:dyDescent="0.25">
      <c r="A5" s="144">
        <v>1</v>
      </c>
      <c r="B5" s="93" t="s">
        <v>80</v>
      </c>
      <c r="C5" s="292">
        <v>277</v>
      </c>
      <c r="D5" s="289">
        <v>99.283154121863802</v>
      </c>
      <c r="F5" s="254"/>
    </row>
    <row r="6" spans="1:6" ht="47.25" customHeight="1" x14ac:dyDescent="0.25">
      <c r="A6" s="144">
        <v>2</v>
      </c>
      <c r="B6" s="95" t="s">
        <v>500</v>
      </c>
      <c r="C6" s="292">
        <v>198</v>
      </c>
      <c r="D6" s="289">
        <v>100</v>
      </c>
      <c r="F6" s="254"/>
    </row>
    <row r="7" spans="1:6" ht="16.5" customHeight="1" x14ac:dyDescent="0.25">
      <c r="A7" s="144">
        <v>3</v>
      </c>
      <c r="B7" s="95" t="s">
        <v>85</v>
      </c>
      <c r="C7" s="292">
        <v>148</v>
      </c>
      <c r="D7" s="289">
        <v>44.047619047619044</v>
      </c>
      <c r="F7" s="254"/>
    </row>
    <row r="8" spans="1:6" s="147" customFormat="1" x14ac:dyDescent="0.25">
      <c r="A8" s="144">
        <v>4</v>
      </c>
      <c r="B8" s="93" t="s">
        <v>93</v>
      </c>
      <c r="C8" s="292">
        <v>43</v>
      </c>
      <c r="D8" s="289">
        <v>89.583333333333343</v>
      </c>
      <c r="F8" s="254"/>
    </row>
    <row r="9" spans="1:6" s="147" customFormat="1" ht="13.5" customHeight="1" x14ac:dyDescent="0.25">
      <c r="A9" s="144">
        <v>5</v>
      </c>
      <c r="B9" s="93" t="s">
        <v>98</v>
      </c>
      <c r="C9" s="292">
        <v>37</v>
      </c>
      <c r="D9" s="289">
        <v>100</v>
      </c>
      <c r="F9" s="254"/>
    </row>
    <row r="10" spans="1:6" s="147" customFormat="1" x14ac:dyDescent="0.25">
      <c r="A10" s="144">
        <v>6</v>
      </c>
      <c r="B10" s="93" t="s">
        <v>160</v>
      </c>
      <c r="C10" s="292">
        <v>35</v>
      </c>
      <c r="D10" s="289">
        <v>40.697674418604649</v>
      </c>
      <c r="F10" s="254"/>
    </row>
    <row r="11" spans="1:6" s="147" customFormat="1" ht="12.75" customHeight="1" x14ac:dyDescent="0.25">
      <c r="A11" s="144">
        <v>7</v>
      </c>
      <c r="B11" s="93" t="s">
        <v>110</v>
      </c>
      <c r="C11" s="292">
        <v>34</v>
      </c>
      <c r="D11" s="289">
        <v>94.444444444444443</v>
      </c>
      <c r="F11" s="254"/>
    </row>
    <row r="12" spans="1:6" s="147" customFormat="1" x14ac:dyDescent="0.25">
      <c r="A12" s="144">
        <v>8</v>
      </c>
      <c r="B12" s="95" t="s">
        <v>105</v>
      </c>
      <c r="C12" s="292">
        <v>34</v>
      </c>
      <c r="D12" s="289">
        <v>100</v>
      </c>
      <c r="F12" s="254"/>
    </row>
    <row r="13" spans="1:6" s="147" customFormat="1" ht="12.75" customHeight="1" x14ac:dyDescent="0.25">
      <c r="A13" s="144">
        <v>9</v>
      </c>
      <c r="B13" s="93" t="s">
        <v>161</v>
      </c>
      <c r="C13" s="292">
        <v>30</v>
      </c>
      <c r="D13" s="289">
        <v>100</v>
      </c>
      <c r="F13" s="254"/>
    </row>
    <row r="14" spans="1:6" s="147" customFormat="1" ht="13.5" customHeight="1" x14ac:dyDescent="0.25">
      <c r="A14" s="144">
        <v>10</v>
      </c>
      <c r="B14" s="93" t="s">
        <v>136</v>
      </c>
      <c r="C14" s="292">
        <v>18</v>
      </c>
      <c r="D14" s="289">
        <v>90</v>
      </c>
      <c r="F14" s="254"/>
    </row>
    <row r="15" spans="1:6" s="147" customFormat="1" ht="12.75" customHeight="1" x14ac:dyDescent="0.25">
      <c r="A15" s="144">
        <v>11</v>
      </c>
      <c r="B15" s="93" t="s">
        <v>87</v>
      </c>
      <c r="C15" s="292">
        <v>17</v>
      </c>
      <c r="D15" s="289">
        <v>34.693877551020407</v>
      </c>
      <c r="F15" s="254"/>
    </row>
    <row r="16" spans="1:6" s="147" customFormat="1" ht="13.5" customHeight="1" x14ac:dyDescent="0.25">
      <c r="A16" s="144">
        <v>12</v>
      </c>
      <c r="B16" s="93" t="s">
        <v>79</v>
      </c>
      <c r="C16" s="292">
        <v>17</v>
      </c>
      <c r="D16" s="289">
        <v>56.666666666666664</v>
      </c>
      <c r="F16" s="254"/>
    </row>
    <row r="17" spans="1:6" s="147" customFormat="1" ht="15" customHeight="1" x14ac:dyDescent="0.25">
      <c r="A17" s="144">
        <v>13</v>
      </c>
      <c r="B17" s="479" t="s">
        <v>111</v>
      </c>
      <c r="C17" s="292">
        <v>17</v>
      </c>
      <c r="D17" s="289">
        <v>89.473684210526315</v>
      </c>
      <c r="F17" s="254"/>
    </row>
    <row r="18" spans="1:6" s="147" customFormat="1" x14ac:dyDescent="0.25">
      <c r="A18" s="144">
        <v>14</v>
      </c>
      <c r="B18" s="93" t="s">
        <v>102</v>
      </c>
      <c r="C18" s="292">
        <v>16</v>
      </c>
      <c r="D18" s="289">
        <v>31.372549019607842</v>
      </c>
      <c r="F18" s="254"/>
    </row>
    <row r="19" spans="1:6" s="147" customFormat="1" ht="12.75" customHeight="1" x14ac:dyDescent="0.25">
      <c r="A19" s="144">
        <v>15</v>
      </c>
      <c r="B19" s="95" t="s">
        <v>414</v>
      </c>
      <c r="C19" s="292">
        <v>15</v>
      </c>
      <c r="D19" s="289">
        <v>100</v>
      </c>
      <c r="F19" s="254"/>
    </row>
    <row r="20" spans="1:6" s="147" customFormat="1" ht="29.25" customHeight="1" x14ac:dyDescent="0.25">
      <c r="A20" s="144">
        <v>16</v>
      </c>
      <c r="B20" s="95" t="s">
        <v>157</v>
      </c>
      <c r="C20" s="292">
        <v>14</v>
      </c>
      <c r="D20" s="289">
        <v>45.161290322580641</v>
      </c>
      <c r="F20" s="254"/>
    </row>
    <row r="21" spans="1:6" s="147" customFormat="1" ht="15" customHeight="1" x14ac:dyDescent="0.25">
      <c r="A21" s="144">
        <v>17</v>
      </c>
      <c r="B21" s="95" t="s">
        <v>135</v>
      </c>
      <c r="C21" s="292">
        <v>14</v>
      </c>
      <c r="D21" s="289">
        <v>100</v>
      </c>
      <c r="F21" s="254"/>
    </row>
    <row r="22" spans="1:6" s="147" customFormat="1" x14ac:dyDescent="0.25">
      <c r="A22" s="144">
        <v>18</v>
      </c>
      <c r="B22" s="93" t="s">
        <v>412</v>
      </c>
      <c r="C22" s="292">
        <v>14</v>
      </c>
      <c r="D22" s="289">
        <v>66.666666666666657</v>
      </c>
      <c r="F22" s="254"/>
    </row>
    <row r="23" spans="1:6" s="147" customFormat="1" ht="12.75" customHeight="1" x14ac:dyDescent="0.25">
      <c r="A23" s="144">
        <v>19</v>
      </c>
      <c r="B23" s="95" t="s">
        <v>505</v>
      </c>
      <c r="C23" s="292">
        <v>13</v>
      </c>
      <c r="D23" s="289">
        <v>100</v>
      </c>
      <c r="F23" s="254"/>
    </row>
    <row r="24" spans="1:6" s="147" customFormat="1" ht="13.5" customHeight="1" x14ac:dyDescent="0.25">
      <c r="A24" s="144">
        <v>20</v>
      </c>
      <c r="B24" s="93" t="s">
        <v>506</v>
      </c>
      <c r="C24" s="292">
        <v>12</v>
      </c>
      <c r="D24" s="289">
        <v>100</v>
      </c>
      <c r="F24" s="254"/>
    </row>
    <row r="25" spans="1:6" s="147" customFormat="1" x14ac:dyDescent="0.25">
      <c r="A25" s="144">
        <v>21</v>
      </c>
      <c r="B25" s="93" t="s">
        <v>103</v>
      </c>
      <c r="C25" s="292">
        <v>12</v>
      </c>
      <c r="D25" s="289">
        <v>100</v>
      </c>
      <c r="F25" s="254"/>
    </row>
    <row r="26" spans="1:6" s="147" customFormat="1" ht="12.75" customHeight="1" x14ac:dyDescent="0.25">
      <c r="A26" s="144">
        <v>22</v>
      </c>
      <c r="B26" s="93" t="s">
        <v>352</v>
      </c>
      <c r="C26" s="292">
        <v>12</v>
      </c>
      <c r="D26" s="289">
        <v>70.588235294117652</v>
      </c>
      <c r="F26" s="254"/>
    </row>
    <row r="27" spans="1:6" s="147" customFormat="1" x14ac:dyDescent="0.25">
      <c r="A27" s="144">
        <v>23</v>
      </c>
      <c r="B27" s="93" t="s">
        <v>356</v>
      </c>
      <c r="C27" s="292">
        <v>12</v>
      </c>
      <c r="D27" s="289">
        <v>100</v>
      </c>
      <c r="F27" s="254"/>
    </row>
    <row r="28" spans="1:6" s="147" customFormat="1" ht="15" customHeight="1" x14ac:dyDescent="0.25">
      <c r="A28" s="144">
        <v>24</v>
      </c>
      <c r="B28" s="93" t="s">
        <v>141</v>
      </c>
      <c r="C28" s="292">
        <v>12</v>
      </c>
      <c r="D28" s="289">
        <v>100</v>
      </c>
      <c r="F28" s="254"/>
    </row>
    <row r="29" spans="1:6" s="147" customFormat="1" ht="14.25" customHeight="1" x14ac:dyDescent="0.25">
      <c r="A29" s="144">
        <v>25</v>
      </c>
      <c r="B29" s="93" t="s">
        <v>501</v>
      </c>
      <c r="C29" s="292">
        <v>11</v>
      </c>
      <c r="D29" s="289">
        <v>13.253012048192772</v>
      </c>
      <c r="F29" s="254"/>
    </row>
    <row r="30" spans="1:6" s="147" customFormat="1" ht="19.5" customHeight="1" x14ac:dyDescent="0.25">
      <c r="A30" s="144">
        <v>26</v>
      </c>
      <c r="B30" s="95" t="s">
        <v>300</v>
      </c>
      <c r="C30" s="292">
        <v>11</v>
      </c>
      <c r="D30" s="289">
        <v>100</v>
      </c>
      <c r="F30" s="254"/>
    </row>
    <row r="31" spans="1:6" s="147" customFormat="1" ht="14.25" customHeight="1" x14ac:dyDescent="0.25">
      <c r="A31" s="144">
        <v>27</v>
      </c>
      <c r="B31" s="93" t="s">
        <v>107</v>
      </c>
      <c r="C31" s="292">
        <v>11</v>
      </c>
      <c r="D31" s="289">
        <v>39.285714285714285</v>
      </c>
      <c r="F31" s="254"/>
    </row>
    <row r="32" spans="1:6" s="147" customFormat="1" ht="13.5" customHeight="1" x14ac:dyDescent="0.25">
      <c r="A32" s="144">
        <v>28</v>
      </c>
      <c r="B32" s="93" t="s">
        <v>137</v>
      </c>
      <c r="C32" s="292">
        <v>10</v>
      </c>
      <c r="D32" s="289">
        <v>100</v>
      </c>
      <c r="F32" s="254"/>
    </row>
    <row r="33" spans="1:6" s="147" customFormat="1" ht="15.75" customHeight="1" x14ac:dyDescent="0.25">
      <c r="A33" s="144">
        <v>29</v>
      </c>
      <c r="B33" s="93" t="s">
        <v>108</v>
      </c>
      <c r="C33" s="292">
        <v>10</v>
      </c>
      <c r="D33" s="289">
        <v>83.333333333333343</v>
      </c>
      <c r="F33" s="254"/>
    </row>
    <row r="34" spans="1:6" s="147" customFormat="1" ht="13.5" customHeight="1" x14ac:dyDescent="0.25">
      <c r="A34" s="144">
        <v>30</v>
      </c>
      <c r="B34" s="93" t="s">
        <v>242</v>
      </c>
      <c r="C34" s="292">
        <v>10</v>
      </c>
      <c r="D34" s="289">
        <v>100</v>
      </c>
      <c r="F34" s="254"/>
    </row>
    <row r="35" spans="1:6" s="147" customFormat="1" ht="14.25" customHeight="1" x14ac:dyDescent="0.25">
      <c r="A35" s="144">
        <v>31</v>
      </c>
      <c r="B35" s="93" t="s">
        <v>92</v>
      </c>
      <c r="C35" s="292">
        <v>10</v>
      </c>
      <c r="D35" s="289">
        <v>100</v>
      </c>
      <c r="F35" s="254"/>
    </row>
    <row r="36" spans="1:6" s="147" customFormat="1" ht="30.75" customHeight="1" x14ac:dyDescent="0.25">
      <c r="A36" s="144">
        <v>32</v>
      </c>
      <c r="B36" s="95" t="s">
        <v>510</v>
      </c>
      <c r="C36" s="292">
        <v>9</v>
      </c>
      <c r="D36" s="289">
        <v>34.615384615384613</v>
      </c>
      <c r="F36" s="254"/>
    </row>
    <row r="37" spans="1:6" s="147" customFormat="1" ht="15" customHeight="1" x14ac:dyDescent="0.25">
      <c r="A37" s="144">
        <v>33</v>
      </c>
      <c r="B37" s="93" t="s">
        <v>523</v>
      </c>
      <c r="C37" s="292">
        <v>9</v>
      </c>
      <c r="D37" s="289">
        <v>100</v>
      </c>
      <c r="F37" s="254"/>
    </row>
    <row r="38" spans="1:6" s="147" customFormat="1" ht="15" customHeight="1" x14ac:dyDescent="0.25">
      <c r="A38" s="144">
        <v>34</v>
      </c>
      <c r="B38" s="93" t="s">
        <v>100</v>
      </c>
      <c r="C38" s="292">
        <v>8</v>
      </c>
      <c r="D38" s="289">
        <v>100</v>
      </c>
      <c r="F38" s="254"/>
    </row>
    <row r="39" spans="1:6" s="147" customFormat="1" ht="15" customHeight="1" x14ac:dyDescent="0.25">
      <c r="A39" s="144">
        <v>35</v>
      </c>
      <c r="B39" s="93" t="s">
        <v>86</v>
      </c>
      <c r="C39" s="292">
        <v>8</v>
      </c>
      <c r="D39" s="289">
        <v>6.9565217391304346</v>
      </c>
      <c r="F39" s="254"/>
    </row>
    <row r="40" spans="1:6" s="147" customFormat="1" ht="15" customHeight="1" x14ac:dyDescent="0.25">
      <c r="A40" s="144">
        <v>36</v>
      </c>
      <c r="B40" s="95" t="s">
        <v>495</v>
      </c>
      <c r="C40" s="292">
        <v>8</v>
      </c>
      <c r="D40" s="289">
        <v>100</v>
      </c>
      <c r="F40" s="254"/>
    </row>
    <row r="41" spans="1:6" ht="20.25" customHeight="1" x14ac:dyDescent="0.25">
      <c r="A41" s="144">
        <v>37</v>
      </c>
      <c r="B41" s="95" t="s">
        <v>493</v>
      </c>
      <c r="C41" s="292">
        <v>8</v>
      </c>
      <c r="D41" s="290">
        <v>100</v>
      </c>
      <c r="F41" s="254"/>
    </row>
    <row r="42" spans="1:6" ht="13.5" customHeight="1" x14ac:dyDescent="0.25">
      <c r="A42" s="144">
        <v>38</v>
      </c>
      <c r="B42" s="93" t="s">
        <v>494</v>
      </c>
      <c r="C42" s="292">
        <v>8</v>
      </c>
      <c r="D42" s="290">
        <v>100</v>
      </c>
      <c r="F42" s="254"/>
    </row>
    <row r="43" spans="1:6" x14ac:dyDescent="0.25">
      <c r="A43" s="144">
        <v>39</v>
      </c>
      <c r="B43" s="93" t="s">
        <v>116</v>
      </c>
      <c r="C43" s="292">
        <v>7</v>
      </c>
      <c r="D43" s="290">
        <v>63.636363636363633</v>
      </c>
      <c r="F43" s="254"/>
    </row>
    <row r="44" spans="1:6" ht="30.75" customHeight="1" x14ac:dyDescent="0.25">
      <c r="A44" s="144">
        <v>40</v>
      </c>
      <c r="B44" s="95" t="s">
        <v>159</v>
      </c>
      <c r="C44" s="292">
        <v>7</v>
      </c>
      <c r="D44" s="290">
        <v>50</v>
      </c>
      <c r="F44" s="254"/>
    </row>
    <row r="45" spans="1:6" x14ac:dyDescent="0.25">
      <c r="A45" s="144">
        <v>41</v>
      </c>
      <c r="B45" s="93" t="s">
        <v>99</v>
      </c>
      <c r="C45" s="292">
        <v>7</v>
      </c>
      <c r="D45" s="290">
        <v>87.5</v>
      </c>
      <c r="F45" s="254"/>
    </row>
    <row r="46" spans="1:6" ht="13.5" customHeight="1" x14ac:dyDescent="0.25">
      <c r="A46" s="144">
        <v>42</v>
      </c>
      <c r="B46" s="93" t="s">
        <v>120</v>
      </c>
      <c r="C46" s="292">
        <v>7</v>
      </c>
      <c r="D46" s="290">
        <v>46.666666666666664</v>
      </c>
      <c r="F46" s="254"/>
    </row>
    <row r="47" spans="1:6" x14ac:dyDescent="0.25">
      <c r="A47" s="144">
        <v>43</v>
      </c>
      <c r="B47" s="93" t="s">
        <v>121</v>
      </c>
      <c r="C47" s="292">
        <v>7</v>
      </c>
      <c r="D47" s="290">
        <v>31.818181818181817</v>
      </c>
      <c r="F47" s="254"/>
    </row>
    <row r="48" spans="1:6" ht="15.75" customHeight="1" x14ac:dyDescent="0.25">
      <c r="A48" s="144">
        <v>44</v>
      </c>
      <c r="B48" s="95" t="s">
        <v>546</v>
      </c>
      <c r="C48" s="292">
        <v>7</v>
      </c>
      <c r="D48" s="290">
        <v>100</v>
      </c>
      <c r="F48" s="254"/>
    </row>
    <row r="49" spans="1:6" ht="12" customHeight="1" x14ac:dyDescent="0.25">
      <c r="A49" s="144">
        <v>45</v>
      </c>
      <c r="B49" s="93" t="s">
        <v>545</v>
      </c>
      <c r="C49" s="292">
        <v>7</v>
      </c>
      <c r="D49" s="290">
        <v>70</v>
      </c>
      <c r="F49" s="254"/>
    </row>
    <row r="50" spans="1:6" x14ac:dyDescent="0.25">
      <c r="A50" s="144">
        <v>46</v>
      </c>
      <c r="B50" s="93" t="s">
        <v>106</v>
      </c>
      <c r="C50" s="292">
        <v>7</v>
      </c>
      <c r="D50" s="290">
        <v>41.17647058823529</v>
      </c>
      <c r="F50" s="254"/>
    </row>
    <row r="51" spans="1:6" x14ac:dyDescent="0.25">
      <c r="A51" s="144">
        <v>47</v>
      </c>
      <c r="B51" s="93" t="s">
        <v>158</v>
      </c>
      <c r="C51" s="292">
        <v>6</v>
      </c>
      <c r="D51" s="290">
        <v>75</v>
      </c>
      <c r="F51" s="254"/>
    </row>
    <row r="52" spans="1:6" ht="13.5" customHeight="1" x14ac:dyDescent="0.25">
      <c r="A52" s="144">
        <v>48</v>
      </c>
      <c r="B52" s="93" t="s">
        <v>134</v>
      </c>
      <c r="C52" s="292">
        <v>6</v>
      </c>
      <c r="D52" s="290">
        <v>40</v>
      </c>
      <c r="F52" s="254"/>
    </row>
    <row r="53" spans="1:6" ht="12" customHeight="1" x14ac:dyDescent="0.25">
      <c r="A53" s="144">
        <v>49</v>
      </c>
      <c r="B53" s="93" t="s">
        <v>132</v>
      </c>
      <c r="C53" s="292">
        <v>6</v>
      </c>
      <c r="D53" s="290">
        <v>54.54545454545454</v>
      </c>
      <c r="F53" s="254"/>
    </row>
    <row r="54" spans="1:6" x14ac:dyDescent="0.25">
      <c r="A54" s="144">
        <v>50</v>
      </c>
      <c r="B54" s="93" t="s">
        <v>234</v>
      </c>
      <c r="C54" s="292">
        <v>6</v>
      </c>
      <c r="D54" s="290">
        <v>85.714285714285708</v>
      </c>
      <c r="F54" s="254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Normal="100" zoomScaleSheetLayoutView="75" workbookViewId="0">
      <selection activeCell="C8" sqref="C8"/>
    </sheetView>
  </sheetViews>
  <sheetFormatPr defaultColWidth="8.85546875" defaultRowHeight="12.75" x14ac:dyDescent="0.2"/>
  <cols>
    <col min="1" max="1" width="46.7109375" style="49" customWidth="1"/>
    <col min="2" max="3" width="10.7109375" style="49" customWidth="1"/>
    <col min="4" max="4" width="13.7109375" style="49" customWidth="1"/>
    <col min="5" max="5" width="14" style="49" customWidth="1"/>
    <col min="6" max="6" width="13.85546875" style="49" customWidth="1"/>
    <col min="7" max="7" width="14" style="49" customWidth="1"/>
    <col min="8" max="16384" width="8.85546875" style="49"/>
  </cols>
  <sheetData>
    <row r="1" spans="1:9" s="7" customFormat="1" ht="30.75" customHeight="1" x14ac:dyDescent="0.25">
      <c r="A1" s="528" t="s">
        <v>286</v>
      </c>
      <c r="B1" s="528"/>
      <c r="C1" s="528"/>
      <c r="D1" s="528"/>
      <c r="E1" s="528"/>
      <c r="F1" s="528"/>
      <c r="G1" s="528"/>
    </row>
    <row r="2" spans="1:9" s="7" customFormat="1" ht="18.75" customHeight="1" x14ac:dyDescent="0.3">
      <c r="A2" s="529" t="s">
        <v>9</v>
      </c>
      <c r="B2" s="529"/>
      <c r="C2" s="529"/>
      <c r="D2" s="529"/>
      <c r="E2" s="529"/>
      <c r="F2" s="529"/>
      <c r="G2" s="529"/>
    </row>
    <row r="3" spans="1:9" s="9" customFormat="1" ht="18.75" customHeight="1" thickBot="1" x14ac:dyDescent="0.3">
      <c r="A3" s="8"/>
      <c r="B3" s="8"/>
      <c r="C3" s="8"/>
      <c r="D3" s="8"/>
      <c r="E3" s="8"/>
      <c r="F3" s="8"/>
      <c r="G3" s="89" t="s">
        <v>74</v>
      </c>
    </row>
    <row r="4" spans="1:9" s="9" customFormat="1" ht="20.25" customHeight="1" x14ac:dyDescent="0.2">
      <c r="A4" s="548"/>
      <c r="B4" s="554" t="s">
        <v>589</v>
      </c>
      <c r="C4" s="546" t="s">
        <v>590</v>
      </c>
      <c r="D4" s="550" t="s">
        <v>73</v>
      </c>
      <c r="E4" s="557" t="s">
        <v>497</v>
      </c>
      <c r="F4" s="546" t="s">
        <v>498</v>
      </c>
      <c r="G4" s="552" t="s">
        <v>72</v>
      </c>
    </row>
    <row r="5" spans="1:9" s="9" customFormat="1" ht="27" customHeight="1" x14ac:dyDescent="0.2">
      <c r="A5" s="549"/>
      <c r="B5" s="555"/>
      <c r="C5" s="556"/>
      <c r="D5" s="551"/>
      <c r="E5" s="558"/>
      <c r="F5" s="547"/>
      <c r="G5" s="553"/>
    </row>
    <row r="6" spans="1:9" s="67" customFormat="1" ht="22.5" customHeight="1" x14ac:dyDescent="0.25">
      <c r="A6" s="192" t="s">
        <v>10</v>
      </c>
      <c r="B6" s="339">
        <f>SUM(B8:B26)</f>
        <v>18854</v>
      </c>
      <c r="C6" s="339">
        <f>SUM(C8:C26)</f>
        <v>11212</v>
      </c>
      <c r="D6" s="193">
        <f>ROUND(C6/B6*100,1)</f>
        <v>59.5</v>
      </c>
      <c r="E6" s="443">
        <f>SUM(E8:E26)</f>
        <v>3729</v>
      </c>
      <c r="F6" s="443">
        <f>SUM(F8:F26)</f>
        <v>1641</v>
      </c>
      <c r="G6" s="196">
        <f>ROUND(F6/E6*100,1)</f>
        <v>44</v>
      </c>
    </row>
    <row r="7" spans="1:9" s="67" customFormat="1" ht="16.5" customHeight="1" x14ac:dyDescent="0.25">
      <c r="A7" s="198" t="s">
        <v>68</v>
      </c>
      <c r="B7" s="191"/>
      <c r="C7" s="191"/>
      <c r="D7" s="194"/>
      <c r="E7" s="195"/>
      <c r="F7" s="195"/>
      <c r="G7" s="197"/>
    </row>
    <row r="8" spans="1:9" ht="39" customHeight="1" x14ac:dyDescent="0.2">
      <c r="A8" s="65" t="s">
        <v>11</v>
      </c>
      <c r="B8" s="62">
        <v>1939</v>
      </c>
      <c r="C8" s="64">
        <v>1469</v>
      </c>
      <c r="D8" s="63">
        <f t="shared" ref="D8:D26" si="0">ROUND(C8/B8*100,1)</f>
        <v>75.8</v>
      </c>
      <c r="E8" s="62">
        <v>257</v>
      </c>
      <c r="F8" s="61">
        <v>94</v>
      </c>
      <c r="G8" s="60">
        <f>ROUND(F8/E8*100,1)</f>
        <v>36.6</v>
      </c>
      <c r="H8" s="53"/>
    </row>
    <row r="9" spans="1:9" ht="20.25" customHeight="1" x14ac:dyDescent="0.2">
      <c r="A9" s="65" t="s">
        <v>12</v>
      </c>
      <c r="B9" s="62">
        <v>127</v>
      </c>
      <c r="C9" s="64">
        <v>95</v>
      </c>
      <c r="D9" s="63">
        <f t="shared" si="0"/>
        <v>74.8</v>
      </c>
      <c r="E9" s="62">
        <v>107</v>
      </c>
      <c r="F9" s="61">
        <v>77</v>
      </c>
      <c r="G9" s="60">
        <f>ROUND(F9/E9*100,1)</f>
        <v>72</v>
      </c>
      <c r="H9" s="53"/>
    </row>
    <row r="10" spans="1:9" s="12" customFormat="1" ht="22.5" customHeight="1" x14ac:dyDescent="0.25">
      <c r="A10" s="65" t="s">
        <v>13</v>
      </c>
      <c r="B10" s="62">
        <v>3348</v>
      </c>
      <c r="C10" s="64">
        <v>2295</v>
      </c>
      <c r="D10" s="63">
        <f t="shared" si="0"/>
        <v>68.5</v>
      </c>
      <c r="E10" s="62">
        <v>682</v>
      </c>
      <c r="F10" s="61">
        <v>211</v>
      </c>
      <c r="G10" s="60">
        <f>ROUND(F10/E10*100,1)</f>
        <v>30.9</v>
      </c>
      <c r="H10" s="53"/>
    </row>
    <row r="11" spans="1:9" ht="35.25" customHeight="1" x14ac:dyDescent="0.2">
      <c r="A11" s="65" t="s">
        <v>14</v>
      </c>
      <c r="B11" s="62">
        <v>272</v>
      </c>
      <c r="C11" s="64">
        <v>123</v>
      </c>
      <c r="D11" s="63">
        <f t="shared" si="0"/>
        <v>45.2</v>
      </c>
      <c r="E11" s="62">
        <v>72</v>
      </c>
      <c r="F11" s="61">
        <v>17</v>
      </c>
      <c r="G11" s="60">
        <f>ROUND(F11/E11*100,1)</f>
        <v>23.6</v>
      </c>
      <c r="H11" s="53"/>
      <c r="I11" s="66"/>
    </row>
    <row r="12" spans="1:9" ht="32.25" customHeight="1" x14ac:dyDescent="0.2">
      <c r="A12" s="65" t="s">
        <v>15</v>
      </c>
      <c r="B12" s="62">
        <v>285</v>
      </c>
      <c r="C12" s="64">
        <v>136</v>
      </c>
      <c r="D12" s="63">
        <f t="shared" si="0"/>
        <v>47.7</v>
      </c>
      <c r="E12" s="62">
        <v>38</v>
      </c>
      <c r="F12" s="61">
        <v>11</v>
      </c>
      <c r="G12" s="60">
        <f t="shared" ref="G12:G26" si="1">ROUND(F12/E12*100,1)</f>
        <v>28.9</v>
      </c>
      <c r="H12" s="53"/>
    </row>
    <row r="13" spans="1:9" ht="19.5" customHeight="1" x14ac:dyDescent="0.2">
      <c r="A13" s="65" t="s">
        <v>16</v>
      </c>
      <c r="B13" s="62">
        <v>851</v>
      </c>
      <c r="C13" s="64">
        <v>285</v>
      </c>
      <c r="D13" s="63">
        <f t="shared" si="0"/>
        <v>33.5</v>
      </c>
      <c r="E13" s="62">
        <v>240</v>
      </c>
      <c r="F13" s="61">
        <v>18</v>
      </c>
      <c r="G13" s="60">
        <f t="shared" si="1"/>
        <v>7.5</v>
      </c>
      <c r="H13" s="53"/>
    </row>
    <row r="14" spans="1:9" ht="36" customHeight="1" x14ac:dyDescent="0.2">
      <c r="A14" s="65" t="s">
        <v>17</v>
      </c>
      <c r="B14" s="62">
        <v>4731</v>
      </c>
      <c r="C14" s="64">
        <v>2943</v>
      </c>
      <c r="D14" s="63">
        <f t="shared" si="0"/>
        <v>62.2</v>
      </c>
      <c r="E14" s="62">
        <v>778</v>
      </c>
      <c r="F14" s="61">
        <v>607</v>
      </c>
      <c r="G14" s="60">
        <f t="shared" si="1"/>
        <v>78</v>
      </c>
      <c r="H14" s="53"/>
    </row>
    <row r="15" spans="1:9" ht="35.25" customHeight="1" x14ac:dyDescent="0.2">
      <c r="A15" s="65" t="s">
        <v>18</v>
      </c>
      <c r="B15" s="62">
        <v>1389</v>
      </c>
      <c r="C15" s="64">
        <v>966</v>
      </c>
      <c r="D15" s="63">
        <f t="shared" si="0"/>
        <v>69.5</v>
      </c>
      <c r="E15" s="62">
        <v>318</v>
      </c>
      <c r="F15" s="61">
        <v>77</v>
      </c>
      <c r="G15" s="60">
        <f t="shared" si="1"/>
        <v>24.2</v>
      </c>
      <c r="H15" s="53"/>
    </row>
    <row r="16" spans="1:9" ht="31.5" customHeight="1" x14ac:dyDescent="0.2">
      <c r="A16" s="65" t="s">
        <v>19</v>
      </c>
      <c r="B16" s="62">
        <v>1538</v>
      </c>
      <c r="C16" s="64">
        <v>572</v>
      </c>
      <c r="D16" s="63">
        <f t="shared" si="0"/>
        <v>37.200000000000003</v>
      </c>
      <c r="E16" s="62">
        <v>479</v>
      </c>
      <c r="F16" s="61">
        <v>92</v>
      </c>
      <c r="G16" s="60">
        <f t="shared" si="1"/>
        <v>19.2</v>
      </c>
      <c r="H16" s="53"/>
    </row>
    <row r="17" spans="1:8" ht="24" customHeight="1" x14ac:dyDescent="0.2">
      <c r="A17" s="65" t="s">
        <v>20</v>
      </c>
      <c r="B17" s="62">
        <v>164</v>
      </c>
      <c r="C17" s="64">
        <v>68</v>
      </c>
      <c r="D17" s="63">
        <f t="shared" si="0"/>
        <v>41.5</v>
      </c>
      <c r="E17" s="62">
        <v>38</v>
      </c>
      <c r="F17" s="61">
        <v>13</v>
      </c>
      <c r="G17" s="60">
        <f t="shared" si="1"/>
        <v>34.200000000000003</v>
      </c>
      <c r="H17" s="53"/>
    </row>
    <row r="18" spans="1:8" ht="24" customHeight="1" x14ac:dyDescent="0.2">
      <c r="A18" s="65" t="s">
        <v>21</v>
      </c>
      <c r="B18" s="62">
        <v>59</v>
      </c>
      <c r="C18" s="64">
        <v>14</v>
      </c>
      <c r="D18" s="63">
        <f t="shared" si="0"/>
        <v>23.7</v>
      </c>
      <c r="E18" s="62">
        <v>10</v>
      </c>
      <c r="F18" s="61">
        <v>2</v>
      </c>
      <c r="G18" s="60">
        <f t="shared" si="1"/>
        <v>20</v>
      </c>
      <c r="H18" s="53"/>
    </row>
    <row r="19" spans="1:8" ht="21.75" customHeight="1" x14ac:dyDescent="0.2">
      <c r="A19" s="65" t="s">
        <v>22</v>
      </c>
      <c r="B19" s="62">
        <v>222</v>
      </c>
      <c r="C19" s="64">
        <v>115</v>
      </c>
      <c r="D19" s="63">
        <f t="shared" si="0"/>
        <v>51.8</v>
      </c>
      <c r="E19" s="62">
        <v>36</v>
      </c>
      <c r="F19" s="61">
        <v>14</v>
      </c>
      <c r="G19" s="60">
        <f t="shared" si="1"/>
        <v>38.9</v>
      </c>
      <c r="H19" s="53"/>
    </row>
    <row r="20" spans="1:8" ht="24" customHeight="1" x14ac:dyDescent="0.2">
      <c r="A20" s="65" t="s">
        <v>23</v>
      </c>
      <c r="B20" s="62">
        <v>207</v>
      </c>
      <c r="C20" s="64">
        <v>68</v>
      </c>
      <c r="D20" s="63">
        <f t="shared" si="0"/>
        <v>32.9</v>
      </c>
      <c r="E20" s="62">
        <v>27</v>
      </c>
      <c r="F20" s="61">
        <v>7</v>
      </c>
      <c r="G20" s="60">
        <f t="shared" si="1"/>
        <v>25.9</v>
      </c>
      <c r="H20" s="53"/>
    </row>
    <row r="21" spans="1:8" ht="36" customHeight="1" x14ac:dyDescent="0.2">
      <c r="A21" s="65" t="s">
        <v>24</v>
      </c>
      <c r="B21" s="62">
        <v>321</v>
      </c>
      <c r="C21" s="64">
        <v>184</v>
      </c>
      <c r="D21" s="63">
        <f t="shared" si="0"/>
        <v>57.3</v>
      </c>
      <c r="E21" s="62">
        <v>23</v>
      </c>
      <c r="F21" s="61">
        <v>17</v>
      </c>
      <c r="G21" s="60">
        <f t="shared" si="1"/>
        <v>73.900000000000006</v>
      </c>
      <c r="H21" s="53"/>
    </row>
    <row r="22" spans="1:8" ht="36.75" customHeight="1" x14ac:dyDescent="0.2">
      <c r="A22" s="65" t="s">
        <v>25</v>
      </c>
      <c r="B22" s="62">
        <v>1208</v>
      </c>
      <c r="C22" s="64">
        <v>356</v>
      </c>
      <c r="D22" s="63">
        <f t="shared" si="0"/>
        <v>29.5</v>
      </c>
      <c r="E22" s="62">
        <v>144</v>
      </c>
      <c r="F22" s="61">
        <v>44</v>
      </c>
      <c r="G22" s="60">
        <f t="shared" si="1"/>
        <v>30.6</v>
      </c>
      <c r="H22" s="53"/>
    </row>
    <row r="23" spans="1:8" ht="20.25" customHeight="1" x14ac:dyDescent="0.2">
      <c r="A23" s="65" t="s">
        <v>26</v>
      </c>
      <c r="B23" s="62">
        <v>1049</v>
      </c>
      <c r="C23" s="64">
        <v>674</v>
      </c>
      <c r="D23" s="63">
        <f t="shared" si="0"/>
        <v>64.3</v>
      </c>
      <c r="E23" s="62">
        <v>324</v>
      </c>
      <c r="F23" s="61">
        <v>238</v>
      </c>
      <c r="G23" s="60">
        <f t="shared" si="1"/>
        <v>73.5</v>
      </c>
      <c r="H23" s="53"/>
    </row>
    <row r="24" spans="1:8" ht="37.5" customHeight="1" x14ac:dyDescent="0.2">
      <c r="A24" s="65" t="s">
        <v>27</v>
      </c>
      <c r="B24" s="62">
        <v>712</v>
      </c>
      <c r="C24" s="64">
        <v>644</v>
      </c>
      <c r="D24" s="63">
        <f t="shared" si="0"/>
        <v>90.4</v>
      </c>
      <c r="E24" s="62">
        <v>70</v>
      </c>
      <c r="F24" s="61">
        <v>78</v>
      </c>
      <c r="G24" s="60">
        <f t="shared" si="1"/>
        <v>111.4</v>
      </c>
      <c r="H24" s="53"/>
    </row>
    <row r="25" spans="1:8" ht="19.5" customHeight="1" x14ac:dyDescent="0.2">
      <c r="A25" s="65" t="s">
        <v>28</v>
      </c>
      <c r="B25" s="62">
        <v>188</v>
      </c>
      <c r="C25" s="64">
        <v>95</v>
      </c>
      <c r="D25" s="63">
        <f t="shared" si="0"/>
        <v>50.5</v>
      </c>
      <c r="E25" s="62">
        <v>35</v>
      </c>
      <c r="F25" s="61">
        <v>7</v>
      </c>
      <c r="G25" s="60">
        <f t="shared" si="1"/>
        <v>20</v>
      </c>
      <c r="H25" s="53"/>
    </row>
    <row r="26" spans="1:8" ht="27.75" customHeight="1" thickBot="1" x14ac:dyDescent="0.25">
      <c r="A26" s="59" t="s">
        <v>29</v>
      </c>
      <c r="B26" s="56">
        <v>244</v>
      </c>
      <c r="C26" s="58">
        <v>110</v>
      </c>
      <c r="D26" s="57">
        <f t="shared" si="0"/>
        <v>45.1</v>
      </c>
      <c r="E26" s="56">
        <v>51</v>
      </c>
      <c r="F26" s="55">
        <v>17</v>
      </c>
      <c r="G26" s="54">
        <f t="shared" si="1"/>
        <v>33.299999999999997</v>
      </c>
      <c r="H26" s="53"/>
    </row>
    <row r="27" spans="1:8" x14ac:dyDescent="0.2">
      <c r="A27" s="13"/>
      <c r="B27" s="13"/>
      <c r="C27" s="13"/>
      <c r="D27" s="13"/>
      <c r="E27" s="13"/>
      <c r="F27" s="13"/>
      <c r="G27" s="13"/>
    </row>
    <row r="28" spans="1:8" x14ac:dyDescent="0.2">
      <c r="A28" s="13"/>
      <c r="B28" s="13"/>
      <c r="C28" s="13"/>
      <c r="D28" s="13"/>
      <c r="E28" s="13"/>
      <c r="F28" s="13"/>
      <c r="G28" s="13"/>
    </row>
    <row r="29" spans="1:8" x14ac:dyDescent="0.2">
      <c r="A29" s="13"/>
      <c r="B29" s="13"/>
      <c r="C29" s="13"/>
      <c r="D29" s="13"/>
      <c r="E29" s="13"/>
      <c r="F29" s="13"/>
      <c r="G29" s="13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2" zoomScaleNormal="82" zoomScaleSheetLayoutView="80" workbookViewId="0">
      <selection activeCell="C15" sqref="C15"/>
    </sheetView>
  </sheetViews>
  <sheetFormatPr defaultColWidth="8.85546875" defaultRowHeight="12.75" x14ac:dyDescent="0.2"/>
  <cols>
    <col min="1" max="1" width="51.5703125" style="49" customWidth="1"/>
    <col min="2" max="2" width="10.7109375" style="49" customWidth="1"/>
    <col min="3" max="3" width="10.140625" style="49" customWidth="1"/>
    <col min="4" max="4" width="13.7109375" style="49" customWidth="1"/>
    <col min="5" max="5" width="14.85546875" style="49" customWidth="1"/>
    <col min="6" max="6" width="14.5703125" style="49" customWidth="1"/>
    <col min="7" max="7" width="14" style="49" customWidth="1"/>
    <col min="8" max="8" width="6" style="49" customWidth="1"/>
    <col min="9" max="9" width="4.85546875" style="49" customWidth="1"/>
    <col min="10" max="16384" width="8.85546875" style="49"/>
  </cols>
  <sheetData>
    <row r="1" spans="1:9" s="7" customFormat="1" ht="40.5" customHeight="1" x14ac:dyDescent="0.25">
      <c r="A1" s="528" t="s">
        <v>287</v>
      </c>
      <c r="B1" s="528"/>
      <c r="C1" s="528"/>
      <c r="D1" s="528"/>
      <c r="E1" s="528"/>
      <c r="F1" s="528"/>
      <c r="G1" s="528"/>
    </row>
    <row r="2" spans="1:9" s="7" customFormat="1" ht="21" customHeight="1" x14ac:dyDescent="0.3">
      <c r="A2" s="529" t="s">
        <v>175</v>
      </c>
      <c r="B2" s="529"/>
      <c r="C2" s="529"/>
      <c r="D2" s="529"/>
      <c r="E2" s="529"/>
      <c r="F2" s="529"/>
      <c r="G2" s="529"/>
    </row>
    <row r="3" spans="1:9" s="9" customFormat="1" ht="21" customHeight="1" thickBot="1" x14ac:dyDescent="0.3">
      <c r="A3" s="8"/>
      <c r="B3" s="8"/>
      <c r="C3" s="8"/>
      <c r="D3" s="8"/>
      <c r="E3" s="8"/>
      <c r="F3" s="8"/>
      <c r="G3" s="89" t="s">
        <v>74</v>
      </c>
    </row>
    <row r="4" spans="1:9" s="9" customFormat="1" ht="20.25" customHeight="1" x14ac:dyDescent="0.2">
      <c r="A4" s="548"/>
      <c r="B4" s="554" t="s">
        <v>589</v>
      </c>
      <c r="C4" s="546" t="s">
        <v>590</v>
      </c>
      <c r="D4" s="550" t="s">
        <v>73</v>
      </c>
      <c r="E4" s="557" t="s">
        <v>497</v>
      </c>
      <c r="F4" s="546" t="s">
        <v>498</v>
      </c>
      <c r="G4" s="552" t="s">
        <v>72</v>
      </c>
    </row>
    <row r="5" spans="1:9" s="9" customFormat="1" ht="26.25" customHeight="1" x14ac:dyDescent="0.2">
      <c r="A5" s="549"/>
      <c r="B5" s="555"/>
      <c r="C5" s="556"/>
      <c r="D5" s="551"/>
      <c r="E5" s="558"/>
      <c r="F5" s="547"/>
      <c r="G5" s="553"/>
    </row>
    <row r="6" spans="1:9" s="67" customFormat="1" ht="21" customHeight="1" x14ac:dyDescent="0.25">
      <c r="A6" s="438" t="s">
        <v>199</v>
      </c>
      <c r="B6" s="444">
        <f>SUM(B7:B30)</f>
        <v>3348</v>
      </c>
      <c r="C6" s="444">
        <f>SUM(C7:C30)</f>
        <v>2295</v>
      </c>
      <c r="D6" s="306">
        <f>C6/B6*100</f>
        <v>68.548387096774192</v>
      </c>
      <c r="E6" s="445">
        <f>SUM(E7:E30)</f>
        <v>682</v>
      </c>
      <c r="F6" s="445">
        <f>SUM(F7:F30)</f>
        <v>211</v>
      </c>
      <c r="G6" s="307">
        <f>F6/E6*100</f>
        <v>30.938416422287389</v>
      </c>
    </row>
    <row r="7" spans="1:9" ht="15.75" customHeight="1" x14ac:dyDescent="0.2">
      <c r="A7" s="232" t="s">
        <v>176</v>
      </c>
      <c r="B7" s="308">
        <v>895</v>
      </c>
      <c r="C7" s="309">
        <v>703</v>
      </c>
      <c r="D7" s="306">
        <f t="shared" ref="D7:D8" si="0">C7/B7*100</f>
        <v>78.547486033519547</v>
      </c>
      <c r="E7" s="310">
        <v>204</v>
      </c>
      <c r="F7" s="309">
        <v>79</v>
      </c>
      <c r="G7" s="307">
        <f t="shared" ref="G7:G30" si="1">F7/E7*100</f>
        <v>38.725490196078432</v>
      </c>
      <c r="H7" s="53"/>
    </row>
    <row r="8" spans="1:9" ht="15" customHeight="1" x14ac:dyDescent="0.2">
      <c r="A8" s="232" t="s">
        <v>177</v>
      </c>
      <c r="B8" s="308">
        <v>12</v>
      </c>
      <c r="C8" s="309">
        <v>25</v>
      </c>
      <c r="D8" s="306">
        <f t="shared" si="0"/>
        <v>208.33333333333334</v>
      </c>
      <c r="E8" s="310">
        <v>1</v>
      </c>
      <c r="F8" s="309">
        <v>0</v>
      </c>
      <c r="G8" s="307">
        <f t="shared" si="1"/>
        <v>0</v>
      </c>
      <c r="H8" s="53"/>
    </row>
    <row r="9" spans="1:9" s="12" customFormat="1" ht="15.75" customHeight="1" x14ac:dyDescent="0.25">
      <c r="A9" s="210" t="s">
        <v>178</v>
      </c>
      <c r="B9" s="308">
        <v>0</v>
      </c>
      <c r="C9" s="309">
        <v>0</v>
      </c>
      <c r="D9" s="306" t="s">
        <v>169</v>
      </c>
      <c r="E9" s="310">
        <v>0</v>
      </c>
      <c r="F9" s="309">
        <v>0</v>
      </c>
      <c r="G9" s="307" t="s">
        <v>169</v>
      </c>
      <c r="H9" s="53"/>
    </row>
    <row r="10" spans="1:9" ht="18.75" customHeight="1" x14ac:dyDescent="0.2">
      <c r="A10" s="210" t="s">
        <v>179</v>
      </c>
      <c r="B10" s="308">
        <v>80</v>
      </c>
      <c r="C10" s="309">
        <v>65</v>
      </c>
      <c r="D10" s="306">
        <f>C10/B10*100</f>
        <v>81.25</v>
      </c>
      <c r="E10" s="311">
        <v>19</v>
      </c>
      <c r="F10" s="309">
        <v>9</v>
      </c>
      <c r="G10" s="307">
        <f t="shared" si="1"/>
        <v>47.368421052631575</v>
      </c>
      <c r="H10" s="53"/>
      <c r="I10" s="66"/>
    </row>
    <row r="11" spans="1:9" ht="15" customHeight="1" x14ac:dyDescent="0.2">
      <c r="A11" s="210" t="s">
        <v>180</v>
      </c>
      <c r="B11" s="308">
        <v>212</v>
      </c>
      <c r="C11" s="309">
        <v>176</v>
      </c>
      <c r="D11" s="306">
        <f t="shared" ref="D11:D17" si="2">C11/B11*100</f>
        <v>83.018867924528308</v>
      </c>
      <c r="E11" s="311">
        <v>34</v>
      </c>
      <c r="F11" s="309">
        <v>18</v>
      </c>
      <c r="G11" s="307">
        <f t="shared" si="1"/>
        <v>52.941176470588239</v>
      </c>
      <c r="H11" s="53"/>
    </row>
    <row r="12" spans="1:9" ht="21.75" customHeight="1" x14ac:dyDescent="0.2">
      <c r="A12" s="210" t="s">
        <v>181</v>
      </c>
      <c r="B12" s="308">
        <v>20</v>
      </c>
      <c r="C12" s="309">
        <v>22</v>
      </c>
      <c r="D12" s="306">
        <f t="shared" si="2"/>
        <v>110.00000000000001</v>
      </c>
      <c r="E12" s="311">
        <v>11</v>
      </c>
      <c r="F12" s="309">
        <v>1</v>
      </c>
      <c r="G12" s="307">
        <f t="shared" si="1"/>
        <v>9.0909090909090917</v>
      </c>
      <c r="H12" s="53"/>
    </row>
    <row r="13" spans="1:9" ht="29.25" customHeight="1" x14ac:dyDescent="0.2">
      <c r="A13" s="210" t="s">
        <v>223</v>
      </c>
      <c r="B13" s="308">
        <v>342</v>
      </c>
      <c r="C13" s="309">
        <v>258</v>
      </c>
      <c r="D13" s="306">
        <f t="shared" si="2"/>
        <v>75.438596491228068</v>
      </c>
      <c r="E13" s="311">
        <v>63</v>
      </c>
      <c r="F13" s="309">
        <v>39</v>
      </c>
      <c r="G13" s="307">
        <f t="shared" si="1"/>
        <v>61.904761904761905</v>
      </c>
      <c r="H13" s="53"/>
    </row>
    <row r="14" spans="1:9" ht="21" customHeight="1" x14ac:dyDescent="0.2">
      <c r="A14" s="210" t="s">
        <v>182</v>
      </c>
      <c r="B14" s="308">
        <v>165</v>
      </c>
      <c r="C14" s="309">
        <v>156</v>
      </c>
      <c r="D14" s="306">
        <f t="shared" si="2"/>
        <v>94.545454545454547</v>
      </c>
      <c r="E14" s="309">
        <v>47</v>
      </c>
      <c r="F14" s="309">
        <v>14</v>
      </c>
      <c r="G14" s="307">
        <f t="shared" si="1"/>
        <v>29.787234042553191</v>
      </c>
      <c r="H14" s="53"/>
    </row>
    <row r="15" spans="1:9" ht="24" customHeight="1" x14ac:dyDescent="0.2">
      <c r="A15" s="210" t="s">
        <v>183</v>
      </c>
      <c r="B15" s="308">
        <v>20</v>
      </c>
      <c r="C15" s="309">
        <v>10</v>
      </c>
      <c r="D15" s="306">
        <f t="shared" si="2"/>
        <v>50</v>
      </c>
      <c r="E15" s="309">
        <v>4</v>
      </c>
      <c r="F15" s="309">
        <v>0</v>
      </c>
      <c r="G15" s="307">
        <f t="shared" si="1"/>
        <v>0</v>
      </c>
      <c r="H15" s="53"/>
    </row>
    <row r="16" spans="1:9" ht="17.25" customHeight="1" x14ac:dyDescent="0.2">
      <c r="A16" s="210" t="s">
        <v>184</v>
      </c>
      <c r="B16" s="308">
        <v>19</v>
      </c>
      <c r="C16" s="309">
        <v>15</v>
      </c>
      <c r="D16" s="306">
        <f t="shared" si="2"/>
        <v>78.94736842105263</v>
      </c>
      <c r="E16" s="309">
        <v>1</v>
      </c>
      <c r="F16" s="309">
        <v>3</v>
      </c>
      <c r="G16" s="307">
        <f t="shared" si="1"/>
        <v>300</v>
      </c>
      <c r="H16" s="53"/>
    </row>
    <row r="17" spans="1:8" ht="18" customHeight="1" x14ac:dyDescent="0.2">
      <c r="A17" s="210" t="s">
        <v>185</v>
      </c>
      <c r="B17" s="308">
        <v>92</v>
      </c>
      <c r="C17" s="309">
        <v>53</v>
      </c>
      <c r="D17" s="306">
        <f t="shared" si="2"/>
        <v>57.608695652173914</v>
      </c>
      <c r="E17" s="309">
        <v>21</v>
      </c>
      <c r="F17" s="309">
        <v>6</v>
      </c>
      <c r="G17" s="307">
        <f t="shared" si="1"/>
        <v>28.571428571428569</v>
      </c>
      <c r="H17" s="53"/>
    </row>
    <row r="18" spans="1:8" ht="30" customHeight="1" x14ac:dyDescent="0.2">
      <c r="A18" s="210" t="s">
        <v>186</v>
      </c>
      <c r="B18" s="308">
        <v>0</v>
      </c>
      <c r="C18" s="309">
        <v>0</v>
      </c>
      <c r="D18" s="306" t="s">
        <v>169</v>
      </c>
      <c r="E18" s="309">
        <v>0</v>
      </c>
      <c r="F18" s="309">
        <v>0</v>
      </c>
      <c r="G18" s="307" t="s">
        <v>169</v>
      </c>
      <c r="H18" s="53"/>
    </row>
    <row r="19" spans="1:8" ht="17.25" customHeight="1" x14ac:dyDescent="0.2">
      <c r="A19" s="210" t="s">
        <v>187</v>
      </c>
      <c r="B19" s="308">
        <v>59</v>
      </c>
      <c r="C19" s="309">
        <v>33</v>
      </c>
      <c r="D19" s="306">
        <f>C19/B19*100</f>
        <v>55.932203389830505</v>
      </c>
      <c r="E19" s="309">
        <v>16</v>
      </c>
      <c r="F19" s="309">
        <v>5</v>
      </c>
      <c r="G19" s="307">
        <f t="shared" si="1"/>
        <v>31.25</v>
      </c>
      <c r="H19" s="53"/>
    </row>
    <row r="20" spans="1:8" ht="16.5" customHeight="1" x14ac:dyDescent="0.2">
      <c r="A20" s="210" t="s">
        <v>188</v>
      </c>
      <c r="B20" s="308">
        <v>239</v>
      </c>
      <c r="C20" s="309">
        <v>157</v>
      </c>
      <c r="D20" s="306">
        <f t="shared" ref="D20:D30" si="3">C20/B20*100</f>
        <v>65.690376569037653</v>
      </c>
      <c r="E20" s="309">
        <v>43</v>
      </c>
      <c r="F20" s="309">
        <v>2</v>
      </c>
      <c r="G20" s="307">
        <f t="shared" si="1"/>
        <v>4.6511627906976747</v>
      </c>
      <c r="H20" s="53"/>
    </row>
    <row r="21" spans="1:8" ht="19.5" customHeight="1" x14ac:dyDescent="0.2">
      <c r="A21" s="210" t="s">
        <v>189</v>
      </c>
      <c r="B21" s="308">
        <v>72</v>
      </c>
      <c r="C21" s="309">
        <v>53</v>
      </c>
      <c r="D21" s="306">
        <f t="shared" si="3"/>
        <v>73.611111111111114</v>
      </c>
      <c r="E21" s="309">
        <v>26</v>
      </c>
      <c r="F21" s="309">
        <v>8</v>
      </c>
      <c r="G21" s="307">
        <f t="shared" si="1"/>
        <v>30.76923076923077</v>
      </c>
      <c r="H21" s="53"/>
    </row>
    <row r="22" spans="1:8" ht="28.5" customHeight="1" x14ac:dyDescent="0.2">
      <c r="A22" s="210" t="s">
        <v>190</v>
      </c>
      <c r="B22" s="308">
        <v>170</v>
      </c>
      <c r="C22" s="309">
        <v>90</v>
      </c>
      <c r="D22" s="306">
        <f t="shared" si="3"/>
        <v>52.941176470588239</v>
      </c>
      <c r="E22" s="309">
        <v>43</v>
      </c>
      <c r="F22" s="309">
        <v>5</v>
      </c>
      <c r="G22" s="307">
        <f t="shared" si="1"/>
        <v>11.627906976744185</v>
      </c>
      <c r="H22" s="53"/>
    </row>
    <row r="23" spans="1:8" ht="27.75" customHeight="1" x14ac:dyDescent="0.2">
      <c r="A23" s="210" t="s">
        <v>191</v>
      </c>
      <c r="B23" s="308">
        <v>57</v>
      </c>
      <c r="C23" s="309">
        <v>19</v>
      </c>
      <c r="D23" s="306">
        <f t="shared" si="3"/>
        <v>33.333333333333329</v>
      </c>
      <c r="E23" s="309">
        <v>9</v>
      </c>
      <c r="F23" s="309">
        <v>0</v>
      </c>
      <c r="G23" s="307">
        <f t="shared" si="1"/>
        <v>0</v>
      </c>
      <c r="H23" s="53"/>
    </row>
    <row r="24" spans="1:8" ht="18" customHeight="1" x14ac:dyDescent="0.2">
      <c r="A24" s="210" t="s">
        <v>192</v>
      </c>
      <c r="B24" s="308">
        <v>52</v>
      </c>
      <c r="C24" s="309">
        <v>15</v>
      </c>
      <c r="D24" s="306">
        <f t="shared" si="3"/>
        <v>28.846153846153843</v>
      </c>
      <c r="E24" s="309">
        <v>13</v>
      </c>
      <c r="F24" s="309">
        <v>0</v>
      </c>
      <c r="G24" s="307">
        <f t="shared" si="1"/>
        <v>0</v>
      </c>
      <c r="H24" s="53"/>
    </row>
    <row r="25" spans="1:8" ht="18" customHeight="1" x14ac:dyDescent="0.2">
      <c r="A25" s="210" t="s">
        <v>193</v>
      </c>
      <c r="B25" s="312">
        <v>386</v>
      </c>
      <c r="C25" s="309">
        <v>148</v>
      </c>
      <c r="D25" s="306">
        <f t="shared" si="3"/>
        <v>38.341968911917093</v>
      </c>
      <c r="E25" s="309">
        <v>47</v>
      </c>
      <c r="F25" s="309">
        <v>9</v>
      </c>
      <c r="G25" s="307">
        <f t="shared" si="1"/>
        <v>19.148936170212767</v>
      </c>
    </row>
    <row r="26" spans="1:8" ht="28.5" customHeight="1" x14ac:dyDescent="0.2">
      <c r="A26" s="210" t="s">
        <v>194</v>
      </c>
      <c r="B26" s="313">
        <v>134</v>
      </c>
      <c r="C26" s="309">
        <v>174</v>
      </c>
      <c r="D26" s="306">
        <f t="shared" si="3"/>
        <v>129.85074626865671</v>
      </c>
      <c r="E26" s="309">
        <v>10</v>
      </c>
      <c r="F26" s="309">
        <v>5</v>
      </c>
      <c r="G26" s="307">
        <f t="shared" si="1"/>
        <v>50</v>
      </c>
    </row>
    <row r="27" spans="1:8" ht="18" customHeight="1" x14ac:dyDescent="0.2">
      <c r="A27" s="210" t="s">
        <v>195</v>
      </c>
      <c r="B27" s="313">
        <v>44</v>
      </c>
      <c r="C27" s="309">
        <v>21</v>
      </c>
      <c r="D27" s="306">
        <f t="shared" si="3"/>
        <v>47.727272727272727</v>
      </c>
      <c r="E27" s="309">
        <v>5</v>
      </c>
      <c r="F27" s="309">
        <v>0</v>
      </c>
      <c r="G27" s="307">
        <f t="shared" si="1"/>
        <v>0</v>
      </c>
    </row>
    <row r="28" spans="1:8" ht="18" customHeight="1" x14ac:dyDescent="0.2">
      <c r="A28" s="210" t="s">
        <v>196</v>
      </c>
      <c r="B28" s="314">
        <v>192</v>
      </c>
      <c r="C28" s="309">
        <v>76</v>
      </c>
      <c r="D28" s="306">
        <f t="shared" si="3"/>
        <v>39.583333333333329</v>
      </c>
      <c r="E28" s="309">
        <v>42</v>
      </c>
      <c r="F28" s="309">
        <v>4</v>
      </c>
      <c r="G28" s="307">
        <f t="shared" si="1"/>
        <v>9.5238095238095237</v>
      </c>
    </row>
    <row r="29" spans="1:8" ht="15.75" customHeight="1" x14ac:dyDescent="0.2">
      <c r="A29" s="328" t="s">
        <v>197</v>
      </c>
      <c r="B29" s="314">
        <v>49</v>
      </c>
      <c r="C29" s="314">
        <v>7</v>
      </c>
      <c r="D29" s="306">
        <f t="shared" si="3"/>
        <v>14.285714285714285</v>
      </c>
      <c r="E29" s="314">
        <v>9</v>
      </c>
      <c r="F29" s="314">
        <v>1</v>
      </c>
      <c r="G29" s="307">
        <f t="shared" si="1"/>
        <v>11.111111111111111</v>
      </c>
    </row>
    <row r="30" spans="1:8" ht="18.75" customHeight="1" x14ac:dyDescent="0.2">
      <c r="A30" s="328" t="s">
        <v>198</v>
      </c>
      <c r="B30" s="314">
        <v>37</v>
      </c>
      <c r="C30" s="314">
        <v>19</v>
      </c>
      <c r="D30" s="450">
        <f t="shared" si="3"/>
        <v>51.351351351351347</v>
      </c>
      <c r="E30" s="314">
        <v>14</v>
      </c>
      <c r="F30" s="314">
        <v>3</v>
      </c>
      <c r="G30" s="329">
        <f t="shared" si="1"/>
        <v>21.428571428571427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68" zoomScaleNormal="68" zoomScaleSheetLayoutView="73" workbookViewId="0">
      <selection activeCell="C4" sqref="C4:C5"/>
    </sheetView>
  </sheetViews>
  <sheetFormatPr defaultRowHeight="15" x14ac:dyDescent="0.25"/>
  <cols>
    <col min="1" max="1" width="50.28515625" style="49" customWidth="1"/>
    <col min="2" max="2" width="12" style="49" customWidth="1"/>
    <col min="3" max="3" width="11.5703125" style="49" customWidth="1"/>
    <col min="4" max="4" width="16.5703125" style="49" customWidth="1"/>
    <col min="5" max="5" width="15.42578125" style="49" customWidth="1"/>
    <col min="6" max="6" width="15.28515625" style="49" customWidth="1"/>
    <col min="7" max="7" width="14" style="49" customWidth="1"/>
    <col min="14" max="14" width="11.42578125" customWidth="1"/>
  </cols>
  <sheetData>
    <row r="1" spans="1:7" s="96" customFormat="1" ht="51.75" customHeight="1" x14ac:dyDescent="0.3">
      <c r="A1" s="559" t="s">
        <v>378</v>
      </c>
      <c r="B1" s="559"/>
      <c r="C1" s="559"/>
      <c r="D1" s="559"/>
      <c r="E1" s="559"/>
      <c r="F1" s="559"/>
      <c r="G1" s="559"/>
    </row>
    <row r="2" spans="1:7" ht="30" customHeight="1" x14ac:dyDescent="0.35">
      <c r="A2" s="560" t="s">
        <v>30</v>
      </c>
      <c r="B2" s="560"/>
      <c r="C2" s="560"/>
      <c r="D2" s="560"/>
      <c r="E2" s="560"/>
      <c r="F2" s="560"/>
      <c r="G2" s="560"/>
    </row>
    <row r="3" spans="1:7" ht="16.5" thickBot="1" x14ac:dyDescent="0.3">
      <c r="A3" s="8"/>
      <c r="B3" s="8"/>
      <c r="C3" s="8"/>
      <c r="D3" s="8"/>
      <c r="E3" s="8"/>
      <c r="F3" s="8"/>
      <c r="G3" s="126" t="s">
        <v>74</v>
      </c>
    </row>
    <row r="4" spans="1:7" x14ac:dyDescent="0.25">
      <c r="A4" s="548"/>
      <c r="B4" s="557" t="s">
        <v>589</v>
      </c>
      <c r="C4" s="546" t="s">
        <v>590</v>
      </c>
      <c r="D4" s="546" t="s">
        <v>73</v>
      </c>
      <c r="E4" s="561" t="s">
        <v>497</v>
      </c>
      <c r="F4" s="563" t="s">
        <v>498</v>
      </c>
      <c r="G4" s="552" t="s">
        <v>73</v>
      </c>
    </row>
    <row r="5" spans="1:7" ht="33" customHeight="1" x14ac:dyDescent="0.25">
      <c r="A5" s="549"/>
      <c r="B5" s="558"/>
      <c r="C5" s="556"/>
      <c r="D5" s="556"/>
      <c r="E5" s="562"/>
      <c r="F5" s="564"/>
      <c r="G5" s="553"/>
    </row>
    <row r="6" spans="1:7" s="96" customFormat="1" ht="33" customHeight="1" x14ac:dyDescent="0.25">
      <c r="A6" s="159" t="s">
        <v>10</v>
      </c>
      <c r="B6" s="221">
        <f>SUM(B8:B16)</f>
        <v>18854</v>
      </c>
      <c r="C6" s="480">
        <f>SUM(C8:C16)</f>
        <v>11212</v>
      </c>
      <c r="D6" s="200">
        <f t="shared" ref="D6:D16" si="0">ROUND(C6/B6*100,1)</f>
        <v>59.5</v>
      </c>
      <c r="E6" s="480">
        <f>SUM(E8:E16)</f>
        <v>3729</v>
      </c>
      <c r="F6" s="480">
        <f>SUM(F8:F16)</f>
        <v>1641</v>
      </c>
      <c r="G6" s="202">
        <f t="shared" ref="G6:G16" si="1">ROUND(F6/E6*100,1)</f>
        <v>44</v>
      </c>
    </row>
    <row r="7" spans="1:7" s="96" customFormat="1" ht="17.25" customHeight="1" x14ac:dyDescent="0.25">
      <c r="A7" s="199" t="s">
        <v>71</v>
      </c>
      <c r="B7" s="183"/>
      <c r="C7" s="183"/>
      <c r="D7" s="201"/>
      <c r="E7" s="183"/>
      <c r="F7" s="183"/>
      <c r="G7" s="203"/>
    </row>
    <row r="8" spans="1:7" ht="30.75" customHeight="1" x14ac:dyDescent="0.25">
      <c r="A8" s="168" t="s">
        <v>31</v>
      </c>
      <c r="B8" s="171">
        <v>1320</v>
      </c>
      <c r="C8" s="171">
        <v>597</v>
      </c>
      <c r="D8" s="63">
        <f t="shared" si="0"/>
        <v>45.2</v>
      </c>
      <c r="E8" s="172">
        <v>226</v>
      </c>
      <c r="F8" s="172">
        <v>78</v>
      </c>
      <c r="G8" s="170">
        <f t="shared" si="1"/>
        <v>34.5</v>
      </c>
    </row>
    <row r="9" spans="1:7" ht="23.25" customHeight="1" x14ac:dyDescent="0.25">
      <c r="A9" s="168" t="s">
        <v>32</v>
      </c>
      <c r="B9" s="171">
        <v>1563</v>
      </c>
      <c r="C9" s="171">
        <v>859</v>
      </c>
      <c r="D9" s="63">
        <f t="shared" si="0"/>
        <v>55</v>
      </c>
      <c r="E9" s="171">
        <v>389</v>
      </c>
      <c r="F9" s="172">
        <v>232</v>
      </c>
      <c r="G9" s="170">
        <f t="shared" si="1"/>
        <v>59.6</v>
      </c>
    </row>
    <row r="10" spans="1:7" ht="21.75" customHeight="1" x14ac:dyDescent="0.25">
      <c r="A10" s="168" t="s">
        <v>33</v>
      </c>
      <c r="B10" s="171">
        <v>1604</v>
      </c>
      <c r="C10" s="171">
        <v>943</v>
      </c>
      <c r="D10" s="63">
        <f t="shared" si="0"/>
        <v>58.8</v>
      </c>
      <c r="E10" s="171">
        <v>263</v>
      </c>
      <c r="F10" s="172">
        <v>137</v>
      </c>
      <c r="G10" s="170">
        <f t="shared" si="1"/>
        <v>52.1</v>
      </c>
    </row>
    <row r="11" spans="1:7" ht="20.25" customHeight="1" x14ac:dyDescent="0.25">
      <c r="A11" s="168" t="s">
        <v>34</v>
      </c>
      <c r="B11" s="171">
        <v>789</v>
      </c>
      <c r="C11" s="171">
        <v>463</v>
      </c>
      <c r="D11" s="63">
        <f t="shared" si="0"/>
        <v>58.7</v>
      </c>
      <c r="E11" s="171">
        <v>98</v>
      </c>
      <c r="F11" s="172">
        <v>45</v>
      </c>
      <c r="G11" s="170">
        <f t="shared" si="1"/>
        <v>45.9</v>
      </c>
    </row>
    <row r="12" spans="1:7" ht="20.25" customHeight="1" x14ac:dyDescent="0.25">
      <c r="A12" s="168" t="s">
        <v>35</v>
      </c>
      <c r="B12" s="171">
        <v>3968</v>
      </c>
      <c r="C12" s="171">
        <v>1979</v>
      </c>
      <c r="D12" s="63">
        <f t="shared" si="0"/>
        <v>49.9</v>
      </c>
      <c r="E12" s="171">
        <v>760</v>
      </c>
      <c r="F12" s="172">
        <v>217</v>
      </c>
      <c r="G12" s="170">
        <f t="shared" si="1"/>
        <v>28.6</v>
      </c>
    </row>
    <row r="13" spans="1:7" ht="40.5" customHeight="1" x14ac:dyDescent="0.25">
      <c r="A13" s="168" t="s">
        <v>36</v>
      </c>
      <c r="B13" s="171">
        <v>290</v>
      </c>
      <c r="C13" s="171">
        <v>206</v>
      </c>
      <c r="D13" s="63">
        <f t="shared" si="0"/>
        <v>71</v>
      </c>
      <c r="E13" s="171">
        <v>18</v>
      </c>
      <c r="F13" s="172">
        <v>6</v>
      </c>
      <c r="G13" s="170">
        <f t="shared" si="1"/>
        <v>33.299999999999997</v>
      </c>
    </row>
    <row r="14" spans="1:7" ht="24.75" customHeight="1" x14ac:dyDescent="0.25">
      <c r="A14" s="168" t="s">
        <v>37</v>
      </c>
      <c r="B14" s="171">
        <v>2655</v>
      </c>
      <c r="C14" s="171">
        <v>1604</v>
      </c>
      <c r="D14" s="63">
        <f t="shared" si="0"/>
        <v>60.4</v>
      </c>
      <c r="E14" s="171">
        <v>713</v>
      </c>
      <c r="F14" s="172">
        <v>254</v>
      </c>
      <c r="G14" s="170">
        <f t="shared" si="1"/>
        <v>35.6</v>
      </c>
    </row>
    <row r="15" spans="1:7" ht="54.75" customHeight="1" x14ac:dyDescent="0.25">
      <c r="A15" s="168" t="s">
        <v>38</v>
      </c>
      <c r="B15" s="171">
        <v>3942</v>
      </c>
      <c r="C15" s="171">
        <v>2729</v>
      </c>
      <c r="D15" s="63">
        <f t="shared" si="0"/>
        <v>69.2</v>
      </c>
      <c r="E15" s="171">
        <v>806</v>
      </c>
      <c r="F15" s="172">
        <v>429</v>
      </c>
      <c r="G15" s="170">
        <f t="shared" si="1"/>
        <v>53.2</v>
      </c>
    </row>
    <row r="16" spans="1:7" ht="29.25" customHeight="1" thickBot="1" x14ac:dyDescent="0.3">
      <c r="A16" s="169" t="s">
        <v>39</v>
      </c>
      <c r="B16" s="173">
        <v>2723</v>
      </c>
      <c r="C16" s="173">
        <v>1832</v>
      </c>
      <c r="D16" s="57">
        <f t="shared" si="0"/>
        <v>67.3</v>
      </c>
      <c r="E16" s="173">
        <v>456</v>
      </c>
      <c r="F16" s="174">
        <v>243</v>
      </c>
      <c r="G16" s="175">
        <f t="shared" si="1"/>
        <v>53.3</v>
      </c>
    </row>
    <row r="17" spans="1:15" x14ac:dyDescent="0.25">
      <c r="A17" s="13"/>
      <c r="B17" s="13"/>
      <c r="C17" s="13"/>
      <c r="D17" s="13"/>
      <c r="E17" s="13"/>
      <c r="F17" s="13"/>
    </row>
    <row r="18" spans="1:15" x14ac:dyDescent="0.25">
      <c r="A18" s="13"/>
      <c r="B18" s="13"/>
      <c r="C18" s="13"/>
      <c r="D18" s="13"/>
      <c r="E18" s="13"/>
      <c r="F18" s="13"/>
    </row>
    <row r="22" spans="1:15" x14ac:dyDescent="0.25">
      <c r="E22"/>
      <c r="F22" s="515"/>
      <c r="L22" s="515"/>
      <c r="O22" s="515"/>
    </row>
    <row r="23" spans="1:15" x14ac:dyDescent="0.25">
      <c r="E23"/>
      <c r="F23" s="515"/>
      <c r="L23" s="515"/>
      <c r="O23" s="515"/>
    </row>
    <row r="24" spans="1:15" x14ac:dyDescent="0.25">
      <c r="E24"/>
      <c r="F24" s="515"/>
      <c r="L24" s="515"/>
      <c r="O24" s="515"/>
    </row>
    <row r="25" spans="1:15" x14ac:dyDescent="0.25">
      <c r="E25"/>
      <c r="F25" s="515"/>
      <c r="L25" s="515"/>
      <c r="O25" s="515"/>
    </row>
    <row r="26" spans="1:15" x14ac:dyDescent="0.25">
      <c r="E26"/>
      <c r="F26" s="515"/>
      <c r="L26" s="515"/>
      <c r="O26" s="515"/>
    </row>
    <row r="27" spans="1:15" x14ac:dyDescent="0.25">
      <c r="E27"/>
      <c r="F27" s="515"/>
      <c r="L27" s="515"/>
      <c r="O27" s="515"/>
    </row>
    <row r="28" spans="1:15" x14ac:dyDescent="0.25">
      <c r="E28"/>
      <c r="F28" s="515"/>
      <c r="L28" s="515"/>
      <c r="O28" s="515"/>
    </row>
    <row r="29" spans="1:15" x14ac:dyDescent="0.25">
      <c r="E29"/>
      <c r="F29" s="515"/>
      <c r="L29" s="515"/>
      <c r="O29" s="515"/>
    </row>
    <row r="30" spans="1:15" x14ac:dyDescent="0.25">
      <c r="E30"/>
      <c r="F30" s="515"/>
      <c r="L30" s="515"/>
      <c r="O30" s="515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G13" sqref="G13"/>
    </sheetView>
  </sheetViews>
  <sheetFormatPr defaultRowHeight="15.75" x14ac:dyDescent="0.25"/>
  <cols>
    <col min="1" max="1" width="5.42578125" style="74" customWidth="1"/>
    <col min="2" max="2" width="44.85546875" style="75" customWidth="1"/>
    <col min="3" max="3" width="12.28515625" style="76" customWidth="1"/>
    <col min="4" max="4" width="13" style="76" customWidth="1"/>
    <col min="5" max="6" width="12.28515625" style="77" customWidth="1"/>
    <col min="7" max="7" width="13.28515625" style="77" customWidth="1"/>
    <col min="8" max="8" width="12.28515625" style="85" customWidth="1"/>
    <col min="9" max="11" width="7" style="85" customWidth="1"/>
    <col min="12" max="256" width="9.140625" style="85"/>
    <col min="257" max="257" width="3.140625" style="85" customWidth="1"/>
    <col min="258" max="258" width="33.42578125" style="85" customWidth="1"/>
    <col min="259" max="259" width="10" style="85" customWidth="1"/>
    <col min="260" max="260" width="14.140625" style="85" customWidth="1"/>
    <col min="261" max="262" width="12.42578125" style="85" customWidth="1"/>
    <col min="263" max="263" width="18.28515625" style="85" customWidth="1"/>
    <col min="264" max="512" width="9.140625" style="85"/>
    <col min="513" max="513" width="3.140625" style="85" customWidth="1"/>
    <col min="514" max="514" width="33.42578125" style="85" customWidth="1"/>
    <col min="515" max="515" width="10" style="85" customWidth="1"/>
    <col min="516" max="516" width="14.140625" style="85" customWidth="1"/>
    <col min="517" max="518" width="12.42578125" style="85" customWidth="1"/>
    <col min="519" max="519" width="18.28515625" style="85" customWidth="1"/>
    <col min="520" max="768" width="9.140625" style="85"/>
    <col min="769" max="769" width="3.140625" style="85" customWidth="1"/>
    <col min="770" max="770" width="33.42578125" style="85" customWidth="1"/>
    <col min="771" max="771" width="10" style="85" customWidth="1"/>
    <col min="772" max="772" width="14.140625" style="85" customWidth="1"/>
    <col min="773" max="774" width="12.42578125" style="85" customWidth="1"/>
    <col min="775" max="775" width="18.28515625" style="85" customWidth="1"/>
    <col min="776" max="1024" width="9.140625" style="85"/>
    <col min="1025" max="1025" width="3.140625" style="85" customWidth="1"/>
    <col min="1026" max="1026" width="33.42578125" style="85" customWidth="1"/>
    <col min="1027" max="1027" width="10" style="85" customWidth="1"/>
    <col min="1028" max="1028" width="14.140625" style="85" customWidth="1"/>
    <col min="1029" max="1030" width="12.42578125" style="85" customWidth="1"/>
    <col min="1031" max="1031" width="18.28515625" style="85" customWidth="1"/>
    <col min="1032" max="1280" width="9.140625" style="85"/>
    <col min="1281" max="1281" width="3.140625" style="85" customWidth="1"/>
    <col min="1282" max="1282" width="33.42578125" style="85" customWidth="1"/>
    <col min="1283" max="1283" width="10" style="85" customWidth="1"/>
    <col min="1284" max="1284" width="14.140625" style="85" customWidth="1"/>
    <col min="1285" max="1286" width="12.42578125" style="85" customWidth="1"/>
    <col min="1287" max="1287" width="18.28515625" style="85" customWidth="1"/>
    <col min="1288" max="1536" width="9.140625" style="85"/>
    <col min="1537" max="1537" width="3.140625" style="85" customWidth="1"/>
    <col min="1538" max="1538" width="33.42578125" style="85" customWidth="1"/>
    <col min="1539" max="1539" width="10" style="85" customWidth="1"/>
    <col min="1540" max="1540" width="14.140625" style="85" customWidth="1"/>
    <col min="1541" max="1542" width="12.42578125" style="85" customWidth="1"/>
    <col min="1543" max="1543" width="18.28515625" style="85" customWidth="1"/>
    <col min="1544" max="1792" width="9.140625" style="85"/>
    <col min="1793" max="1793" width="3.140625" style="85" customWidth="1"/>
    <col min="1794" max="1794" width="33.42578125" style="85" customWidth="1"/>
    <col min="1795" max="1795" width="10" style="85" customWidth="1"/>
    <col min="1796" max="1796" width="14.140625" style="85" customWidth="1"/>
    <col min="1797" max="1798" width="12.42578125" style="85" customWidth="1"/>
    <col min="1799" max="1799" width="18.28515625" style="85" customWidth="1"/>
    <col min="1800" max="2048" width="9.140625" style="85"/>
    <col min="2049" max="2049" width="3.140625" style="85" customWidth="1"/>
    <col min="2050" max="2050" width="33.42578125" style="85" customWidth="1"/>
    <col min="2051" max="2051" width="10" style="85" customWidth="1"/>
    <col min="2052" max="2052" width="14.140625" style="85" customWidth="1"/>
    <col min="2053" max="2054" width="12.42578125" style="85" customWidth="1"/>
    <col min="2055" max="2055" width="18.28515625" style="85" customWidth="1"/>
    <col min="2056" max="2304" width="9.140625" style="85"/>
    <col min="2305" max="2305" width="3.140625" style="85" customWidth="1"/>
    <col min="2306" max="2306" width="33.42578125" style="85" customWidth="1"/>
    <col min="2307" max="2307" width="10" style="85" customWidth="1"/>
    <col min="2308" max="2308" width="14.140625" style="85" customWidth="1"/>
    <col min="2309" max="2310" width="12.42578125" style="85" customWidth="1"/>
    <col min="2311" max="2311" width="18.28515625" style="85" customWidth="1"/>
    <col min="2312" max="2560" width="9.140625" style="85"/>
    <col min="2561" max="2561" width="3.140625" style="85" customWidth="1"/>
    <col min="2562" max="2562" width="33.42578125" style="85" customWidth="1"/>
    <col min="2563" max="2563" width="10" style="85" customWidth="1"/>
    <col min="2564" max="2564" width="14.140625" style="85" customWidth="1"/>
    <col min="2565" max="2566" width="12.42578125" style="85" customWidth="1"/>
    <col min="2567" max="2567" width="18.28515625" style="85" customWidth="1"/>
    <col min="2568" max="2816" width="9.140625" style="85"/>
    <col min="2817" max="2817" width="3.140625" style="85" customWidth="1"/>
    <col min="2818" max="2818" width="33.42578125" style="85" customWidth="1"/>
    <col min="2819" max="2819" width="10" style="85" customWidth="1"/>
    <col min="2820" max="2820" width="14.140625" style="85" customWidth="1"/>
    <col min="2821" max="2822" width="12.42578125" style="85" customWidth="1"/>
    <col min="2823" max="2823" width="18.28515625" style="85" customWidth="1"/>
    <col min="2824" max="3072" width="9.140625" style="85"/>
    <col min="3073" max="3073" width="3.140625" style="85" customWidth="1"/>
    <col min="3074" max="3074" width="33.42578125" style="85" customWidth="1"/>
    <col min="3075" max="3075" width="10" style="85" customWidth="1"/>
    <col min="3076" max="3076" width="14.140625" style="85" customWidth="1"/>
    <col min="3077" max="3078" width="12.42578125" style="85" customWidth="1"/>
    <col min="3079" max="3079" width="18.28515625" style="85" customWidth="1"/>
    <col min="3080" max="3328" width="9.140625" style="85"/>
    <col min="3329" max="3329" width="3.140625" style="85" customWidth="1"/>
    <col min="3330" max="3330" width="33.42578125" style="85" customWidth="1"/>
    <col min="3331" max="3331" width="10" style="85" customWidth="1"/>
    <col min="3332" max="3332" width="14.140625" style="85" customWidth="1"/>
    <col min="3333" max="3334" width="12.42578125" style="85" customWidth="1"/>
    <col min="3335" max="3335" width="18.28515625" style="85" customWidth="1"/>
    <col min="3336" max="3584" width="9.140625" style="85"/>
    <col min="3585" max="3585" width="3.140625" style="85" customWidth="1"/>
    <col min="3586" max="3586" width="33.42578125" style="85" customWidth="1"/>
    <col min="3587" max="3587" width="10" style="85" customWidth="1"/>
    <col min="3588" max="3588" width="14.140625" style="85" customWidth="1"/>
    <col min="3589" max="3590" width="12.42578125" style="85" customWidth="1"/>
    <col min="3591" max="3591" width="18.28515625" style="85" customWidth="1"/>
    <col min="3592" max="3840" width="9.140625" style="85"/>
    <col min="3841" max="3841" width="3.140625" style="85" customWidth="1"/>
    <col min="3842" max="3842" width="33.42578125" style="85" customWidth="1"/>
    <col min="3843" max="3843" width="10" style="85" customWidth="1"/>
    <col min="3844" max="3844" width="14.140625" style="85" customWidth="1"/>
    <col min="3845" max="3846" width="12.42578125" style="85" customWidth="1"/>
    <col min="3847" max="3847" width="18.28515625" style="85" customWidth="1"/>
    <col min="3848" max="4096" width="9.140625" style="85"/>
    <col min="4097" max="4097" width="3.140625" style="85" customWidth="1"/>
    <col min="4098" max="4098" width="33.42578125" style="85" customWidth="1"/>
    <col min="4099" max="4099" width="10" style="85" customWidth="1"/>
    <col min="4100" max="4100" width="14.140625" style="85" customWidth="1"/>
    <col min="4101" max="4102" width="12.42578125" style="85" customWidth="1"/>
    <col min="4103" max="4103" width="18.28515625" style="85" customWidth="1"/>
    <col min="4104" max="4352" width="9.140625" style="85"/>
    <col min="4353" max="4353" width="3.140625" style="85" customWidth="1"/>
    <col min="4354" max="4354" width="33.42578125" style="85" customWidth="1"/>
    <col min="4355" max="4355" width="10" style="85" customWidth="1"/>
    <col min="4356" max="4356" width="14.140625" style="85" customWidth="1"/>
    <col min="4357" max="4358" width="12.42578125" style="85" customWidth="1"/>
    <col min="4359" max="4359" width="18.28515625" style="85" customWidth="1"/>
    <col min="4360" max="4608" width="9.140625" style="85"/>
    <col min="4609" max="4609" width="3.140625" style="85" customWidth="1"/>
    <col min="4610" max="4610" width="33.42578125" style="85" customWidth="1"/>
    <col min="4611" max="4611" width="10" style="85" customWidth="1"/>
    <col min="4612" max="4612" width="14.140625" style="85" customWidth="1"/>
    <col min="4613" max="4614" width="12.42578125" style="85" customWidth="1"/>
    <col min="4615" max="4615" width="18.28515625" style="85" customWidth="1"/>
    <col min="4616" max="4864" width="9.140625" style="85"/>
    <col min="4865" max="4865" width="3.140625" style="85" customWidth="1"/>
    <col min="4866" max="4866" width="33.42578125" style="85" customWidth="1"/>
    <col min="4867" max="4867" width="10" style="85" customWidth="1"/>
    <col min="4868" max="4868" width="14.140625" style="85" customWidth="1"/>
    <col min="4869" max="4870" width="12.42578125" style="85" customWidth="1"/>
    <col min="4871" max="4871" width="18.28515625" style="85" customWidth="1"/>
    <col min="4872" max="5120" width="9.140625" style="85"/>
    <col min="5121" max="5121" width="3.140625" style="85" customWidth="1"/>
    <col min="5122" max="5122" width="33.42578125" style="85" customWidth="1"/>
    <col min="5123" max="5123" width="10" style="85" customWidth="1"/>
    <col min="5124" max="5124" width="14.140625" style="85" customWidth="1"/>
    <col min="5125" max="5126" width="12.42578125" style="85" customWidth="1"/>
    <col min="5127" max="5127" width="18.28515625" style="85" customWidth="1"/>
    <col min="5128" max="5376" width="9.140625" style="85"/>
    <col min="5377" max="5377" width="3.140625" style="85" customWidth="1"/>
    <col min="5378" max="5378" width="33.42578125" style="85" customWidth="1"/>
    <col min="5379" max="5379" width="10" style="85" customWidth="1"/>
    <col min="5380" max="5380" width="14.140625" style="85" customWidth="1"/>
    <col min="5381" max="5382" width="12.42578125" style="85" customWidth="1"/>
    <col min="5383" max="5383" width="18.28515625" style="85" customWidth="1"/>
    <col min="5384" max="5632" width="9.140625" style="85"/>
    <col min="5633" max="5633" width="3.140625" style="85" customWidth="1"/>
    <col min="5634" max="5634" width="33.42578125" style="85" customWidth="1"/>
    <col min="5635" max="5635" width="10" style="85" customWidth="1"/>
    <col min="5636" max="5636" width="14.140625" style="85" customWidth="1"/>
    <col min="5637" max="5638" width="12.42578125" style="85" customWidth="1"/>
    <col min="5639" max="5639" width="18.28515625" style="85" customWidth="1"/>
    <col min="5640" max="5888" width="9.140625" style="85"/>
    <col min="5889" max="5889" width="3.140625" style="85" customWidth="1"/>
    <col min="5890" max="5890" width="33.42578125" style="85" customWidth="1"/>
    <col min="5891" max="5891" width="10" style="85" customWidth="1"/>
    <col min="5892" max="5892" width="14.140625" style="85" customWidth="1"/>
    <col min="5893" max="5894" width="12.42578125" style="85" customWidth="1"/>
    <col min="5895" max="5895" width="18.28515625" style="85" customWidth="1"/>
    <col min="5896" max="6144" width="9.140625" style="85"/>
    <col min="6145" max="6145" width="3.140625" style="85" customWidth="1"/>
    <col min="6146" max="6146" width="33.42578125" style="85" customWidth="1"/>
    <col min="6147" max="6147" width="10" style="85" customWidth="1"/>
    <col min="6148" max="6148" width="14.140625" style="85" customWidth="1"/>
    <col min="6149" max="6150" width="12.42578125" style="85" customWidth="1"/>
    <col min="6151" max="6151" width="18.28515625" style="85" customWidth="1"/>
    <col min="6152" max="6400" width="9.140625" style="85"/>
    <col min="6401" max="6401" width="3.140625" style="85" customWidth="1"/>
    <col min="6402" max="6402" width="33.42578125" style="85" customWidth="1"/>
    <col min="6403" max="6403" width="10" style="85" customWidth="1"/>
    <col min="6404" max="6404" width="14.140625" style="85" customWidth="1"/>
    <col min="6405" max="6406" width="12.42578125" style="85" customWidth="1"/>
    <col min="6407" max="6407" width="18.28515625" style="85" customWidth="1"/>
    <col min="6408" max="6656" width="9.140625" style="85"/>
    <col min="6657" max="6657" width="3.140625" style="85" customWidth="1"/>
    <col min="6658" max="6658" width="33.42578125" style="85" customWidth="1"/>
    <col min="6659" max="6659" width="10" style="85" customWidth="1"/>
    <col min="6660" max="6660" width="14.140625" style="85" customWidth="1"/>
    <col min="6661" max="6662" width="12.42578125" style="85" customWidth="1"/>
    <col min="6663" max="6663" width="18.28515625" style="85" customWidth="1"/>
    <col min="6664" max="6912" width="9.140625" style="85"/>
    <col min="6913" max="6913" width="3.140625" style="85" customWidth="1"/>
    <col min="6914" max="6914" width="33.42578125" style="85" customWidth="1"/>
    <col min="6915" max="6915" width="10" style="85" customWidth="1"/>
    <col min="6916" max="6916" width="14.140625" style="85" customWidth="1"/>
    <col min="6917" max="6918" width="12.42578125" style="85" customWidth="1"/>
    <col min="6919" max="6919" width="18.28515625" style="85" customWidth="1"/>
    <col min="6920" max="7168" width="9.140625" style="85"/>
    <col min="7169" max="7169" width="3.140625" style="85" customWidth="1"/>
    <col min="7170" max="7170" width="33.42578125" style="85" customWidth="1"/>
    <col min="7171" max="7171" width="10" style="85" customWidth="1"/>
    <col min="7172" max="7172" width="14.140625" style="85" customWidth="1"/>
    <col min="7173" max="7174" width="12.42578125" style="85" customWidth="1"/>
    <col min="7175" max="7175" width="18.28515625" style="85" customWidth="1"/>
    <col min="7176" max="7424" width="9.140625" style="85"/>
    <col min="7425" max="7425" width="3.140625" style="85" customWidth="1"/>
    <col min="7426" max="7426" width="33.42578125" style="85" customWidth="1"/>
    <col min="7427" max="7427" width="10" style="85" customWidth="1"/>
    <col min="7428" max="7428" width="14.140625" style="85" customWidth="1"/>
    <col min="7429" max="7430" width="12.42578125" style="85" customWidth="1"/>
    <col min="7431" max="7431" width="18.28515625" style="85" customWidth="1"/>
    <col min="7432" max="7680" width="9.140625" style="85"/>
    <col min="7681" max="7681" width="3.140625" style="85" customWidth="1"/>
    <col min="7682" max="7682" width="33.42578125" style="85" customWidth="1"/>
    <col min="7683" max="7683" width="10" style="85" customWidth="1"/>
    <col min="7684" max="7684" width="14.140625" style="85" customWidth="1"/>
    <col min="7685" max="7686" width="12.42578125" style="85" customWidth="1"/>
    <col min="7687" max="7687" width="18.28515625" style="85" customWidth="1"/>
    <col min="7688" max="7936" width="9.140625" style="85"/>
    <col min="7937" max="7937" width="3.140625" style="85" customWidth="1"/>
    <col min="7938" max="7938" width="33.42578125" style="85" customWidth="1"/>
    <col min="7939" max="7939" width="10" style="85" customWidth="1"/>
    <col min="7940" max="7940" width="14.140625" style="85" customWidth="1"/>
    <col min="7941" max="7942" width="12.42578125" style="85" customWidth="1"/>
    <col min="7943" max="7943" width="18.28515625" style="85" customWidth="1"/>
    <col min="7944" max="8192" width="9.140625" style="85"/>
    <col min="8193" max="8193" width="3.140625" style="85" customWidth="1"/>
    <col min="8194" max="8194" width="33.42578125" style="85" customWidth="1"/>
    <col min="8195" max="8195" width="10" style="85" customWidth="1"/>
    <col min="8196" max="8196" width="14.140625" style="85" customWidth="1"/>
    <col min="8197" max="8198" width="12.42578125" style="85" customWidth="1"/>
    <col min="8199" max="8199" width="18.28515625" style="85" customWidth="1"/>
    <col min="8200" max="8448" width="9.140625" style="85"/>
    <col min="8449" max="8449" width="3.140625" style="85" customWidth="1"/>
    <col min="8450" max="8450" width="33.42578125" style="85" customWidth="1"/>
    <col min="8451" max="8451" width="10" style="85" customWidth="1"/>
    <col min="8452" max="8452" width="14.140625" style="85" customWidth="1"/>
    <col min="8453" max="8454" width="12.42578125" style="85" customWidth="1"/>
    <col min="8455" max="8455" width="18.28515625" style="85" customWidth="1"/>
    <col min="8456" max="8704" width="9.140625" style="85"/>
    <col min="8705" max="8705" width="3.140625" style="85" customWidth="1"/>
    <col min="8706" max="8706" width="33.42578125" style="85" customWidth="1"/>
    <col min="8707" max="8707" width="10" style="85" customWidth="1"/>
    <col min="8708" max="8708" width="14.140625" style="85" customWidth="1"/>
    <col min="8709" max="8710" width="12.42578125" style="85" customWidth="1"/>
    <col min="8711" max="8711" width="18.28515625" style="85" customWidth="1"/>
    <col min="8712" max="8960" width="9.140625" style="85"/>
    <col min="8961" max="8961" width="3.140625" style="85" customWidth="1"/>
    <col min="8962" max="8962" width="33.42578125" style="85" customWidth="1"/>
    <col min="8963" max="8963" width="10" style="85" customWidth="1"/>
    <col min="8964" max="8964" width="14.140625" style="85" customWidth="1"/>
    <col min="8965" max="8966" width="12.42578125" style="85" customWidth="1"/>
    <col min="8967" max="8967" width="18.28515625" style="85" customWidth="1"/>
    <col min="8968" max="9216" width="9.140625" style="85"/>
    <col min="9217" max="9217" width="3.140625" style="85" customWidth="1"/>
    <col min="9218" max="9218" width="33.42578125" style="85" customWidth="1"/>
    <col min="9219" max="9219" width="10" style="85" customWidth="1"/>
    <col min="9220" max="9220" width="14.140625" style="85" customWidth="1"/>
    <col min="9221" max="9222" width="12.42578125" style="85" customWidth="1"/>
    <col min="9223" max="9223" width="18.28515625" style="85" customWidth="1"/>
    <col min="9224" max="9472" width="9.140625" style="85"/>
    <col min="9473" max="9473" width="3.140625" style="85" customWidth="1"/>
    <col min="9474" max="9474" width="33.42578125" style="85" customWidth="1"/>
    <col min="9475" max="9475" width="10" style="85" customWidth="1"/>
    <col min="9476" max="9476" width="14.140625" style="85" customWidth="1"/>
    <col min="9477" max="9478" width="12.42578125" style="85" customWidth="1"/>
    <col min="9479" max="9479" width="18.28515625" style="85" customWidth="1"/>
    <col min="9480" max="9728" width="9.140625" style="85"/>
    <col min="9729" max="9729" width="3.140625" style="85" customWidth="1"/>
    <col min="9730" max="9730" width="33.42578125" style="85" customWidth="1"/>
    <col min="9731" max="9731" width="10" style="85" customWidth="1"/>
    <col min="9732" max="9732" width="14.140625" style="85" customWidth="1"/>
    <col min="9733" max="9734" width="12.42578125" style="85" customWidth="1"/>
    <col min="9735" max="9735" width="18.28515625" style="85" customWidth="1"/>
    <col min="9736" max="9984" width="9.140625" style="85"/>
    <col min="9985" max="9985" width="3.140625" style="85" customWidth="1"/>
    <col min="9986" max="9986" width="33.42578125" style="85" customWidth="1"/>
    <col min="9987" max="9987" width="10" style="85" customWidth="1"/>
    <col min="9988" max="9988" width="14.140625" style="85" customWidth="1"/>
    <col min="9989" max="9990" width="12.42578125" style="85" customWidth="1"/>
    <col min="9991" max="9991" width="18.28515625" style="85" customWidth="1"/>
    <col min="9992" max="10240" width="9.140625" style="85"/>
    <col min="10241" max="10241" width="3.140625" style="85" customWidth="1"/>
    <col min="10242" max="10242" width="33.42578125" style="85" customWidth="1"/>
    <col min="10243" max="10243" width="10" style="85" customWidth="1"/>
    <col min="10244" max="10244" width="14.140625" style="85" customWidth="1"/>
    <col min="10245" max="10246" width="12.42578125" style="85" customWidth="1"/>
    <col min="10247" max="10247" width="18.28515625" style="85" customWidth="1"/>
    <col min="10248" max="10496" width="9.140625" style="85"/>
    <col min="10497" max="10497" width="3.140625" style="85" customWidth="1"/>
    <col min="10498" max="10498" width="33.42578125" style="85" customWidth="1"/>
    <col min="10499" max="10499" width="10" style="85" customWidth="1"/>
    <col min="10500" max="10500" width="14.140625" style="85" customWidth="1"/>
    <col min="10501" max="10502" width="12.42578125" style="85" customWidth="1"/>
    <col min="10503" max="10503" width="18.28515625" style="85" customWidth="1"/>
    <col min="10504" max="10752" width="9.140625" style="85"/>
    <col min="10753" max="10753" width="3.140625" style="85" customWidth="1"/>
    <col min="10754" max="10754" width="33.42578125" style="85" customWidth="1"/>
    <col min="10755" max="10755" width="10" style="85" customWidth="1"/>
    <col min="10756" max="10756" width="14.140625" style="85" customWidth="1"/>
    <col min="10757" max="10758" width="12.42578125" style="85" customWidth="1"/>
    <col min="10759" max="10759" width="18.28515625" style="85" customWidth="1"/>
    <col min="10760" max="11008" width="9.140625" style="85"/>
    <col min="11009" max="11009" width="3.140625" style="85" customWidth="1"/>
    <col min="11010" max="11010" width="33.42578125" style="85" customWidth="1"/>
    <col min="11011" max="11011" width="10" style="85" customWidth="1"/>
    <col min="11012" max="11012" width="14.140625" style="85" customWidth="1"/>
    <col min="11013" max="11014" width="12.42578125" style="85" customWidth="1"/>
    <col min="11015" max="11015" width="18.28515625" style="85" customWidth="1"/>
    <col min="11016" max="11264" width="9.140625" style="85"/>
    <col min="11265" max="11265" width="3.140625" style="85" customWidth="1"/>
    <col min="11266" max="11266" width="33.42578125" style="85" customWidth="1"/>
    <col min="11267" max="11267" width="10" style="85" customWidth="1"/>
    <col min="11268" max="11268" width="14.140625" style="85" customWidth="1"/>
    <col min="11269" max="11270" width="12.42578125" style="85" customWidth="1"/>
    <col min="11271" max="11271" width="18.28515625" style="85" customWidth="1"/>
    <col min="11272" max="11520" width="9.140625" style="85"/>
    <col min="11521" max="11521" width="3.140625" style="85" customWidth="1"/>
    <col min="11522" max="11522" width="33.42578125" style="85" customWidth="1"/>
    <col min="11523" max="11523" width="10" style="85" customWidth="1"/>
    <col min="11524" max="11524" width="14.140625" style="85" customWidth="1"/>
    <col min="11525" max="11526" width="12.42578125" style="85" customWidth="1"/>
    <col min="11527" max="11527" width="18.28515625" style="85" customWidth="1"/>
    <col min="11528" max="11776" width="9.140625" style="85"/>
    <col min="11777" max="11777" width="3.140625" style="85" customWidth="1"/>
    <col min="11778" max="11778" width="33.42578125" style="85" customWidth="1"/>
    <col min="11779" max="11779" width="10" style="85" customWidth="1"/>
    <col min="11780" max="11780" width="14.140625" style="85" customWidth="1"/>
    <col min="11781" max="11782" width="12.42578125" style="85" customWidth="1"/>
    <col min="11783" max="11783" width="18.28515625" style="85" customWidth="1"/>
    <col min="11784" max="12032" width="9.140625" style="85"/>
    <col min="12033" max="12033" width="3.140625" style="85" customWidth="1"/>
    <col min="12034" max="12034" width="33.42578125" style="85" customWidth="1"/>
    <col min="12035" max="12035" width="10" style="85" customWidth="1"/>
    <col min="12036" max="12036" width="14.140625" style="85" customWidth="1"/>
    <col min="12037" max="12038" width="12.42578125" style="85" customWidth="1"/>
    <col min="12039" max="12039" width="18.28515625" style="85" customWidth="1"/>
    <col min="12040" max="12288" width="9.140625" style="85"/>
    <col min="12289" max="12289" width="3.140625" style="85" customWidth="1"/>
    <col min="12290" max="12290" width="33.42578125" style="85" customWidth="1"/>
    <col min="12291" max="12291" width="10" style="85" customWidth="1"/>
    <col min="12292" max="12292" width="14.140625" style="85" customWidth="1"/>
    <col min="12293" max="12294" width="12.42578125" style="85" customWidth="1"/>
    <col min="12295" max="12295" width="18.28515625" style="85" customWidth="1"/>
    <col min="12296" max="12544" width="9.140625" style="85"/>
    <col min="12545" max="12545" width="3.140625" style="85" customWidth="1"/>
    <col min="12546" max="12546" width="33.42578125" style="85" customWidth="1"/>
    <col min="12547" max="12547" width="10" style="85" customWidth="1"/>
    <col min="12548" max="12548" width="14.140625" style="85" customWidth="1"/>
    <col min="12549" max="12550" width="12.42578125" style="85" customWidth="1"/>
    <col min="12551" max="12551" width="18.28515625" style="85" customWidth="1"/>
    <col min="12552" max="12800" width="9.140625" style="85"/>
    <col min="12801" max="12801" width="3.140625" style="85" customWidth="1"/>
    <col min="12802" max="12802" width="33.42578125" style="85" customWidth="1"/>
    <col min="12803" max="12803" width="10" style="85" customWidth="1"/>
    <col min="12804" max="12804" width="14.140625" style="85" customWidth="1"/>
    <col min="12805" max="12806" width="12.42578125" style="85" customWidth="1"/>
    <col min="12807" max="12807" width="18.28515625" style="85" customWidth="1"/>
    <col min="12808" max="13056" width="9.140625" style="85"/>
    <col min="13057" max="13057" width="3.140625" style="85" customWidth="1"/>
    <col min="13058" max="13058" width="33.42578125" style="85" customWidth="1"/>
    <col min="13059" max="13059" width="10" style="85" customWidth="1"/>
    <col min="13060" max="13060" width="14.140625" style="85" customWidth="1"/>
    <col min="13061" max="13062" width="12.42578125" style="85" customWidth="1"/>
    <col min="13063" max="13063" width="18.28515625" style="85" customWidth="1"/>
    <col min="13064" max="13312" width="9.140625" style="85"/>
    <col min="13313" max="13313" width="3.140625" style="85" customWidth="1"/>
    <col min="13314" max="13314" width="33.42578125" style="85" customWidth="1"/>
    <col min="13315" max="13315" width="10" style="85" customWidth="1"/>
    <col min="13316" max="13316" width="14.140625" style="85" customWidth="1"/>
    <col min="13317" max="13318" width="12.42578125" style="85" customWidth="1"/>
    <col min="13319" max="13319" width="18.28515625" style="85" customWidth="1"/>
    <col min="13320" max="13568" width="9.140625" style="85"/>
    <col min="13569" max="13569" width="3.140625" style="85" customWidth="1"/>
    <col min="13570" max="13570" width="33.42578125" style="85" customWidth="1"/>
    <col min="13571" max="13571" width="10" style="85" customWidth="1"/>
    <col min="13572" max="13572" width="14.140625" style="85" customWidth="1"/>
    <col min="13573" max="13574" width="12.42578125" style="85" customWidth="1"/>
    <col min="13575" max="13575" width="18.28515625" style="85" customWidth="1"/>
    <col min="13576" max="13824" width="9.140625" style="85"/>
    <col min="13825" max="13825" width="3.140625" style="85" customWidth="1"/>
    <col min="13826" max="13826" width="33.42578125" style="85" customWidth="1"/>
    <col min="13827" max="13827" width="10" style="85" customWidth="1"/>
    <col min="13828" max="13828" width="14.140625" style="85" customWidth="1"/>
    <col min="13829" max="13830" width="12.42578125" style="85" customWidth="1"/>
    <col min="13831" max="13831" width="18.28515625" style="85" customWidth="1"/>
    <col min="13832" max="14080" width="9.140625" style="85"/>
    <col min="14081" max="14081" width="3.140625" style="85" customWidth="1"/>
    <col min="14082" max="14082" width="33.42578125" style="85" customWidth="1"/>
    <col min="14083" max="14083" width="10" style="85" customWidth="1"/>
    <col min="14084" max="14084" width="14.140625" style="85" customWidth="1"/>
    <col min="14085" max="14086" width="12.42578125" style="85" customWidth="1"/>
    <col min="14087" max="14087" width="18.28515625" style="85" customWidth="1"/>
    <col min="14088" max="14336" width="9.140625" style="85"/>
    <col min="14337" max="14337" width="3.140625" style="85" customWidth="1"/>
    <col min="14338" max="14338" width="33.42578125" style="85" customWidth="1"/>
    <col min="14339" max="14339" width="10" style="85" customWidth="1"/>
    <col min="14340" max="14340" width="14.140625" style="85" customWidth="1"/>
    <col min="14341" max="14342" width="12.42578125" style="85" customWidth="1"/>
    <col min="14343" max="14343" width="18.28515625" style="85" customWidth="1"/>
    <col min="14344" max="14592" width="9.140625" style="85"/>
    <col min="14593" max="14593" width="3.140625" style="85" customWidth="1"/>
    <col min="14594" max="14594" width="33.42578125" style="85" customWidth="1"/>
    <col min="14595" max="14595" width="10" style="85" customWidth="1"/>
    <col min="14596" max="14596" width="14.140625" style="85" customWidth="1"/>
    <col min="14597" max="14598" width="12.42578125" style="85" customWidth="1"/>
    <col min="14599" max="14599" width="18.28515625" style="85" customWidth="1"/>
    <col min="14600" max="14848" width="9.140625" style="85"/>
    <col min="14849" max="14849" width="3.140625" style="85" customWidth="1"/>
    <col min="14850" max="14850" width="33.42578125" style="85" customWidth="1"/>
    <col min="14851" max="14851" width="10" style="85" customWidth="1"/>
    <col min="14852" max="14852" width="14.140625" style="85" customWidth="1"/>
    <col min="14853" max="14854" width="12.42578125" style="85" customWidth="1"/>
    <col min="14855" max="14855" width="18.28515625" style="85" customWidth="1"/>
    <col min="14856" max="15104" width="9.140625" style="85"/>
    <col min="15105" max="15105" width="3.140625" style="85" customWidth="1"/>
    <col min="15106" max="15106" width="33.42578125" style="85" customWidth="1"/>
    <col min="15107" max="15107" width="10" style="85" customWidth="1"/>
    <col min="15108" max="15108" width="14.140625" style="85" customWidth="1"/>
    <col min="15109" max="15110" width="12.42578125" style="85" customWidth="1"/>
    <col min="15111" max="15111" width="18.28515625" style="85" customWidth="1"/>
    <col min="15112" max="15360" width="9.140625" style="85"/>
    <col min="15361" max="15361" width="3.140625" style="85" customWidth="1"/>
    <col min="15362" max="15362" width="33.42578125" style="85" customWidth="1"/>
    <col min="15363" max="15363" width="10" style="85" customWidth="1"/>
    <col min="15364" max="15364" width="14.140625" style="85" customWidth="1"/>
    <col min="15365" max="15366" width="12.42578125" style="85" customWidth="1"/>
    <col min="15367" max="15367" width="18.28515625" style="85" customWidth="1"/>
    <col min="15368" max="15616" width="9.140625" style="85"/>
    <col min="15617" max="15617" width="3.140625" style="85" customWidth="1"/>
    <col min="15618" max="15618" width="33.42578125" style="85" customWidth="1"/>
    <col min="15619" max="15619" width="10" style="85" customWidth="1"/>
    <col min="15620" max="15620" width="14.140625" style="85" customWidth="1"/>
    <col min="15621" max="15622" width="12.42578125" style="85" customWidth="1"/>
    <col min="15623" max="15623" width="18.28515625" style="85" customWidth="1"/>
    <col min="15624" max="15872" width="9.140625" style="85"/>
    <col min="15873" max="15873" width="3.140625" style="85" customWidth="1"/>
    <col min="15874" max="15874" width="33.42578125" style="85" customWidth="1"/>
    <col min="15875" max="15875" width="10" style="85" customWidth="1"/>
    <col min="15876" max="15876" width="14.140625" style="85" customWidth="1"/>
    <col min="15877" max="15878" width="12.42578125" style="85" customWidth="1"/>
    <col min="15879" max="15879" width="18.28515625" style="85" customWidth="1"/>
    <col min="15880" max="16128" width="9.140625" style="85"/>
    <col min="16129" max="16129" width="3.140625" style="85" customWidth="1"/>
    <col min="16130" max="16130" width="33.42578125" style="85" customWidth="1"/>
    <col min="16131" max="16131" width="10" style="85" customWidth="1"/>
    <col min="16132" max="16132" width="14.140625" style="85" customWidth="1"/>
    <col min="16133" max="16134" width="12.42578125" style="85" customWidth="1"/>
    <col min="16135" max="16135" width="18.28515625" style="85" customWidth="1"/>
    <col min="16136" max="16384" width="9.140625" style="85"/>
  </cols>
  <sheetData>
    <row r="1" spans="1:8" s="79" customFormat="1" ht="58.5" customHeight="1" x14ac:dyDescent="0.3">
      <c r="A1" s="74"/>
      <c r="B1" s="569" t="s">
        <v>288</v>
      </c>
      <c r="C1" s="569"/>
      <c r="D1" s="569"/>
      <c r="E1" s="569"/>
      <c r="F1" s="569"/>
      <c r="G1" s="569"/>
    </row>
    <row r="2" spans="1:8" s="79" customFormat="1" ht="17.25" customHeight="1" x14ac:dyDescent="0.3">
      <c r="A2" s="74"/>
      <c r="B2" s="78"/>
      <c r="C2" s="570"/>
      <c r="D2" s="570"/>
      <c r="E2" s="570"/>
      <c r="G2" s="568" t="s">
        <v>174</v>
      </c>
      <c r="H2" s="568"/>
    </row>
    <row r="3" spans="1:8" s="77" customFormat="1" ht="16.5" customHeight="1" x14ac:dyDescent="0.25">
      <c r="A3" s="572"/>
      <c r="B3" s="573" t="s">
        <v>75</v>
      </c>
      <c r="C3" s="574" t="s">
        <v>591</v>
      </c>
      <c r="D3" s="575"/>
      <c r="E3" s="576"/>
      <c r="F3" s="567" t="s">
        <v>499</v>
      </c>
      <c r="G3" s="567"/>
      <c r="H3" s="567"/>
    </row>
    <row r="4" spans="1:8" s="77" customFormat="1" ht="18.75" customHeight="1" x14ac:dyDescent="0.25">
      <c r="A4" s="572"/>
      <c r="B4" s="573"/>
      <c r="C4" s="565" t="s">
        <v>43</v>
      </c>
      <c r="D4" s="565" t="s">
        <v>76</v>
      </c>
      <c r="E4" s="565" t="s">
        <v>77</v>
      </c>
      <c r="F4" s="571" t="s">
        <v>44</v>
      </c>
      <c r="G4" s="571" t="s">
        <v>76</v>
      </c>
      <c r="H4" s="565" t="s">
        <v>77</v>
      </c>
    </row>
    <row r="5" spans="1:8" s="77" customFormat="1" ht="43.5" customHeight="1" x14ac:dyDescent="0.25">
      <c r="A5" s="572"/>
      <c r="B5" s="573"/>
      <c r="C5" s="566"/>
      <c r="D5" s="566"/>
      <c r="E5" s="566"/>
      <c r="F5" s="571"/>
      <c r="G5" s="571"/>
      <c r="H5" s="566"/>
    </row>
    <row r="6" spans="1:8" s="477" customFormat="1" ht="13.5" customHeight="1" x14ac:dyDescent="0.2">
      <c r="A6" s="473" t="s">
        <v>78</v>
      </c>
      <c r="B6" s="474" t="s">
        <v>8</v>
      </c>
      <c r="C6" s="475">
        <v>1</v>
      </c>
      <c r="D6" s="475">
        <v>2</v>
      </c>
      <c r="E6" s="475">
        <v>3</v>
      </c>
      <c r="F6" s="475">
        <v>4</v>
      </c>
      <c r="G6" s="475">
        <v>5</v>
      </c>
      <c r="H6" s="476">
        <v>6</v>
      </c>
    </row>
    <row r="7" spans="1:8" s="86" customFormat="1" x14ac:dyDescent="0.2">
      <c r="A7" s="82">
        <v>1</v>
      </c>
      <c r="B7" s="95" t="s">
        <v>80</v>
      </c>
      <c r="C7" s="83">
        <v>832</v>
      </c>
      <c r="D7" s="83">
        <v>583</v>
      </c>
      <c r="E7" s="417">
        <f t="shared" ref="E7:E55" si="0">C7-D7</f>
        <v>249</v>
      </c>
      <c r="F7" s="417">
        <v>70</v>
      </c>
      <c r="G7" s="417">
        <v>127</v>
      </c>
      <c r="H7" s="459">
        <f>F7-G7</f>
        <v>-57</v>
      </c>
    </row>
    <row r="8" spans="1:8" s="87" customFormat="1" x14ac:dyDescent="0.25">
      <c r="A8" s="82">
        <v>2</v>
      </c>
      <c r="B8" s="95" t="s">
        <v>85</v>
      </c>
      <c r="C8" s="83">
        <v>709</v>
      </c>
      <c r="D8" s="83">
        <v>600</v>
      </c>
      <c r="E8" s="417">
        <f t="shared" si="0"/>
        <v>109</v>
      </c>
      <c r="F8" s="417">
        <v>47</v>
      </c>
      <c r="G8" s="417">
        <v>164</v>
      </c>
      <c r="H8" s="459">
        <f t="shared" ref="H8:H56" si="1">F8-G8</f>
        <v>-117</v>
      </c>
    </row>
    <row r="9" spans="1:8" s="87" customFormat="1" x14ac:dyDescent="0.25">
      <c r="A9" s="82">
        <v>3</v>
      </c>
      <c r="B9" s="95" t="s">
        <v>81</v>
      </c>
      <c r="C9" s="83">
        <v>676</v>
      </c>
      <c r="D9" s="83">
        <v>953</v>
      </c>
      <c r="E9" s="417">
        <f t="shared" si="0"/>
        <v>-277</v>
      </c>
      <c r="F9" s="417">
        <v>60</v>
      </c>
      <c r="G9" s="417">
        <v>267</v>
      </c>
      <c r="H9" s="459">
        <f t="shared" si="1"/>
        <v>-207</v>
      </c>
    </row>
    <row r="10" spans="1:8" s="87" customFormat="1" x14ac:dyDescent="0.25">
      <c r="A10" s="82">
        <v>4</v>
      </c>
      <c r="B10" s="95" t="s">
        <v>79</v>
      </c>
      <c r="C10" s="83">
        <v>528</v>
      </c>
      <c r="D10" s="83">
        <v>127</v>
      </c>
      <c r="E10" s="84">
        <f t="shared" si="0"/>
        <v>401</v>
      </c>
      <c r="F10" s="84">
        <v>267</v>
      </c>
      <c r="G10" s="84">
        <v>35</v>
      </c>
      <c r="H10" s="459">
        <f t="shared" si="1"/>
        <v>232</v>
      </c>
    </row>
    <row r="11" spans="1:8" s="87" customFormat="1" ht="18" customHeight="1" x14ac:dyDescent="0.25">
      <c r="A11" s="82">
        <v>5</v>
      </c>
      <c r="B11" s="95" t="s">
        <v>83</v>
      </c>
      <c r="C11" s="83">
        <v>328</v>
      </c>
      <c r="D11" s="83">
        <v>430</v>
      </c>
      <c r="E11" s="84">
        <f t="shared" si="0"/>
        <v>-102</v>
      </c>
      <c r="F11" s="84">
        <v>64</v>
      </c>
      <c r="G11" s="84">
        <v>139</v>
      </c>
      <c r="H11" s="459">
        <f t="shared" si="1"/>
        <v>-75</v>
      </c>
    </row>
    <row r="12" spans="1:8" s="87" customFormat="1" ht="17.25" customHeight="1" x14ac:dyDescent="0.25">
      <c r="A12" s="82">
        <v>6</v>
      </c>
      <c r="B12" s="95" t="s">
        <v>82</v>
      </c>
      <c r="C12" s="83">
        <v>290</v>
      </c>
      <c r="D12" s="83">
        <v>374</v>
      </c>
      <c r="E12" s="84">
        <f t="shared" si="0"/>
        <v>-84</v>
      </c>
      <c r="F12" s="84">
        <v>140</v>
      </c>
      <c r="G12" s="84">
        <v>124</v>
      </c>
      <c r="H12" s="459">
        <f t="shared" si="1"/>
        <v>16</v>
      </c>
    </row>
    <row r="13" spans="1:8" s="87" customFormat="1" ht="17.25" customHeight="1" x14ac:dyDescent="0.25">
      <c r="A13" s="82">
        <v>7</v>
      </c>
      <c r="B13" s="95" t="s">
        <v>84</v>
      </c>
      <c r="C13" s="83">
        <v>284</v>
      </c>
      <c r="D13" s="83">
        <v>452</v>
      </c>
      <c r="E13" s="84">
        <f t="shared" si="0"/>
        <v>-168</v>
      </c>
      <c r="F13" s="84">
        <v>27</v>
      </c>
      <c r="G13" s="84">
        <v>135</v>
      </c>
      <c r="H13" s="459">
        <f t="shared" si="1"/>
        <v>-108</v>
      </c>
    </row>
    <row r="14" spans="1:8" s="87" customFormat="1" ht="29.25" customHeight="1" x14ac:dyDescent="0.25">
      <c r="A14" s="82">
        <v>8</v>
      </c>
      <c r="B14" s="95" t="s">
        <v>500</v>
      </c>
      <c r="C14" s="83">
        <v>267</v>
      </c>
      <c r="D14" s="83">
        <v>236</v>
      </c>
      <c r="E14" s="84">
        <f t="shared" si="0"/>
        <v>31</v>
      </c>
      <c r="F14" s="84">
        <v>5</v>
      </c>
      <c r="G14" s="84">
        <v>10</v>
      </c>
      <c r="H14" s="459">
        <f t="shared" si="1"/>
        <v>-5</v>
      </c>
    </row>
    <row r="15" spans="1:8" s="87" customFormat="1" ht="18" customHeight="1" x14ac:dyDescent="0.25">
      <c r="A15" s="82">
        <v>9</v>
      </c>
      <c r="B15" s="95" t="s">
        <v>86</v>
      </c>
      <c r="C15" s="83">
        <v>173</v>
      </c>
      <c r="D15" s="83">
        <v>602</v>
      </c>
      <c r="E15" s="84">
        <f t="shared" si="0"/>
        <v>-429</v>
      </c>
      <c r="F15" s="84">
        <v>9</v>
      </c>
      <c r="G15" s="84">
        <v>170</v>
      </c>
      <c r="H15" s="459">
        <f t="shared" si="1"/>
        <v>-161</v>
      </c>
    </row>
    <row r="16" spans="1:8" s="87" customFormat="1" ht="18" customHeight="1" x14ac:dyDescent="0.25">
      <c r="A16" s="82">
        <v>10</v>
      </c>
      <c r="B16" s="95" t="s">
        <v>501</v>
      </c>
      <c r="C16" s="83">
        <v>169</v>
      </c>
      <c r="D16" s="83">
        <v>348</v>
      </c>
      <c r="E16" s="84">
        <f t="shared" si="0"/>
        <v>-179</v>
      </c>
      <c r="F16" s="84">
        <v>15</v>
      </c>
      <c r="G16" s="84">
        <v>94</v>
      </c>
      <c r="H16" s="459">
        <f t="shared" si="1"/>
        <v>-79</v>
      </c>
    </row>
    <row r="17" spans="1:8" s="87" customFormat="1" x14ac:dyDescent="0.25">
      <c r="A17" s="82">
        <v>11</v>
      </c>
      <c r="B17" s="95" t="s">
        <v>94</v>
      </c>
      <c r="C17" s="83">
        <v>156</v>
      </c>
      <c r="D17" s="83">
        <v>163</v>
      </c>
      <c r="E17" s="84">
        <f t="shared" si="0"/>
        <v>-7</v>
      </c>
      <c r="F17" s="84">
        <v>20</v>
      </c>
      <c r="G17" s="84">
        <v>45</v>
      </c>
      <c r="H17" s="459">
        <f t="shared" si="1"/>
        <v>-25</v>
      </c>
    </row>
    <row r="18" spans="1:8" s="87" customFormat="1" x14ac:dyDescent="0.25">
      <c r="A18" s="82">
        <v>12</v>
      </c>
      <c r="B18" s="95" t="s">
        <v>502</v>
      </c>
      <c r="C18" s="83">
        <v>140</v>
      </c>
      <c r="D18" s="83">
        <v>178</v>
      </c>
      <c r="E18" s="84">
        <f t="shared" si="0"/>
        <v>-38</v>
      </c>
      <c r="F18" s="84">
        <v>105</v>
      </c>
      <c r="G18" s="84">
        <v>58</v>
      </c>
      <c r="H18" s="459">
        <f t="shared" si="1"/>
        <v>47</v>
      </c>
    </row>
    <row r="19" spans="1:8" s="87" customFormat="1" ht="15" customHeight="1" x14ac:dyDescent="0.25">
      <c r="A19" s="82">
        <v>13</v>
      </c>
      <c r="B19" s="95" t="s">
        <v>90</v>
      </c>
      <c r="C19" s="83">
        <v>139</v>
      </c>
      <c r="D19" s="83">
        <v>96</v>
      </c>
      <c r="E19" s="84">
        <f t="shared" si="0"/>
        <v>43</v>
      </c>
      <c r="F19" s="84">
        <v>18</v>
      </c>
      <c r="G19" s="84">
        <v>12</v>
      </c>
      <c r="H19" s="459">
        <f t="shared" si="1"/>
        <v>6</v>
      </c>
    </row>
    <row r="20" spans="1:8" s="87" customFormat="1" ht="15" customHeight="1" x14ac:dyDescent="0.25">
      <c r="A20" s="82">
        <v>14</v>
      </c>
      <c r="B20" s="95" t="s">
        <v>98</v>
      </c>
      <c r="C20" s="83">
        <v>131</v>
      </c>
      <c r="D20" s="83">
        <v>139</v>
      </c>
      <c r="E20" s="84">
        <f t="shared" si="0"/>
        <v>-8</v>
      </c>
      <c r="F20" s="84">
        <v>8</v>
      </c>
      <c r="G20" s="84">
        <v>42</v>
      </c>
      <c r="H20" s="459">
        <f t="shared" si="1"/>
        <v>-34</v>
      </c>
    </row>
    <row r="21" spans="1:8" s="87" customFormat="1" x14ac:dyDescent="0.25">
      <c r="A21" s="82">
        <v>15</v>
      </c>
      <c r="B21" s="95" t="s">
        <v>160</v>
      </c>
      <c r="C21" s="83">
        <v>109</v>
      </c>
      <c r="D21" s="83">
        <v>122</v>
      </c>
      <c r="E21" s="84">
        <f t="shared" si="0"/>
        <v>-13</v>
      </c>
      <c r="F21" s="84">
        <v>1</v>
      </c>
      <c r="G21" s="84">
        <v>33</v>
      </c>
      <c r="H21" s="459">
        <f t="shared" si="1"/>
        <v>-32</v>
      </c>
    </row>
    <row r="22" spans="1:8" s="87" customFormat="1" ht="20.25" customHeight="1" x14ac:dyDescent="0.25">
      <c r="A22" s="82">
        <v>16</v>
      </c>
      <c r="B22" s="95" t="s">
        <v>89</v>
      </c>
      <c r="C22" s="83">
        <v>108</v>
      </c>
      <c r="D22" s="83">
        <v>68</v>
      </c>
      <c r="E22" s="84">
        <f t="shared" si="0"/>
        <v>40</v>
      </c>
      <c r="F22" s="84">
        <v>14</v>
      </c>
      <c r="G22" s="84">
        <v>23</v>
      </c>
      <c r="H22" s="459">
        <f t="shared" si="1"/>
        <v>-9</v>
      </c>
    </row>
    <row r="23" spans="1:8" s="87" customFormat="1" ht="15" customHeight="1" x14ac:dyDescent="0.25">
      <c r="A23" s="82">
        <v>17</v>
      </c>
      <c r="B23" s="95" t="s">
        <v>93</v>
      </c>
      <c r="C23" s="83">
        <v>106</v>
      </c>
      <c r="D23" s="83">
        <v>118</v>
      </c>
      <c r="E23" s="84">
        <f t="shared" si="0"/>
        <v>-12</v>
      </c>
      <c r="F23" s="84">
        <v>9</v>
      </c>
      <c r="G23" s="84">
        <v>31</v>
      </c>
      <c r="H23" s="459">
        <f t="shared" si="1"/>
        <v>-22</v>
      </c>
    </row>
    <row r="24" spans="1:8" s="87" customFormat="1" x14ac:dyDescent="0.25">
      <c r="A24" s="82">
        <v>18</v>
      </c>
      <c r="B24" s="95" t="s">
        <v>503</v>
      </c>
      <c r="C24" s="83">
        <v>102</v>
      </c>
      <c r="D24" s="83">
        <v>179</v>
      </c>
      <c r="E24" s="84">
        <f t="shared" si="0"/>
        <v>-77</v>
      </c>
      <c r="F24" s="84">
        <v>6</v>
      </c>
      <c r="G24" s="84">
        <v>51</v>
      </c>
      <c r="H24" s="459">
        <f t="shared" si="1"/>
        <v>-45</v>
      </c>
    </row>
    <row r="25" spans="1:8" s="87" customFormat="1" x14ac:dyDescent="0.25">
      <c r="A25" s="82">
        <v>19</v>
      </c>
      <c r="B25" s="95" t="s">
        <v>91</v>
      </c>
      <c r="C25" s="83">
        <v>102</v>
      </c>
      <c r="D25" s="83">
        <v>98</v>
      </c>
      <c r="E25" s="84">
        <f t="shared" si="0"/>
        <v>4</v>
      </c>
      <c r="F25" s="84">
        <v>17</v>
      </c>
      <c r="G25" s="84">
        <v>29</v>
      </c>
      <c r="H25" s="459">
        <f t="shared" si="1"/>
        <v>-12</v>
      </c>
    </row>
    <row r="26" spans="1:8" s="87" customFormat="1" x14ac:dyDescent="0.25">
      <c r="A26" s="82">
        <v>20</v>
      </c>
      <c r="B26" s="95" t="s">
        <v>110</v>
      </c>
      <c r="C26" s="83">
        <v>100</v>
      </c>
      <c r="D26" s="83">
        <v>198</v>
      </c>
      <c r="E26" s="84">
        <f t="shared" si="0"/>
        <v>-98</v>
      </c>
      <c r="F26" s="84">
        <v>2</v>
      </c>
      <c r="G26" s="84">
        <v>66</v>
      </c>
      <c r="H26" s="459">
        <f t="shared" si="1"/>
        <v>-64</v>
      </c>
    </row>
    <row r="27" spans="1:8" s="87" customFormat="1" x14ac:dyDescent="0.25">
      <c r="A27" s="82">
        <v>21</v>
      </c>
      <c r="B27" s="95" t="s">
        <v>147</v>
      </c>
      <c r="C27" s="83">
        <v>99</v>
      </c>
      <c r="D27" s="83">
        <v>142</v>
      </c>
      <c r="E27" s="84">
        <f t="shared" si="0"/>
        <v>-43</v>
      </c>
      <c r="F27" s="84">
        <v>11</v>
      </c>
      <c r="G27" s="84">
        <v>49</v>
      </c>
      <c r="H27" s="459">
        <f t="shared" si="1"/>
        <v>-38</v>
      </c>
    </row>
    <row r="28" spans="1:8" s="87" customFormat="1" x14ac:dyDescent="0.25">
      <c r="A28" s="82">
        <v>22</v>
      </c>
      <c r="B28" s="95" t="s">
        <v>105</v>
      </c>
      <c r="C28" s="83">
        <v>91</v>
      </c>
      <c r="D28" s="83">
        <v>81</v>
      </c>
      <c r="E28" s="84">
        <f t="shared" si="0"/>
        <v>10</v>
      </c>
      <c r="F28" s="84">
        <v>5</v>
      </c>
      <c r="G28" s="84">
        <v>19</v>
      </c>
      <c r="H28" s="459">
        <f t="shared" si="1"/>
        <v>-14</v>
      </c>
    </row>
    <row r="29" spans="1:8" s="87" customFormat="1" x14ac:dyDescent="0.25">
      <c r="A29" s="82">
        <v>23</v>
      </c>
      <c r="B29" s="95" t="s">
        <v>104</v>
      </c>
      <c r="C29" s="83">
        <v>83</v>
      </c>
      <c r="D29" s="83">
        <v>64</v>
      </c>
      <c r="E29" s="84">
        <f t="shared" si="0"/>
        <v>19</v>
      </c>
      <c r="F29" s="84">
        <v>14</v>
      </c>
      <c r="G29" s="84">
        <v>19</v>
      </c>
      <c r="H29" s="459">
        <f t="shared" si="1"/>
        <v>-5</v>
      </c>
    </row>
    <row r="30" spans="1:8" s="87" customFormat="1" x14ac:dyDescent="0.25">
      <c r="A30" s="82">
        <v>24</v>
      </c>
      <c r="B30" s="95" t="s">
        <v>87</v>
      </c>
      <c r="C30" s="83">
        <v>82</v>
      </c>
      <c r="D30" s="83">
        <v>235</v>
      </c>
      <c r="E30" s="84">
        <f t="shared" si="0"/>
        <v>-153</v>
      </c>
      <c r="F30" s="84">
        <v>5</v>
      </c>
      <c r="G30" s="84">
        <v>75</v>
      </c>
      <c r="H30" s="459">
        <f t="shared" si="1"/>
        <v>-70</v>
      </c>
    </row>
    <row r="31" spans="1:8" s="87" customFormat="1" ht="16.5" customHeight="1" x14ac:dyDescent="0.25">
      <c r="A31" s="82">
        <v>25</v>
      </c>
      <c r="B31" s="95" t="s">
        <v>97</v>
      </c>
      <c r="C31" s="83">
        <v>77</v>
      </c>
      <c r="D31" s="83">
        <v>150</v>
      </c>
      <c r="E31" s="84">
        <f t="shared" si="0"/>
        <v>-73</v>
      </c>
      <c r="F31" s="84">
        <v>9</v>
      </c>
      <c r="G31" s="84">
        <v>44</v>
      </c>
      <c r="H31" s="459">
        <f t="shared" si="1"/>
        <v>-35</v>
      </c>
    </row>
    <row r="32" spans="1:8" s="87" customFormat="1" ht="33" customHeight="1" x14ac:dyDescent="0.25">
      <c r="A32" s="82">
        <v>26</v>
      </c>
      <c r="B32" s="95" t="s">
        <v>393</v>
      </c>
      <c r="C32" s="83">
        <v>75</v>
      </c>
      <c r="D32" s="83">
        <v>17</v>
      </c>
      <c r="E32" s="84">
        <f t="shared" si="0"/>
        <v>58</v>
      </c>
      <c r="F32" s="84">
        <v>0</v>
      </c>
      <c r="G32" s="84">
        <v>6</v>
      </c>
      <c r="H32" s="459">
        <f t="shared" si="1"/>
        <v>-6</v>
      </c>
    </row>
    <row r="33" spans="1:8" s="87" customFormat="1" ht="18.75" customHeight="1" x14ac:dyDescent="0.25">
      <c r="A33" s="82">
        <v>27</v>
      </c>
      <c r="B33" s="95" t="s">
        <v>106</v>
      </c>
      <c r="C33" s="83">
        <v>72</v>
      </c>
      <c r="D33" s="83">
        <v>59</v>
      </c>
      <c r="E33" s="84">
        <f t="shared" si="0"/>
        <v>13</v>
      </c>
      <c r="F33" s="84">
        <v>3</v>
      </c>
      <c r="G33" s="84">
        <v>19</v>
      </c>
      <c r="H33" s="459">
        <f t="shared" si="1"/>
        <v>-16</v>
      </c>
    </row>
    <row r="34" spans="1:8" s="87" customFormat="1" x14ac:dyDescent="0.25">
      <c r="A34" s="82">
        <v>28</v>
      </c>
      <c r="B34" s="95" t="s">
        <v>107</v>
      </c>
      <c r="C34" s="83">
        <v>69</v>
      </c>
      <c r="D34" s="83">
        <v>96</v>
      </c>
      <c r="E34" s="84">
        <f t="shared" si="0"/>
        <v>-27</v>
      </c>
      <c r="F34" s="84">
        <v>7</v>
      </c>
      <c r="G34" s="84">
        <v>24</v>
      </c>
      <c r="H34" s="459">
        <f t="shared" si="1"/>
        <v>-17</v>
      </c>
    </row>
    <row r="35" spans="1:8" s="87" customFormat="1" ht="81.75" customHeight="1" x14ac:dyDescent="0.25">
      <c r="A35" s="82">
        <v>29</v>
      </c>
      <c r="B35" s="95" t="s">
        <v>504</v>
      </c>
      <c r="C35" s="83">
        <v>67</v>
      </c>
      <c r="D35" s="83">
        <v>188</v>
      </c>
      <c r="E35" s="84">
        <f t="shared" si="0"/>
        <v>-121</v>
      </c>
      <c r="F35" s="84">
        <v>9</v>
      </c>
      <c r="G35" s="84">
        <v>55</v>
      </c>
      <c r="H35" s="459">
        <f t="shared" si="1"/>
        <v>-46</v>
      </c>
    </row>
    <row r="36" spans="1:8" s="87" customFormat="1" ht="30" customHeight="1" x14ac:dyDescent="0.25">
      <c r="A36" s="82">
        <v>30</v>
      </c>
      <c r="B36" s="95" t="s">
        <v>505</v>
      </c>
      <c r="C36" s="83">
        <v>67</v>
      </c>
      <c r="D36" s="83">
        <v>42</v>
      </c>
      <c r="E36" s="84">
        <f t="shared" si="0"/>
        <v>25</v>
      </c>
      <c r="F36" s="84">
        <v>11</v>
      </c>
      <c r="G36" s="84">
        <v>7</v>
      </c>
      <c r="H36" s="459">
        <f t="shared" si="1"/>
        <v>4</v>
      </c>
    </row>
    <row r="37" spans="1:8" s="87" customFormat="1" x14ac:dyDescent="0.25">
      <c r="A37" s="82">
        <v>31</v>
      </c>
      <c r="B37" s="95" t="s">
        <v>143</v>
      </c>
      <c r="C37" s="83">
        <v>65</v>
      </c>
      <c r="D37" s="83">
        <v>139</v>
      </c>
      <c r="E37" s="84">
        <f t="shared" si="0"/>
        <v>-74</v>
      </c>
      <c r="F37" s="84">
        <v>14</v>
      </c>
      <c r="G37" s="84">
        <v>53</v>
      </c>
      <c r="H37" s="459">
        <f t="shared" si="1"/>
        <v>-39</v>
      </c>
    </row>
    <row r="38" spans="1:8" s="87" customFormat="1" x14ac:dyDescent="0.25">
      <c r="A38" s="82">
        <v>32</v>
      </c>
      <c r="B38" s="95" t="s">
        <v>506</v>
      </c>
      <c r="C38" s="83">
        <v>64</v>
      </c>
      <c r="D38" s="83">
        <v>50</v>
      </c>
      <c r="E38" s="84">
        <f t="shared" si="0"/>
        <v>14</v>
      </c>
      <c r="F38" s="84">
        <v>6</v>
      </c>
      <c r="G38" s="84">
        <v>17</v>
      </c>
      <c r="H38" s="459">
        <f t="shared" si="1"/>
        <v>-11</v>
      </c>
    </row>
    <row r="39" spans="1:8" s="87" customFormat="1" ht="15" customHeight="1" x14ac:dyDescent="0.25">
      <c r="A39" s="82">
        <v>33</v>
      </c>
      <c r="B39" s="95" t="s">
        <v>88</v>
      </c>
      <c r="C39" s="83">
        <v>62</v>
      </c>
      <c r="D39" s="83">
        <v>50</v>
      </c>
      <c r="E39" s="84">
        <f t="shared" si="0"/>
        <v>12</v>
      </c>
      <c r="F39" s="84">
        <v>1</v>
      </c>
      <c r="G39" s="84">
        <v>13</v>
      </c>
      <c r="H39" s="459">
        <f t="shared" si="1"/>
        <v>-12</v>
      </c>
    </row>
    <row r="40" spans="1:8" s="87" customFormat="1" x14ac:dyDescent="0.25">
      <c r="A40" s="82">
        <v>34</v>
      </c>
      <c r="B40" s="95" t="s">
        <v>111</v>
      </c>
      <c r="C40" s="83">
        <v>61</v>
      </c>
      <c r="D40" s="83">
        <v>130</v>
      </c>
      <c r="E40" s="84">
        <f t="shared" si="0"/>
        <v>-69</v>
      </c>
      <c r="F40" s="84">
        <v>3</v>
      </c>
      <c r="G40" s="84">
        <v>59</v>
      </c>
      <c r="H40" s="459">
        <f t="shared" si="1"/>
        <v>-56</v>
      </c>
    </row>
    <row r="41" spans="1:8" s="87" customFormat="1" x14ac:dyDescent="0.25">
      <c r="A41" s="82">
        <v>35</v>
      </c>
      <c r="B41" s="95" t="s">
        <v>101</v>
      </c>
      <c r="C41" s="83">
        <v>59</v>
      </c>
      <c r="D41" s="83">
        <v>127</v>
      </c>
      <c r="E41" s="84">
        <f t="shared" si="0"/>
        <v>-68</v>
      </c>
      <c r="F41" s="84">
        <v>10</v>
      </c>
      <c r="G41" s="84">
        <v>36</v>
      </c>
      <c r="H41" s="459">
        <f t="shared" si="1"/>
        <v>-26</v>
      </c>
    </row>
    <row r="42" spans="1:8" s="87" customFormat="1" x14ac:dyDescent="0.25">
      <c r="A42" s="82">
        <v>36</v>
      </c>
      <c r="B42" s="95" t="s">
        <v>507</v>
      </c>
      <c r="C42" s="83">
        <v>55</v>
      </c>
      <c r="D42" s="83">
        <v>362</v>
      </c>
      <c r="E42" s="84">
        <f t="shared" si="0"/>
        <v>-307</v>
      </c>
      <c r="F42" s="84">
        <v>8</v>
      </c>
      <c r="G42" s="84">
        <v>189</v>
      </c>
      <c r="H42" s="459">
        <f t="shared" si="1"/>
        <v>-181</v>
      </c>
    </row>
    <row r="43" spans="1:8" s="87" customFormat="1" ht="31.5" x14ac:dyDescent="0.25">
      <c r="A43" s="82">
        <v>37</v>
      </c>
      <c r="B43" s="95" t="s">
        <v>103</v>
      </c>
      <c r="C43" s="83">
        <v>51</v>
      </c>
      <c r="D43" s="83">
        <v>40</v>
      </c>
      <c r="E43" s="84">
        <f t="shared" si="0"/>
        <v>11</v>
      </c>
      <c r="F43" s="84">
        <v>8</v>
      </c>
      <c r="G43" s="84">
        <v>15</v>
      </c>
      <c r="H43" s="459">
        <f t="shared" si="1"/>
        <v>-7</v>
      </c>
    </row>
    <row r="44" spans="1:8" s="87" customFormat="1" x14ac:dyDescent="0.25">
      <c r="A44" s="82">
        <v>38</v>
      </c>
      <c r="B44" s="95" t="s">
        <v>95</v>
      </c>
      <c r="C44" s="83">
        <v>50</v>
      </c>
      <c r="D44" s="83">
        <v>57</v>
      </c>
      <c r="E44" s="84">
        <f t="shared" si="0"/>
        <v>-7</v>
      </c>
      <c r="F44" s="84">
        <v>9</v>
      </c>
      <c r="G44" s="84">
        <v>19</v>
      </c>
      <c r="H44" s="459">
        <f t="shared" si="1"/>
        <v>-10</v>
      </c>
    </row>
    <row r="45" spans="1:8" s="87" customFormat="1" ht="30" customHeight="1" x14ac:dyDescent="0.25">
      <c r="A45" s="82">
        <v>39</v>
      </c>
      <c r="B45" s="95" t="s">
        <v>136</v>
      </c>
      <c r="C45" s="83">
        <v>49</v>
      </c>
      <c r="D45" s="83">
        <v>65</v>
      </c>
      <c r="E45" s="84">
        <f t="shared" si="0"/>
        <v>-16</v>
      </c>
      <c r="F45" s="84">
        <v>3</v>
      </c>
      <c r="G45" s="84">
        <v>20</v>
      </c>
      <c r="H45" s="459">
        <f t="shared" si="1"/>
        <v>-17</v>
      </c>
    </row>
    <row r="46" spans="1:8" s="87" customFormat="1" x14ac:dyDescent="0.25">
      <c r="A46" s="82">
        <v>40</v>
      </c>
      <c r="B46" s="95" t="s">
        <v>508</v>
      </c>
      <c r="C46" s="83">
        <v>48</v>
      </c>
      <c r="D46" s="83">
        <v>6</v>
      </c>
      <c r="E46" s="84">
        <f t="shared" si="0"/>
        <v>42</v>
      </c>
      <c r="F46" s="84">
        <v>47</v>
      </c>
      <c r="G46" s="84">
        <v>0</v>
      </c>
      <c r="H46" s="459">
        <f t="shared" si="1"/>
        <v>47</v>
      </c>
    </row>
    <row r="47" spans="1:8" s="87" customFormat="1" ht="31.5" x14ac:dyDescent="0.25">
      <c r="A47" s="82">
        <v>41</v>
      </c>
      <c r="B47" s="95" t="s">
        <v>509</v>
      </c>
      <c r="C47" s="83">
        <v>47</v>
      </c>
      <c r="D47" s="83">
        <v>393</v>
      </c>
      <c r="E47" s="84">
        <f t="shared" si="0"/>
        <v>-346</v>
      </c>
      <c r="F47" s="84">
        <v>1</v>
      </c>
      <c r="G47" s="84">
        <v>82</v>
      </c>
      <c r="H47" s="459">
        <f t="shared" si="1"/>
        <v>-81</v>
      </c>
    </row>
    <row r="48" spans="1:8" s="87" customFormat="1" x14ac:dyDescent="0.25">
      <c r="A48" s="82">
        <v>42</v>
      </c>
      <c r="B48" s="95" t="s">
        <v>102</v>
      </c>
      <c r="C48" s="83">
        <v>47</v>
      </c>
      <c r="D48" s="83">
        <v>101</v>
      </c>
      <c r="E48" s="84">
        <f t="shared" si="0"/>
        <v>-54</v>
      </c>
      <c r="F48" s="84">
        <v>0</v>
      </c>
      <c r="G48" s="84">
        <v>31</v>
      </c>
      <c r="H48" s="459">
        <f t="shared" si="1"/>
        <v>-31</v>
      </c>
    </row>
    <row r="49" spans="1:8" s="87" customFormat="1" ht="15.75" customHeight="1" x14ac:dyDescent="0.25">
      <c r="A49" s="82">
        <v>43</v>
      </c>
      <c r="B49" s="95" t="s">
        <v>141</v>
      </c>
      <c r="C49" s="83">
        <v>46</v>
      </c>
      <c r="D49" s="83">
        <v>21</v>
      </c>
      <c r="E49" s="84">
        <f t="shared" si="0"/>
        <v>25</v>
      </c>
      <c r="F49" s="84">
        <v>6</v>
      </c>
      <c r="G49" s="84">
        <v>2</v>
      </c>
      <c r="H49" s="459">
        <f t="shared" si="1"/>
        <v>4</v>
      </c>
    </row>
    <row r="50" spans="1:8" s="87" customFormat="1" ht="17.25" customHeight="1" x14ac:dyDescent="0.25">
      <c r="A50" s="82">
        <v>44</v>
      </c>
      <c r="B50" s="95" t="s">
        <v>510</v>
      </c>
      <c r="C50" s="83">
        <v>42</v>
      </c>
      <c r="D50" s="83">
        <v>110</v>
      </c>
      <c r="E50" s="84">
        <f t="shared" si="0"/>
        <v>-68</v>
      </c>
      <c r="F50" s="84">
        <v>4</v>
      </c>
      <c r="G50" s="84">
        <v>33</v>
      </c>
      <c r="H50" s="459">
        <f t="shared" si="1"/>
        <v>-29</v>
      </c>
    </row>
    <row r="51" spans="1:8" s="87" customFormat="1" x14ac:dyDescent="0.25">
      <c r="A51" s="82">
        <v>45</v>
      </c>
      <c r="B51" s="95" t="s">
        <v>129</v>
      </c>
      <c r="C51" s="83">
        <v>40</v>
      </c>
      <c r="D51" s="83">
        <v>66</v>
      </c>
      <c r="E51" s="84">
        <f t="shared" si="0"/>
        <v>-26</v>
      </c>
      <c r="F51" s="84">
        <v>0</v>
      </c>
      <c r="G51" s="84">
        <v>25</v>
      </c>
      <c r="H51" s="459">
        <f t="shared" si="1"/>
        <v>-25</v>
      </c>
    </row>
    <row r="52" spans="1:8" s="87" customFormat="1" x14ac:dyDescent="0.25">
      <c r="A52" s="82">
        <v>46</v>
      </c>
      <c r="B52" s="95" t="s">
        <v>135</v>
      </c>
      <c r="C52" s="83">
        <v>40</v>
      </c>
      <c r="D52" s="83">
        <v>23</v>
      </c>
      <c r="E52" s="84">
        <f t="shared" si="0"/>
        <v>17</v>
      </c>
      <c r="F52" s="84">
        <v>2</v>
      </c>
      <c r="G52" s="84">
        <v>8</v>
      </c>
      <c r="H52" s="459">
        <f t="shared" si="1"/>
        <v>-6</v>
      </c>
    </row>
    <row r="53" spans="1:8" s="87" customFormat="1" ht="15.75" customHeight="1" x14ac:dyDescent="0.25">
      <c r="A53" s="82">
        <v>47</v>
      </c>
      <c r="B53" s="95" t="s">
        <v>442</v>
      </c>
      <c r="C53" s="83">
        <v>38</v>
      </c>
      <c r="D53" s="83">
        <v>30</v>
      </c>
      <c r="E53" s="84">
        <f t="shared" si="0"/>
        <v>8</v>
      </c>
      <c r="F53" s="84">
        <v>6</v>
      </c>
      <c r="G53" s="84">
        <v>3</v>
      </c>
      <c r="H53" s="459">
        <f t="shared" si="1"/>
        <v>3</v>
      </c>
    </row>
    <row r="54" spans="1:8" s="87" customFormat="1" x14ac:dyDescent="0.25">
      <c r="A54" s="82">
        <v>48</v>
      </c>
      <c r="B54" s="95" t="s">
        <v>412</v>
      </c>
      <c r="C54" s="83">
        <v>38</v>
      </c>
      <c r="D54" s="83">
        <v>32</v>
      </c>
      <c r="E54" s="84">
        <f t="shared" si="0"/>
        <v>6</v>
      </c>
      <c r="F54" s="84">
        <v>0</v>
      </c>
      <c r="G54" s="84">
        <v>17</v>
      </c>
      <c r="H54" s="459">
        <f t="shared" si="1"/>
        <v>-17</v>
      </c>
    </row>
    <row r="55" spans="1:8" s="87" customFormat="1" x14ac:dyDescent="0.25">
      <c r="A55" s="82">
        <v>49</v>
      </c>
      <c r="B55" s="95" t="s">
        <v>108</v>
      </c>
      <c r="C55" s="83">
        <v>37</v>
      </c>
      <c r="D55" s="83">
        <v>106</v>
      </c>
      <c r="E55" s="84">
        <f t="shared" si="0"/>
        <v>-69</v>
      </c>
      <c r="F55" s="84">
        <v>3</v>
      </c>
      <c r="G55" s="84">
        <v>24</v>
      </c>
      <c r="H55" s="459">
        <f t="shared" si="1"/>
        <v>-21</v>
      </c>
    </row>
    <row r="56" spans="1:8" s="87" customFormat="1" x14ac:dyDescent="0.25">
      <c r="A56" s="82">
        <v>50</v>
      </c>
      <c r="B56" s="95" t="s">
        <v>118</v>
      </c>
      <c r="C56" s="83">
        <v>35</v>
      </c>
      <c r="D56" s="83">
        <v>97</v>
      </c>
      <c r="E56" s="84">
        <f>C56-D56</f>
        <v>-62</v>
      </c>
      <c r="F56" s="84">
        <v>2</v>
      </c>
      <c r="G56" s="84">
        <v>37</v>
      </c>
      <c r="H56" s="459">
        <f t="shared" si="1"/>
        <v>-35</v>
      </c>
    </row>
    <row r="57" spans="1:8" x14ac:dyDescent="0.25">
      <c r="B57" s="88"/>
    </row>
  </sheetData>
  <mergeCells count="13"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B1:G1"/>
    <mergeCell ref="C2:E2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3"/>
  <sheetViews>
    <sheetView zoomScale="86" zoomScaleNormal="86" zoomScaleSheetLayoutView="73" workbookViewId="0">
      <selection activeCell="E4" sqref="E4:G4"/>
    </sheetView>
  </sheetViews>
  <sheetFormatPr defaultColWidth="8.85546875" defaultRowHeight="12.75" x14ac:dyDescent="0.2"/>
  <cols>
    <col min="1" max="1" width="31.28515625" style="85" customWidth="1"/>
    <col min="2" max="2" width="12.7109375" style="85" customWidth="1"/>
    <col min="3" max="3" width="13.7109375" style="90" customWidth="1"/>
    <col min="4" max="4" width="13.28515625" style="90" customWidth="1"/>
    <col min="5" max="5" width="15.5703125" style="90" customWidth="1"/>
    <col min="6" max="6" width="14.42578125" style="90" customWidth="1"/>
    <col min="7" max="7" width="14.42578125" style="85" customWidth="1"/>
    <col min="8" max="254" width="8.85546875" style="85"/>
    <col min="255" max="255" width="32.28515625" style="85" customWidth="1"/>
    <col min="256" max="256" width="12" style="85" customWidth="1"/>
    <col min="257" max="257" width="14.42578125" style="85" customWidth="1"/>
    <col min="258" max="258" width="14.140625" style="85" customWidth="1"/>
    <col min="259" max="259" width="12.28515625" style="85" customWidth="1"/>
    <col min="260" max="260" width="18.7109375" style="85" customWidth="1"/>
    <col min="261" max="510" width="8.85546875" style="85"/>
    <col min="511" max="511" width="32.28515625" style="85" customWidth="1"/>
    <col min="512" max="512" width="12" style="85" customWidth="1"/>
    <col min="513" max="513" width="14.42578125" style="85" customWidth="1"/>
    <col min="514" max="514" width="14.140625" style="85" customWidth="1"/>
    <col min="515" max="515" width="12.28515625" style="85" customWidth="1"/>
    <col min="516" max="516" width="18.7109375" style="85" customWidth="1"/>
    <col min="517" max="766" width="8.85546875" style="85"/>
    <col min="767" max="767" width="32.28515625" style="85" customWidth="1"/>
    <col min="768" max="768" width="12" style="85" customWidth="1"/>
    <col min="769" max="769" width="14.42578125" style="85" customWidth="1"/>
    <col min="770" max="770" width="14.140625" style="85" customWidth="1"/>
    <col min="771" max="771" width="12.28515625" style="85" customWidth="1"/>
    <col min="772" max="772" width="18.7109375" style="85" customWidth="1"/>
    <col min="773" max="1022" width="8.85546875" style="85"/>
    <col min="1023" max="1023" width="32.28515625" style="85" customWidth="1"/>
    <col min="1024" max="1024" width="12" style="85" customWidth="1"/>
    <col min="1025" max="1025" width="14.42578125" style="85" customWidth="1"/>
    <col min="1026" max="1026" width="14.140625" style="85" customWidth="1"/>
    <col min="1027" max="1027" width="12.28515625" style="85" customWidth="1"/>
    <col min="1028" max="1028" width="18.7109375" style="85" customWidth="1"/>
    <col min="1029" max="1278" width="8.85546875" style="85"/>
    <col min="1279" max="1279" width="32.28515625" style="85" customWidth="1"/>
    <col min="1280" max="1280" width="12" style="85" customWidth="1"/>
    <col min="1281" max="1281" width="14.42578125" style="85" customWidth="1"/>
    <col min="1282" max="1282" width="14.140625" style="85" customWidth="1"/>
    <col min="1283" max="1283" width="12.28515625" style="85" customWidth="1"/>
    <col min="1284" max="1284" width="18.7109375" style="85" customWidth="1"/>
    <col min="1285" max="1534" width="8.85546875" style="85"/>
    <col min="1535" max="1535" width="32.28515625" style="85" customWidth="1"/>
    <col min="1536" max="1536" width="12" style="85" customWidth="1"/>
    <col min="1537" max="1537" width="14.42578125" style="85" customWidth="1"/>
    <col min="1538" max="1538" width="14.140625" style="85" customWidth="1"/>
    <col min="1539" max="1539" width="12.28515625" style="85" customWidth="1"/>
    <col min="1540" max="1540" width="18.7109375" style="85" customWidth="1"/>
    <col min="1541" max="1790" width="8.85546875" style="85"/>
    <col min="1791" max="1791" width="32.28515625" style="85" customWidth="1"/>
    <col min="1792" max="1792" width="12" style="85" customWidth="1"/>
    <col min="1793" max="1793" width="14.42578125" style="85" customWidth="1"/>
    <col min="1794" max="1794" width="14.140625" style="85" customWidth="1"/>
    <col min="1795" max="1795" width="12.28515625" style="85" customWidth="1"/>
    <col min="1796" max="1796" width="18.7109375" style="85" customWidth="1"/>
    <col min="1797" max="2046" width="8.85546875" style="85"/>
    <col min="2047" max="2047" width="32.28515625" style="85" customWidth="1"/>
    <col min="2048" max="2048" width="12" style="85" customWidth="1"/>
    <col min="2049" max="2049" width="14.42578125" style="85" customWidth="1"/>
    <col min="2050" max="2050" width="14.140625" style="85" customWidth="1"/>
    <col min="2051" max="2051" width="12.28515625" style="85" customWidth="1"/>
    <col min="2052" max="2052" width="18.7109375" style="85" customWidth="1"/>
    <col min="2053" max="2302" width="8.85546875" style="85"/>
    <col min="2303" max="2303" width="32.28515625" style="85" customWidth="1"/>
    <col min="2304" max="2304" width="12" style="85" customWidth="1"/>
    <col min="2305" max="2305" width="14.42578125" style="85" customWidth="1"/>
    <col min="2306" max="2306" width="14.140625" style="85" customWidth="1"/>
    <col min="2307" max="2307" width="12.28515625" style="85" customWidth="1"/>
    <col min="2308" max="2308" width="18.7109375" style="85" customWidth="1"/>
    <col min="2309" max="2558" width="8.85546875" style="85"/>
    <col min="2559" max="2559" width="32.28515625" style="85" customWidth="1"/>
    <col min="2560" max="2560" width="12" style="85" customWidth="1"/>
    <col min="2561" max="2561" width="14.42578125" style="85" customWidth="1"/>
    <col min="2562" max="2562" width="14.140625" style="85" customWidth="1"/>
    <col min="2563" max="2563" width="12.28515625" style="85" customWidth="1"/>
    <col min="2564" max="2564" width="18.7109375" style="85" customWidth="1"/>
    <col min="2565" max="2814" width="8.85546875" style="85"/>
    <col min="2815" max="2815" width="32.28515625" style="85" customWidth="1"/>
    <col min="2816" max="2816" width="12" style="85" customWidth="1"/>
    <col min="2817" max="2817" width="14.42578125" style="85" customWidth="1"/>
    <col min="2818" max="2818" width="14.140625" style="85" customWidth="1"/>
    <col min="2819" max="2819" width="12.28515625" style="85" customWidth="1"/>
    <col min="2820" max="2820" width="18.7109375" style="85" customWidth="1"/>
    <col min="2821" max="3070" width="8.85546875" style="85"/>
    <col min="3071" max="3071" width="32.28515625" style="85" customWidth="1"/>
    <col min="3072" max="3072" width="12" style="85" customWidth="1"/>
    <col min="3073" max="3073" width="14.42578125" style="85" customWidth="1"/>
    <col min="3074" max="3074" width="14.140625" style="85" customWidth="1"/>
    <col min="3075" max="3075" width="12.28515625" style="85" customWidth="1"/>
    <col min="3076" max="3076" width="18.7109375" style="85" customWidth="1"/>
    <col min="3077" max="3326" width="8.85546875" style="85"/>
    <col min="3327" max="3327" width="32.28515625" style="85" customWidth="1"/>
    <col min="3328" max="3328" width="12" style="85" customWidth="1"/>
    <col min="3329" max="3329" width="14.42578125" style="85" customWidth="1"/>
    <col min="3330" max="3330" width="14.140625" style="85" customWidth="1"/>
    <col min="3331" max="3331" width="12.28515625" style="85" customWidth="1"/>
    <col min="3332" max="3332" width="18.7109375" style="85" customWidth="1"/>
    <col min="3333" max="3582" width="8.85546875" style="85"/>
    <col min="3583" max="3583" width="32.28515625" style="85" customWidth="1"/>
    <col min="3584" max="3584" width="12" style="85" customWidth="1"/>
    <col min="3585" max="3585" width="14.42578125" style="85" customWidth="1"/>
    <col min="3586" max="3586" width="14.140625" style="85" customWidth="1"/>
    <col min="3587" max="3587" width="12.28515625" style="85" customWidth="1"/>
    <col min="3588" max="3588" width="18.7109375" style="85" customWidth="1"/>
    <col min="3589" max="3838" width="8.85546875" style="85"/>
    <col min="3839" max="3839" width="32.28515625" style="85" customWidth="1"/>
    <col min="3840" max="3840" width="12" style="85" customWidth="1"/>
    <col min="3841" max="3841" width="14.42578125" style="85" customWidth="1"/>
    <col min="3842" max="3842" width="14.140625" style="85" customWidth="1"/>
    <col min="3843" max="3843" width="12.28515625" style="85" customWidth="1"/>
    <col min="3844" max="3844" width="18.7109375" style="85" customWidth="1"/>
    <col min="3845" max="4094" width="8.85546875" style="85"/>
    <col min="4095" max="4095" width="32.28515625" style="85" customWidth="1"/>
    <col min="4096" max="4096" width="12" style="85" customWidth="1"/>
    <col min="4097" max="4097" width="14.42578125" style="85" customWidth="1"/>
    <col min="4098" max="4098" width="14.140625" style="85" customWidth="1"/>
    <col min="4099" max="4099" width="12.28515625" style="85" customWidth="1"/>
    <col min="4100" max="4100" width="18.7109375" style="85" customWidth="1"/>
    <col min="4101" max="4350" width="8.85546875" style="85"/>
    <col min="4351" max="4351" width="32.28515625" style="85" customWidth="1"/>
    <col min="4352" max="4352" width="12" style="85" customWidth="1"/>
    <col min="4353" max="4353" width="14.42578125" style="85" customWidth="1"/>
    <col min="4354" max="4354" width="14.140625" style="85" customWidth="1"/>
    <col min="4355" max="4355" width="12.28515625" style="85" customWidth="1"/>
    <col min="4356" max="4356" width="18.7109375" style="85" customWidth="1"/>
    <col min="4357" max="4606" width="8.85546875" style="85"/>
    <col min="4607" max="4607" width="32.28515625" style="85" customWidth="1"/>
    <col min="4608" max="4608" width="12" style="85" customWidth="1"/>
    <col min="4609" max="4609" width="14.42578125" style="85" customWidth="1"/>
    <col min="4610" max="4610" width="14.140625" style="85" customWidth="1"/>
    <col min="4611" max="4611" width="12.28515625" style="85" customWidth="1"/>
    <col min="4612" max="4612" width="18.7109375" style="85" customWidth="1"/>
    <col min="4613" max="4862" width="8.85546875" style="85"/>
    <col min="4863" max="4863" width="32.28515625" style="85" customWidth="1"/>
    <col min="4864" max="4864" width="12" style="85" customWidth="1"/>
    <col min="4865" max="4865" width="14.42578125" style="85" customWidth="1"/>
    <col min="4866" max="4866" width="14.140625" style="85" customWidth="1"/>
    <col min="4867" max="4867" width="12.28515625" style="85" customWidth="1"/>
    <col min="4868" max="4868" width="18.7109375" style="85" customWidth="1"/>
    <col min="4869" max="5118" width="8.85546875" style="85"/>
    <col min="5119" max="5119" width="32.28515625" style="85" customWidth="1"/>
    <col min="5120" max="5120" width="12" style="85" customWidth="1"/>
    <col min="5121" max="5121" width="14.42578125" style="85" customWidth="1"/>
    <col min="5122" max="5122" width="14.140625" style="85" customWidth="1"/>
    <col min="5123" max="5123" width="12.28515625" style="85" customWidth="1"/>
    <col min="5124" max="5124" width="18.7109375" style="85" customWidth="1"/>
    <col min="5125" max="5374" width="8.85546875" style="85"/>
    <col min="5375" max="5375" width="32.28515625" style="85" customWidth="1"/>
    <col min="5376" max="5376" width="12" style="85" customWidth="1"/>
    <col min="5377" max="5377" width="14.42578125" style="85" customWidth="1"/>
    <col min="5378" max="5378" width="14.140625" style="85" customWidth="1"/>
    <col min="5379" max="5379" width="12.28515625" style="85" customWidth="1"/>
    <col min="5380" max="5380" width="18.7109375" style="85" customWidth="1"/>
    <col min="5381" max="5630" width="8.85546875" style="85"/>
    <col min="5631" max="5631" width="32.28515625" style="85" customWidth="1"/>
    <col min="5632" max="5632" width="12" style="85" customWidth="1"/>
    <col min="5633" max="5633" width="14.42578125" style="85" customWidth="1"/>
    <col min="5634" max="5634" width="14.140625" style="85" customWidth="1"/>
    <col min="5635" max="5635" width="12.28515625" style="85" customWidth="1"/>
    <col min="5636" max="5636" width="18.7109375" style="85" customWidth="1"/>
    <col min="5637" max="5886" width="8.85546875" style="85"/>
    <col min="5887" max="5887" width="32.28515625" style="85" customWidth="1"/>
    <col min="5888" max="5888" width="12" style="85" customWidth="1"/>
    <col min="5889" max="5889" width="14.42578125" style="85" customWidth="1"/>
    <col min="5890" max="5890" width="14.140625" style="85" customWidth="1"/>
    <col min="5891" max="5891" width="12.28515625" style="85" customWidth="1"/>
    <col min="5892" max="5892" width="18.7109375" style="85" customWidth="1"/>
    <col min="5893" max="6142" width="8.85546875" style="85"/>
    <col min="6143" max="6143" width="32.28515625" style="85" customWidth="1"/>
    <col min="6144" max="6144" width="12" style="85" customWidth="1"/>
    <col min="6145" max="6145" width="14.42578125" style="85" customWidth="1"/>
    <col min="6146" max="6146" width="14.140625" style="85" customWidth="1"/>
    <col min="6147" max="6147" width="12.28515625" style="85" customWidth="1"/>
    <col min="6148" max="6148" width="18.7109375" style="85" customWidth="1"/>
    <col min="6149" max="6398" width="8.85546875" style="85"/>
    <col min="6399" max="6399" width="32.28515625" style="85" customWidth="1"/>
    <col min="6400" max="6400" width="12" style="85" customWidth="1"/>
    <col min="6401" max="6401" width="14.42578125" style="85" customWidth="1"/>
    <col min="6402" max="6402" width="14.140625" style="85" customWidth="1"/>
    <col min="6403" max="6403" width="12.28515625" style="85" customWidth="1"/>
    <col min="6404" max="6404" width="18.7109375" style="85" customWidth="1"/>
    <col min="6405" max="6654" width="8.85546875" style="85"/>
    <col min="6655" max="6655" width="32.28515625" style="85" customWidth="1"/>
    <col min="6656" max="6656" width="12" style="85" customWidth="1"/>
    <col min="6657" max="6657" width="14.42578125" style="85" customWidth="1"/>
    <col min="6658" max="6658" width="14.140625" style="85" customWidth="1"/>
    <col min="6659" max="6659" width="12.28515625" style="85" customWidth="1"/>
    <col min="6660" max="6660" width="18.7109375" style="85" customWidth="1"/>
    <col min="6661" max="6910" width="8.85546875" style="85"/>
    <col min="6911" max="6911" width="32.28515625" style="85" customWidth="1"/>
    <col min="6912" max="6912" width="12" style="85" customWidth="1"/>
    <col min="6913" max="6913" width="14.42578125" style="85" customWidth="1"/>
    <col min="6914" max="6914" width="14.140625" style="85" customWidth="1"/>
    <col min="6915" max="6915" width="12.28515625" style="85" customWidth="1"/>
    <col min="6916" max="6916" width="18.7109375" style="85" customWidth="1"/>
    <col min="6917" max="7166" width="8.85546875" style="85"/>
    <col min="7167" max="7167" width="32.28515625" style="85" customWidth="1"/>
    <col min="7168" max="7168" width="12" style="85" customWidth="1"/>
    <col min="7169" max="7169" width="14.42578125" style="85" customWidth="1"/>
    <col min="7170" max="7170" width="14.140625" style="85" customWidth="1"/>
    <col min="7171" max="7171" width="12.28515625" style="85" customWidth="1"/>
    <col min="7172" max="7172" width="18.7109375" style="85" customWidth="1"/>
    <col min="7173" max="7422" width="8.85546875" style="85"/>
    <col min="7423" max="7423" width="32.28515625" style="85" customWidth="1"/>
    <col min="7424" max="7424" width="12" style="85" customWidth="1"/>
    <col min="7425" max="7425" width="14.42578125" style="85" customWidth="1"/>
    <col min="7426" max="7426" width="14.140625" style="85" customWidth="1"/>
    <col min="7427" max="7427" width="12.28515625" style="85" customWidth="1"/>
    <col min="7428" max="7428" width="18.7109375" style="85" customWidth="1"/>
    <col min="7429" max="7678" width="8.85546875" style="85"/>
    <col min="7679" max="7679" width="32.28515625" style="85" customWidth="1"/>
    <col min="7680" max="7680" width="12" style="85" customWidth="1"/>
    <col min="7681" max="7681" width="14.42578125" style="85" customWidth="1"/>
    <col min="7682" max="7682" width="14.140625" style="85" customWidth="1"/>
    <col min="7683" max="7683" width="12.28515625" style="85" customWidth="1"/>
    <col min="7684" max="7684" width="18.7109375" style="85" customWidth="1"/>
    <col min="7685" max="7934" width="8.85546875" style="85"/>
    <col min="7935" max="7935" width="32.28515625" style="85" customWidth="1"/>
    <col min="7936" max="7936" width="12" style="85" customWidth="1"/>
    <col min="7937" max="7937" width="14.42578125" style="85" customWidth="1"/>
    <col min="7938" max="7938" width="14.140625" style="85" customWidth="1"/>
    <col min="7939" max="7939" width="12.28515625" style="85" customWidth="1"/>
    <col min="7940" max="7940" width="18.7109375" style="85" customWidth="1"/>
    <col min="7941" max="8190" width="8.85546875" style="85"/>
    <col min="8191" max="8191" width="32.28515625" style="85" customWidth="1"/>
    <col min="8192" max="8192" width="12" style="85" customWidth="1"/>
    <col min="8193" max="8193" width="14.42578125" style="85" customWidth="1"/>
    <col min="8194" max="8194" width="14.140625" style="85" customWidth="1"/>
    <col min="8195" max="8195" width="12.28515625" style="85" customWidth="1"/>
    <col min="8196" max="8196" width="18.7109375" style="85" customWidth="1"/>
    <col min="8197" max="8446" width="8.85546875" style="85"/>
    <col min="8447" max="8447" width="32.28515625" style="85" customWidth="1"/>
    <col min="8448" max="8448" width="12" style="85" customWidth="1"/>
    <col min="8449" max="8449" width="14.42578125" style="85" customWidth="1"/>
    <col min="8450" max="8450" width="14.140625" style="85" customWidth="1"/>
    <col min="8451" max="8451" width="12.28515625" style="85" customWidth="1"/>
    <col min="8452" max="8452" width="18.7109375" style="85" customWidth="1"/>
    <col min="8453" max="8702" width="8.85546875" style="85"/>
    <col min="8703" max="8703" width="32.28515625" style="85" customWidth="1"/>
    <col min="8704" max="8704" width="12" style="85" customWidth="1"/>
    <col min="8705" max="8705" width="14.42578125" style="85" customWidth="1"/>
    <col min="8706" max="8706" width="14.140625" style="85" customWidth="1"/>
    <col min="8707" max="8707" width="12.28515625" style="85" customWidth="1"/>
    <col min="8708" max="8708" width="18.7109375" style="85" customWidth="1"/>
    <col min="8709" max="8958" width="8.85546875" style="85"/>
    <col min="8959" max="8959" width="32.28515625" style="85" customWidth="1"/>
    <col min="8960" max="8960" width="12" style="85" customWidth="1"/>
    <col min="8961" max="8961" width="14.42578125" style="85" customWidth="1"/>
    <col min="8962" max="8962" width="14.140625" style="85" customWidth="1"/>
    <col min="8963" max="8963" width="12.28515625" style="85" customWidth="1"/>
    <col min="8964" max="8964" width="18.7109375" style="85" customWidth="1"/>
    <col min="8965" max="9214" width="8.85546875" style="85"/>
    <col min="9215" max="9215" width="32.28515625" style="85" customWidth="1"/>
    <col min="9216" max="9216" width="12" style="85" customWidth="1"/>
    <col min="9217" max="9217" width="14.42578125" style="85" customWidth="1"/>
    <col min="9218" max="9218" width="14.140625" style="85" customWidth="1"/>
    <col min="9219" max="9219" width="12.28515625" style="85" customWidth="1"/>
    <col min="9220" max="9220" width="18.7109375" style="85" customWidth="1"/>
    <col min="9221" max="9470" width="8.85546875" style="85"/>
    <col min="9471" max="9471" width="32.28515625" style="85" customWidth="1"/>
    <col min="9472" max="9472" width="12" style="85" customWidth="1"/>
    <col min="9473" max="9473" width="14.42578125" style="85" customWidth="1"/>
    <col min="9474" max="9474" width="14.140625" style="85" customWidth="1"/>
    <col min="9475" max="9475" width="12.28515625" style="85" customWidth="1"/>
    <col min="9476" max="9476" width="18.7109375" style="85" customWidth="1"/>
    <col min="9477" max="9726" width="8.85546875" style="85"/>
    <col min="9727" max="9727" width="32.28515625" style="85" customWidth="1"/>
    <col min="9728" max="9728" width="12" style="85" customWidth="1"/>
    <col min="9729" max="9729" width="14.42578125" style="85" customWidth="1"/>
    <col min="9730" max="9730" width="14.140625" style="85" customWidth="1"/>
    <col min="9731" max="9731" width="12.28515625" style="85" customWidth="1"/>
    <col min="9732" max="9732" width="18.7109375" style="85" customWidth="1"/>
    <col min="9733" max="9982" width="8.85546875" style="85"/>
    <col min="9983" max="9983" width="32.28515625" style="85" customWidth="1"/>
    <col min="9984" max="9984" width="12" style="85" customWidth="1"/>
    <col min="9985" max="9985" width="14.42578125" style="85" customWidth="1"/>
    <col min="9986" max="9986" width="14.140625" style="85" customWidth="1"/>
    <col min="9987" max="9987" width="12.28515625" style="85" customWidth="1"/>
    <col min="9988" max="9988" width="18.7109375" style="85" customWidth="1"/>
    <col min="9989" max="10238" width="8.85546875" style="85"/>
    <col min="10239" max="10239" width="32.28515625" style="85" customWidth="1"/>
    <col min="10240" max="10240" width="12" style="85" customWidth="1"/>
    <col min="10241" max="10241" width="14.42578125" style="85" customWidth="1"/>
    <col min="10242" max="10242" width="14.140625" style="85" customWidth="1"/>
    <col min="10243" max="10243" width="12.28515625" style="85" customWidth="1"/>
    <col min="10244" max="10244" width="18.7109375" style="85" customWidth="1"/>
    <col min="10245" max="10494" width="8.85546875" style="85"/>
    <col min="10495" max="10495" width="32.28515625" style="85" customWidth="1"/>
    <col min="10496" max="10496" width="12" style="85" customWidth="1"/>
    <col min="10497" max="10497" width="14.42578125" style="85" customWidth="1"/>
    <col min="10498" max="10498" width="14.140625" style="85" customWidth="1"/>
    <col min="10499" max="10499" width="12.28515625" style="85" customWidth="1"/>
    <col min="10500" max="10500" width="18.7109375" style="85" customWidth="1"/>
    <col min="10501" max="10750" width="8.85546875" style="85"/>
    <col min="10751" max="10751" width="32.28515625" style="85" customWidth="1"/>
    <col min="10752" max="10752" width="12" style="85" customWidth="1"/>
    <col min="10753" max="10753" width="14.42578125" style="85" customWidth="1"/>
    <col min="10754" max="10754" width="14.140625" style="85" customWidth="1"/>
    <col min="10755" max="10755" width="12.28515625" style="85" customWidth="1"/>
    <col min="10756" max="10756" width="18.7109375" style="85" customWidth="1"/>
    <col min="10757" max="11006" width="8.85546875" style="85"/>
    <col min="11007" max="11007" width="32.28515625" style="85" customWidth="1"/>
    <col min="11008" max="11008" width="12" style="85" customWidth="1"/>
    <col min="11009" max="11009" width="14.42578125" style="85" customWidth="1"/>
    <col min="11010" max="11010" width="14.140625" style="85" customWidth="1"/>
    <col min="11011" max="11011" width="12.28515625" style="85" customWidth="1"/>
    <col min="11012" max="11012" width="18.7109375" style="85" customWidth="1"/>
    <col min="11013" max="11262" width="8.85546875" style="85"/>
    <col min="11263" max="11263" width="32.28515625" style="85" customWidth="1"/>
    <col min="11264" max="11264" width="12" style="85" customWidth="1"/>
    <col min="11265" max="11265" width="14.42578125" style="85" customWidth="1"/>
    <col min="11266" max="11266" width="14.140625" style="85" customWidth="1"/>
    <col min="11267" max="11267" width="12.28515625" style="85" customWidth="1"/>
    <col min="11268" max="11268" width="18.7109375" style="85" customWidth="1"/>
    <col min="11269" max="11518" width="8.85546875" style="85"/>
    <col min="11519" max="11519" width="32.28515625" style="85" customWidth="1"/>
    <col min="11520" max="11520" width="12" style="85" customWidth="1"/>
    <col min="11521" max="11521" width="14.42578125" style="85" customWidth="1"/>
    <col min="11522" max="11522" width="14.140625" style="85" customWidth="1"/>
    <col min="11523" max="11523" width="12.28515625" style="85" customWidth="1"/>
    <col min="11524" max="11524" width="18.7109375" style="85" customWidth="1"/>
    <col min="11525" max="11774" width="8.85546875" style="85"/>
    <col min="11775" max="11775" width="32.28515625" style="85" customWidth="1"/>
    <col min="11776" max="11776" width="12" style="85" customWidth="1"/>
    <col min="11777" max="11777" width="14.42578125" style="85" customWidth="1"/>
    <col min="11778" max="11778" width="14.140625" style="85" customWidth="1"/>
    <col min="11779" max="11779" width="12.28515625" style="85" customWidth="1"/>
    <col min="11780" max="11780" width="18.7109375" style="85" customWidth="1"/>
    <col min="11781" max="12030" width="8.85546875" style="85"/>
    <col min="12031" max="12031" width="32.28515625" style="85" customWidth="1"/>
    <col min="12032" max="12032" width="12" style="85" customWidth="1"/>
    <col min="12033" max="12033" width="14.42578125" style="85" customWidth="1"/>
    <col min="12034" max="12034" width="14.140625" style="85" customWidth="1"/>
    <col min="12035" max="12035" width="12.28515625" style="85" customWidth="1"/>
    <col min="12036" max="12036" width="18.7109375" style="85" customWidth="1"/>
    <col min="12037" max="12286" width="8.85546875" style="85"/>
    <col min="12287" max="12287" width="32.28515625" style="85" customWidth="1"/>
    <col min="12288" max="12288" width="12" style="85" customWidth="1"/>
    <col min="12289" max="12289" width="14.42578125" style="85" customWidth="1"/>
    <col min="12290" max="12290" width="14.140625" style="85" customWidth="1"/>
    <col min="12291" max="12291" width="12.28515625" style="85" customWidth="1"/>
    <col min="12292" max="12292" width="18.7109375" style="85" customWidth="1"/>
    <col min="12293" max="12542" width="8.85546875" style="85"/>
    <col min="12543" max="12543" width="32.28515625" style="85" customWidth="1"/>
    <col min="12544" max="12544" width="12" style="85" customWidth="1"/>
    <col min="12545" max="12545" width="14.42578125" style="85" customWidth="1"/>
    <col min="12546" max="12546" width="14.140625" style="85" customWidth="1"/>
    <col min="12547" max="12547" width="12.28515625" style="85" customWidth="1"/>
    <col min="12548" max="12548" width="18.7109375" style="85" customWidth="1"/>
    <col min="12549" max="12798" width="8.85546875" style="85"/>
    <col min="12799" max="12799" width="32.28515625" style="85" customWidth="1"/>
    <col min="12800" max="12800" width="12" style="85" customWidth="1"/>
    <col min="12801" max="12801" width="14.42578125" style="85" customWidth="1"/>
    <col min="12802" max="12802" width="14.140625" style="85" customWidth="1"/>
    <col min="12803" max="12803" width="12.28515625" style="85" customWidth="1"/>
    <col min="12804" max="12804" width="18.7109375" style="85" customWidth="1"/>
    <col min="12805" max="13054" width="8.85546875" style="85"/>
    <col min="13055" max="13055" width="32.28515625" style="85" customWidth="1"/>
    <col min="13056" max="13056" width="12" style="85" customWidth="1"/>
    <col min="13057" max="13057" width="14.42578125" style="85" customWidth="1"/>
    <col min="13058" max="13058" width="14.140625" style="85" customWidth="1"/>
    <col min="13059" max="13059" width="12.28515625" style="85" customWidth="1"/>
    <col min="13060" max="13060" width="18.7109375" style="85" customWidth="1"/>
    <col min="13061" max="13310" width="8.85546875" style="85"/>
    <col min="13311" max="13311" width="32.28515625" style="85" customWidth="1"/>
    <col min="13312" max="13312" width="12" style="85" customWidth="1"/>
    <col min="13313" max="13313" width="14.42578125" style="85" customWidth="1"/>
    <col min="13314" max="13314" width="14.140625" style="85" customWidth="1"/>
    <col min="13315" max="13315" width="12.28515625" style="85" customWidth="1"/>
    <col min="13316" max="13316" width="18.7109375" style="85" customWidth="1"/>
    <col min="13317" max="13566" width="8.85546875" style="85"/>
    <col min="13567" max="13567" width="32.28515625" style="85" customWidth="1"/>
    <col min="13568" max="13568" width="12" style="85" customWidth="1"/>
    <col min="13569" max="13569" width="14.42578125" style="85" customWidth="1"/>
    <col min="13570" max="13570" width="14.140625" style="85" customWidth="1"/>
    <col min="13571" max="13571" width="12.28515625" style="85" customWidth="1"/>
    <col min="13572" max="13572" width="18.7109375" style="85" customWidth="1"/>
    <col min="13573" max="13822" width="8.85546875" style="85"/>
    <col min="13823" max="13823" width="32.28515625" style="85" customWidth="1"/>
    <col min="13824" max="13824" width="12" style="85" customWidth="1"/>
    <col min="13825" max="13825" width="14.42578125" style="85" customWidth="1"/>
    <col min="13826" max="13826" width="14.140625" style="85" customWidth="1"/>
    <col min="13827" max="13827" width="12.28515625" style="85" customWidth="1"/>
    <col min="13828" max="13828" width="18.7109375" style="85" customWidth="1"/>
    <col min="13829" max="14078" width="8.85546875" style="85"/>
    <col min="14079" max="14079" width="32.28515625" style="85" customWidth="1"/>
    <col min="14080" max="14080" width="12" style="85" customWidth="1"/>
    <col min="14081" max="14081" width="14.42578125" style="85" customWidth="1"/>
    <col min="14082" max="14082" width="14.140625" style="85" customWidth="1"/>
    <col min="14083" max="14083" width="12.28515625" style="85" customWidth="1"/>
    <col min="14084" max="14084" width="18.7109375" style="85" customWidth="1"/>
    <col min="14085" max="14334" width="8.85546875" style="85"/>
    <col min="14335" max="14335" width="32.28515625" style="85" customWidth="1"/>
    <col min="14336" max="14336" width="12" style="85" customWidth="1"/>
    <col min="14337" max="14337" width="14.42578125" style="85" customWidth="1"/>
    <col min="14338" max="14338" width="14.140625" style="85" customWidth="1"/>
    <col min="14339" max="14339" width="12.28515625" style="85" customWidth="1"/>
    <col min="14340" max="14340" width="18.7109375" style="85" customWidth="1"/>
    <col min="14341" max="14590" width="8.85546875" style="85"/>
    <col min="14591" max="14591" width="32.28515625" style="85" customWidth="1"/>
    <col min="14592" max="14592" width="12" style="85" customWidth="1"/>
    <col min="14593" max="14593" width="14.42578125" style="85" customWidth="1"/>
    <col min="14594" max="14594" width="14.140625" style="85" customWidth="1"/>
    <col min="14595" max="14595" width="12.28515625" style="85" customWidth="1"/>
    <col min="14596" max="14596" width="18.7109375" style="85" customWidth="1"/>
    <col min="14597" max="14846" width="8.85546875" style="85"/>
    <col min="14847" max="14847" width="32.28515625" style="85" customWidth="1"/>
    <col min="14848" max="14848" width="12" style="85" customWidth="1"/>
    <col min="14849" max="14849" width="14.42578125" style="85" customWidth="1"/>
    <col min="14850" max="14850" width="14.140625" style="85" customWidth="1"/>
    <col min="14851" max="14851" width="12.28515625" style="85" customWidth="1"/>
    <col min="14852" max="14852" width="18.7109375" style="85" customWidth="1"/>
    <col min="14853" max="15102" width="8.85546875" style="85"/>
    <col min="15103" max="15103" width="32.28515625" style="85" customWidth="1"/>
    <col min="15104" max="15104" width="12" style="85" customWidth="1"/>
    <col min="15105" max="15105" width="14.42578125" style="85" customWidth="1"/>
    <col min="15106" max="15106" width="14.140625" style="85" customWidth="1"/>
    <col min="15107" max="15107" width="12.28515625" style="85" customWidth="1"/>
    <col min="15108" max="15108" width="18.7109375" style="85" customWidth="1"/>
    <col min="15109" max="15358" width="8.85546875" style="85"/>
    <col min="15359" max="15359" width="32.28515625" style="85" customWidth="1"/>
    <col min="15360" max="15360" width="12" style="85" customWidth="1"/>
    <col min="15361" max="15361" width="14.42578125" style="85" customWidth="1"/>
    <col min="15362" max="15362" width="14.140625" style="85" customWidth="1"/>
    <col min="15363" max="15363" width="12.28515625" style="85" customWidth="1"/>
    <col min="15364" max="15364" width="18.7109375" style="85" customWidth="1"/>
    <col min="15365" max="15614" width="8.85546875" style="85"/>
    <col min="15615" max="15615" width="32.28515625" style="85" customWidth="1"/>
    <col min="15616" max="15616" width="12" style="85" customWidth="1"/>
    <col min="15617" max="15617" width="14.42578125" style="85" customWidth="1"/>
    <col min="15618" max="15618" width="14.140625" style="85" customWidth="1"/>
    <col min="15619" max="15619" width="12.28515625" style="85" customWidth="1"/>
    <col min="15620" max="15620" width="18.7109375" style="85" customWidth="1"/>
    <col min="15621" max="15870" width="8.85546875" style="85"/>
    <col min="15871" max="15871" width="32.28515625" style="85" customWidth="1"/>
    <col min="15872" max="15872" width="12" style="85" customWidth="1"/>
    <col min="15873" max="15873" width="14.42578125" style="85" customWidth="1"/>
    <col min="15874" max="15874" width="14.140625" style="85" customWidth="1"/>
    <col min="15875" max="15875" width="12.28515625" style="85" customWidth="1"/>
    <col min="15876" max="15876" width="18.7109375" style="85" customWidth="1"/>
    <col min="15877" max="16126" width="8.85546875" style="85"/>
    <col min="16127" max="16127" width="32.28515625" style="85" customWidth="1"/>
    <col min="16128" max="16128" width="12" style="85" customWidth="1"/>
    <col min="16129" max="16129" width="14.42578125" style="85" customWidth="1"/>
    <col min="16130" max="16130" width="14.140625" style="85" customWidth="1"/>
    <col min="16131" max="16131" width="12.28515625" style="85" customWidth="1"/>
    <col min="16132" max="16132" width="18.7109375" style="85" customWidth="1"/>
    <col min="16133" max="16384" width="8.85546875" style="85"/>
  </cols>
  <sheetData>
    <row r="1" spans="1:7" s="79" customFormat="1" ht="42.75" customHeight="1" x14ac:dyDescent="0.3">
      <c r="A1" s="569" t="s">
        <v>364</v>
      </c>
      <c r="B1" s="569"/>
      <c r="C1" s="569"/>
      <c r="D1" s="569"/>
      <c r="E1" s="569"/>
      <c r="F1" s="569"/>
    </row>
    <row r="2" spans="1:7" s="79" customFormat="1" ht="20.25" customHeight="1" x14ac:dyDescent="0.3">
      <c r="A2" s="583" t="s">
        <v>113</v>
      </c>
      <c r="B2" s="583"/>
      <c r="C2" s="583"/>
      <c r="D2" s="583"/>
      <c r="E2" s="583"/>
      <c r="F2" s="583"/>
    </row>
    <row r="3" spans="1:7" ht="13.5" customHeight="1" x14ac:dyDescent="0.2"/>
    <row r="4" spans="1:7" ht="21.75" customHeight="1" x14ac:dyDescent="0.2">
      <c r="A4" s="573" t="s">
        <v>75</v>
      </c>
      <c r="B4" s="584" t="s">
        <v>591</v>
      </c>
      <c r="C4" s="585"/>
      <c r="D4" s="586"/>
      <c r="E4" s="580" t="s">
        <v>600</v>
      </c>
      <c r="F4" s="580"/>
      <c r="G4" s="580"/>
    </row>
    <row r="5" spans="1:7" ht="18.75" customHeight="1" x14ac:dyDescent="0.2">
      <c r="A5" s="573"/>
      <c r="B5" s="565" t="s">
        <v>43</v>
      </c>
      <c r="C5" s="565" t="s">
        <v>76</v>
      </c>
      <c r="D5" s="565" t="s">
        <v>77</v>
      </c>
      <c r="E5" s="571" t="s">
        <v>44</v>
      </c>
      <c r="F5" s="582" t="s">
        <v>374</v>
      </c>
      <c r="G5" s="565" t="s">
        <v>77</v>
      </c>
    </row>
    <row r="6" spans="1:7" ht="61.5" customHeight="1" x14ac:dyDescent="0.2">
      <c r="A6" s="573"/>
      <c r="B6" s="566"/>
      <c r="C6" s="566"/>
      <c r="D6" s="566"/>
      <c r="E6" s="571"/>
      <c r="F6" s="582"/>
      <c r="G6" s="566"/>
    </row>
    <row r="7" spans="1:7" ht="17.25" customHeight="1" x14ac:dyDescent="0.2">
      <c r="A7" s="91" t="s">
        <v>8</v>
      </c>
      <c r="B7" s="91">
        <v>1</v>
      </c>
      <c r="C7" s="92">
        <v>2</v>
      </c>
      <c r="D7" s="92">
        <v>3</v>
      </c>
      <c r="E7" s="92">
        <v>4</v>
      </c>
      <c r="F7" s="92">
        <v>5</v>
      </c>
      <c r="G7" s="91">
        <v>6</v>
      </c>
    </row>
    <row r="8" spans="1:7" ht="29.25" customHeight="1" x14ac:dyDescent="0.2">
      <c r="A8" s="581" t="s">
        <v>115</v>
      </c>
      <c r="B8" s="581"/>
      <c r="C8" s="581"/>
      <c r="D8" s="581"/>
      <c r="E8" s="581"/>
      <c r="F8" s="581"/>
      <c r="G8" s="581"/>
    </row>
    <row r="9" spans="1:7" s="86" customFormat="1" ht="24" customHeight="1" x14ac:dyDescent="0.2">
      <c r="A9" s="464" t="s">
        <v>510</v>
      </c>
      <c r="B9" s="452">
        <v>51</v>
      </c>
      <c r="C9" s="460">
        <v>116</v>
      </c>
      <c r="D9" s="465">
        <f>B9-C9</f>
        <v>-65</v>
      </c>
      <c r="E9" s="460">
        <v>7</v>
      </c>
      <c r="F9" s="465">
        <v>3</v>
      </c>
      <c r="G9" s="459">
        <f>E9-F9</f>
        <v>4</v>
      </c>
    </row>
    <row r="10" spans="1:7" s="86" customFormat="1" ht="15.75" x14ac:dyDescent="0.2">
      <c r="A10" s="95" t="s">
        <v>117</v>
      </c>
      <c r="B10" s="83">
        <v>22</v>
      </c>
      <c r="C10" s="305">
        <v>49</v>
      </c>
      <c r="D10" s="420">
        <f t="shared" ref="D10:D18" si="0">B10-C10</f>
        <v>-27</v>
      </c>
      <c r="E10" s="305">
        <v>4</v>
      </c>
      <c r="F10" s="305">
        <v>1</v>
      </c>
      <c r="G10" s="459">
        <f t="shared" ref="G10:G18" si="1">E10-F10</f>
        <v>3</v>
      </c>
    </row>
    <row r="11" spans="1:7" s="86" customFormat="1" ht="15.75" x14ac:dyDescent="0.2">
      <c r="A11" s="95" t="s">
        <v>440</v>
      </c>
      <c r="B11" s="83">
        <v>18</v>
      </c>
      <c r="C11" s="305">
        <v>33</v>
      </c>
      <c r="D11" s="420">
        <f t="shared" si="0"/>
        <v>-15</v>
      </c>
      <c r="E11" s="305">
        <v>1</v>
      </c>
      <c r="F11" s="305">
        <v>2</v>
      </c>
      <c r="G11" s="459">
        <f t="shared" si="1"/>
        <v>-1</v>
      </c>
    </row>
    <row r="12" spans="1:7" s="86" customFormat="1" ht="33" customHeight="1" x14ac:dyDescent="0.2">
      <c r="A12" s="95" t="s">
        <v>281</v>
      </c>
      <c r="B12" s="83">
        <v>16</v>
      </c>
      <c r="C12" s="305">
        <v>50</v>
      </c>
      <c r="D12" s="420">
        <f t="shared" si="0"/>
        <v>-34</v>
      </c>
      <c r="E12" s="305">
        <v>1</v>
      </c>
      <c r="F12" s="305">
        <v>2</v>
      </c>
      <c r="G12" s="459">
        <f t="shared" si="1"/>
        <v>-1</v>
      </c>
    </row>
    <row r="13" spans="1:7" s="86" customFormat="1" ht="15.75" x14ac:dyDescent="0.2">
      <c r="A13" s="95" t="s">
        <v>418</v>
      </c>
      <c r="B13" s="83">
        <v>13</v>
      </c>
      <c r="C13" s="305">
        <v>31</v>
      </c>
      <c r="D13" s="420">
        <f t="shared" si="0"/>
        <v>-18</v>
      </c>
      <c r="E13" s="305">
        <v>5</v>
      </c>
      <c r="F13" s="305">
        <v>1</v>
      </c>
      <c r="G13" s="459">
        <f t="shared" si="1"/>
        <v>4</v>
      </c>
    </row>
    <row r="14" spans="1:7" s="86" customFormat="1" ht="47.25" x14ac:dyDescent="0.2">
      <c r="A14" s="95" t="s">
        <v>511</v>
      </c>
      <c r="B14" s="83">
        <v>12</v>
      </c>
      <c r="C14" s="410">
        <v>9</v>
      </c>
      <c r="D14" s="420">
        <f t="shared" si="0"/>
        <v>3</v>
      </c>
      <c r="E14" s="410">
        <v>2</v>
      </c>
      <c r="F14" s="410">
        <v>5</v>
      </c>
      <c r="G14" s="459">
        <f t="shared" si="1"/>
        <v>-3</v>
      </c>
    </row>
    <row r="15" spans="1:7" s="86" customFormat="1" ht="15.75" x14ac:dyDescent="0.2">
      <c r="A15" s="95" t="s">
        <v>158</v>
      </c>
      <c r="B15" s="83">
        <v>11</v>
      </c>
      <c r="C15" s="420">
        <v>87</v>
      </c>
      <c r="D15" s="420">
        <f t="shared" si="0"/>
        <v>-76</v>
      </c>
      <c r="E15" s="420">
        <v>1</v>
      </c>
      <c r="F15" s="420">
        <v>1</v>
      </c>
      <c r="G15" s="459">
        <f t="shared" si="1"/>
        <v>0</v>
      </c>
    </row>
    <row r="16" spans="1:7" s="86" customFormat="1" ht="15.75" x14ac:dyDescent="0.2">
      <c r="A16" s="95" t="s">
        <v>366</v>
      </c>
      <c r="B16" s="83">
        <v>10</v>
      </c>
      <c r="C16" s="420">
        <v>26</v>
      </c>
      <c r="D16" s="420">
        <f t="shared" si="0"/>
        <v>-16</v>
      </c>
      <c r="E16" s="420">
        <v>2</v>
      </c>
      <c r="F16" s="420">
        <v>1</v>
      </c>
      <c r="G16" s="459">
        <f t="shared" si="1"/>
        <v>1</v>
      </c>
    </row>
    <row r="17" spans="1:7" s="86" customFormat="1" ht="31.5" x14ac:dyDescent="0.2">
      <c r="A17" s="95" t="s">
        <v>512</v>
      </c>
      <c r="B17" s="83">
        <v>8</v>
      </c>
      <c r="C17" s="420">
        <v>27</v>
      </c>
      <c r="D17" s="420">
        <f t="shared" si="0"/>
        <v>-19</v>
      </c>
      <c r="E17" s="420">
        <v>1</v>
      </c>
      <c r="F17" s="420">
        <v>1</v>
      </c>
      <c r="G17" s="459">
        <f t="shared" si="1"/>
        <v>0</v>
      </c>
    </row>
    <row r="18" spans="1:7" s="86" customFormat="1" ht="31.5" x14ac:dyDescent="0.2">
      <c r="A18" s="95" t="s">
        <v>513</v>
      </c>
      <c r="B18" s="83">
        <v>6</v>
      </c>
      <c r="C18" s="420">
        <v>4</v>
      </c>
      <c r="D18" s="420">
        <f t="shared" si="0"/>
        <v>2</v>
      </c>
      <c r="E18" s="420">
        <v>1</v>
      </c>
      <c r="F18" s="420">
        <v>79</v>
      </c>
      <c r="G18" s="459">
        <f t="shared" si="1"/>
        <v>-78</v>
      </c>
    </row>
    <row r="19" spans="1:7" s="86" customFormat="1" ht="18.75" x14ac:dyDescent="0.2">
      <c r="A19" s="581" t="s">
        <v>32</v>
      </c>
      <c r="B19" s="581"/>
      <c r="C19" s="581"/>
      <c r="D19" s="581"/>
      <c r="E19" s="581"/>
      <c r="F19" s="581"/>
      <c r="G19" s="581"/>
    </row>
    <row r="20" spans="1:7" s="86" customFormat="1" ht="31.5" x14ac:dyDescent="0.2">
      <c r="A20" s="464" t="s">
        <v>502</v>
      </c>
      <c r="B20" s="460">
        <v>140</v>
      </c>
      <c r="C20" s="452">
        <v>178</v>
      </c>
      <c r="D20" s="465">
        <f>B20-C21</f>
        <v>-253</v>
      </c>
      <c r="E20" s="465">
        <v>105</v>
      </c>
      <c r="F20" s="465">
        <v>58</v>
      </c>
      <c r="G20" s="459">
        <f>E20-F20</f>
        <v>47</v>
      </c>
    </row>
    <row r="21" spans="1:7" s="86" customFormat="1" ht="31.5" x14ac:dyDescent="0.2">
      <c r="A21" s="95" t="s">
        <v>509</v>
      </c>
      <c r="B21" s="386">
        <v>47</v>
      </c>
      <c r="C21" s="83">
        <v>393</v>
      </c>
      <c r="D21" s="420">
        <f t="shared" ref="D21:D25" si="2">B21-C22</f>
        <v>-50</v>
      </c>
      <c r="E21" s="387">
        <v>1</v>
      </c>
      <c r="F21" s="387">
        <v>82</v>
      </c>
      <c r="G21" s="459">
        <f t="shared" ref="G21:G29" si="3">E21-F21</f>
        <v>-81</v>
      </c>
    </row>
    <row r="22" spans="1:7" s="86" customFormat="1" ht="15.75" x14ac:dyDescent="0.2">
      <c r="A22" s="95" t="s">
        <v>118</v>
      </c>
      <c r="B22" s="386">
        <v>35</v>
      </c>
      <c r="C22" s="83">
        <v>97</v>
      </c>
      <c r="D22" s="420">
        <f t="shared" si="2"/>
        <v>-28</v>
      </c>
      <c r="E22" s="387">
        <v>2</v>
      </c>
      <c r="F22" s="387">
        <v>37</v>
      </c>
      <c r="G22" s="459">
        <f t="shared" si="3"/>
        <v>-35</v>
      </c>
    </row>
    <row r="23" spans="1:7" s="86" customFormat="1" ht="15.75" x14ac:dyDescent="0.2">
      <c r="A23" s="95" t="s">
        <v>121</v>
      </c>
      <c r="B23" s="386">
        <v>34</v>
      </c>
      <c r="C23" s="83">
        <v>63</v>
      </c>
      <c r="D23" s="420">
        <f t="shared" si="2"/>
        <v>1</v>
      </c>
      <c r="E23" s="387">
        <v>5</v>
      </c>
      <c r="F23" s="387">
        <v>19</v>
      </c>
      <c r="G23" s="459">
        <f t="shared" si="3"/>
        <v>-14</v>
      </c>
    </row>
    <row r="24" spans="1:7" s="86" customFormat="1" ht="15.75" x14ac:dyDescent="0.2">
      <c r="A24" s="95" t="s">
        <v>120</v>
      </c>
      <c r="B24" s="386">
        <v>32</v>
      </c>
      <c r="C24" s="83">
        <v>33</v>
      </c>
      <c r="D24" s="420">
        <f t="shared" si="2"/>
        <v>11</v>
      </c>
      <c r="E24" s="387">
        <v>6</v>
      </c>
      <c r="F24" s="387">
        <v>9</v>
      </c>
      <c r="G24" s="459">
        <f t="shared" si="3"/>
        <v>-3</v>
      </c>
    </row>
    <row r="25" spans="1:7" s="86" customFormat="1" ht="18" customHeight="1" x14ac:dyDescent="0.2">
      <c r="A25" s="95" t="s">
        <v>514</v>
      </c>
      <c r="B25" s="408">
        <v>31</v>
      </c>
      <c r="C25" s="413">
        <v>21</v>
      </c>
      <c r="D25" s="420">
        <f t="shared" si="2"/>
        <v>-14</v>
      </c>
      <c r="E25" s="410">
        <v>6</v>
      </c>
      <c r="F25" s="412">
        <v>10</v>
      </c>
      <c r="G25" s="459">
        <f t="shared" si="3"/>
        <v>-4</v>
      </c>
    </row>
    <row r="26" spans="1:7" s="86" customFormat="1" ht="18" customHeight="1" x14ac:dyDescent="0.2">
      <c r="A26" s="95" t="s">
        <v>99</v>
      </c>
      <c r="B26" s="409">
        <v>22</v>
      </c>
      <c r="C26" s="411">
        <v>45</v>
      </c>
      <c r="D26" s="442">
        <f>B26-C28</f>
        <v>-37</v>
      </c>
      <c r="E26" s="410">
        <v>6</v>
      </c>
      <c r="F26" s="412">
        <v>14</v>
      </c>
      <c r="G26" s="459">
        <f t="shared" si="3"/>
        <v>-8</v>
      </c>
    </row>
    <row r="27" spans="1:7" s="86" customFormat="1" ht="18" customHeight="1" x14ac:dyDescent="0.2">
      <c r="A27" s="95" t="s">
        <v>379</v>
      </c>
      <c r="B27" s="481">
        <v>18</v>
      </c>
      <c r="C27" s="411">
        <v>13</v>
      </c>
      <c r="D27" s="482">
        <f t="shared" ref="D27:D29" si="4">B27-C29</f>
        <v>0</v>
      </c>
      <c r="E27" s="482">
        <v>6</v>
      </c>
      <c r="F27" s="412">
        <v>4</v>
      </c>
      <c r="G27" s="482">
        <f t="shared" si="3"/>
        <v>2</v>
      </c>
    </row>
    <row r="28" spans="1:7" s="86" customFormat="1" ht="18" customHeight="1" x14ac:dyDescent="0.2">
      <c r="A28" s="95" t="s">
        <v>515</v>
      </c>
      <c r="B28" s="409">
        <v>18</v>
      </c>
      <c r="C28" s="411">
        <v>59</v>
      </c>
      <c r="D28" s="482">
        <f t="shared" si="4"/>
        <v>18</v>
      </c>
      <c r="E28" s="410">
        <v>1</v>
      </c>
      <c r="F28" s="412">
        <v>9</v>
      </c>
      <c r="G28" s="482">
        <f t="shared" si="3"/>
        <v>-8</v>
      </c>
    </row>
    <row r="29" spans="1:7" s="86" customFormat="1" ht="26.25" customHeight="1" x14ac:dyDescent="0.2">
      <c r="A29" s="95" t="s">
        <v>516</v>
      </c>
      <c r="B29" s="419">
        <v>16</v>
      </c>
      <c r="C29" s="83">
        <v>18</v>
      </c>
      <c r="D29" s="482">
        <f t="shared" si="4"/>
        <v>-436</v>
      </c>
      <c r="E29" s="420">
        <v>6</v>
      </c>
      <c r="F29" s="412">
        <v>7</v>
      </c>
      <c r="G29" s="482">
        <f t="shared" si="3"/>
        <v>-1</v>
      </c>
    </row>
    <row r="30" spans="1:7" ht="18.75" x14ac:dyDescent="0.2">
      <c r="A30" s="577" t="s">
        <v>33</v>
      </c>
      <c r="B30" s="578"/>
      <c r="C30" s="578"/>
      <c r="D30" s="578"/>
      <c r="E30" s="578"/>
      <c r="F30" s="578"/>
      <c r="G30" s="579"/>
    </row>
    <row r="31" spans="1:7" ht="15.75" x14ac:dyDescent="0.2">
      <c r="A31" s="95" t="s">
        <v>84</v>
      </c>
      <c r="B31" s="83">
        <v>284</v>
      </c>
      <c r="C31" s="305">
        <v>452</v>
      </c>
      <c r="D31" s="305">
        <f>B31-C31</f>
        <v>-168</v>
      </c>
      <c r="E31" s="305">
        <v>27</v>
      </c>
      <c r="F31" s="305">
        <v>135</v>
      </c>
      <c r="G31" s="466">
        <f>E31-F31</f>
        <v>-108</v>
      </c>
    </row>
    <row r="32" spans="1:7" ht="31.5" x14ac:dyDescent="0.2">
      <c r="A32" s="95" t="s">
        <v>503</v>
      </c>
      <c r="B32" s="83">
        <v>102</v>
      </c>
      <c r="C32" s="305">
        <v>179</v>
      </c>
      <c r="D32" s="420">
        <f t="shared" ref="D32:D40" si="5">B32-C32</f>
        <v>-77</v>
      </c>
      <c r="E32" s="305">
        <v>6</v>
      </c>
      <c r="F32" s="305">
        <v>51</v>
      </c>
      <c r="G32" s="466">
        <f t="shared" ref="G32:G40" si="6">E32-F32</f>
        <v>-45</v>
      </c>
    </row>
    <row r="33" spans="1:7" ht="15.75" x14ac:dyDescent="0.2">
      <c r="A33" s="95" t="s">
        <v>517</v>
      </c>
      <c r="B33" s="83">
        <v>35</v>
      </c>
      <c r="C33" s="305">
        <v>35</v>
      </c>
      <c r="D33" s="420">
        <f t="shared" si="5"/>
        <v>0</v>
      </c>
      <c r="E33" s="305">
        <v>27</v>
      </c>
      <c r="F33" s="305">
        <v>23</v>
      </c>
      <c r="G33" s="466">
        <f t="shared" si="6"/>
        <v>4</v>
      </c>
    </row>
    <row r="34" spans="1:7" ht="15.75" x14ac:dyDescent="0.2">
      <c r="A34" s="95" t="s">
        <v>124</v>
      </c>
      <c r="B34" s="83">
        <v>33</v>
      </c>
      <c r="C34" s="305">
        <v>40</v>
      </c>
      <c r="D34" s="420">
        <f t="shared" si="5"/>
        <v>-7</v>
      </c>
      <c r="E34" s="305">
        <v>5</v>
      </c>
      <c r="F34" s="305">
        <v>12</v>
      </c>
      <c r="G34" s="466">
        <f t="shared" si="6"/>
        <v>-7</v>
      </c>
    </row>
    <row r="35" spans="1:7" ht="15.75" x14ac:dyDescent="0.2">
      <c r="A35" s="95" t="s">
        <v>228</v>
      </c>
      <c r="B35" s="83">
        <v>29</v>
      </c>
      <c r="C35" s="305">
        <v>40</v>
      </c>
      <c r="D35" s="420">
        <f t="shared" si="5"/>
        <v>-11</v>
      </c>
      <c r="E35" s="305">
        <v>2</v>
      </c>
      <c r="F35" s="305">
        <v>18</v>
      </c>
      <c r="G35" s="466">
        <f t="shared" si="6"/>
        <v>-16</v>
      </c>
    </row>
    <row r="36" spans="1:7" ht="15.75" x14ac:dyDescent="0.2">
      <c r="A36" s="95" t="s">
        <v>100</v>
      </c>
      <c r="B36" s="83">
        <v>23</v>
      </c>
      <c r="C36" s="305">
        <v>26</v>
      </c>
      <c r="D36" s="420">
        <f t="shared" si="5"/>
        <v>-3</v>
      </c>
      <c r="E36" s="305">
        <v>4</v>
      </c>
      <c r="F36" s="305">
        <v>4</v>
      </c>
      <c r="G36" s="466">
        <f t="shared" si="6"/>
        <v>0</v>
      </c>
    </row>
    <row r="37" spans="1:7" ht="15.75" x14ac:dyDescent="0.2">
      <c r="A37" s="95" t="s">
        <v>403</v>
      </c>
      <c r="B37" s="83">
        <v>22</v>
      </c>
      <c r="C37" s="420">
        <v>11</v>
      </c>
      <c r="D37" s="420">
        <f t="shared" si="5"/>
        <v>11</v>
      </c>
      <c r="E37" s="420">
        <v>4</v>
      </c>
      <c r="F37" s="420">
        <v>3</v>
      </c>
      <c r="G37" s="466">
        <f t="shared" si="6"/>
        <v>1</v>
      </c>
    </row>
    <row r="38" spans="1:7" ht="31.5" x14ac:dyDescent="0.2">
      <c r="A38" s="95" t="s">
        <v>518</v>
      </c>
      <c r="B38" s="83">
        <v>21</v>
      </c>
      <c r="C38" s="420">
        <v>13</v>
      </c>
      <c r="D38" s="420">
        <f t="shared" si="5"/>
        <v>8</v>
      </c>
      <c r="E38" s="420">
        <v>2</v>
      </c>
      <c r="F38" s="420">
        <v>3</v>
      </c>
      <c r="G38" s="466">
        <f t="shared" si="6"/>
        <v>-1</v>
      </c>
    </row>
    <row r="39" spans="1:7" ht="15.75" x14ac:dyDescent="0.2">
      <c r="A39" s="95" t="s">
        <v>123</v>
      </c>
      <c r="B39" s="83">
        <v>20</v>
      </c>
      <c r="C39" s="420">
        <v>84</v>
      </c>
      <c r="D39" s="420">
        <f t="shared" si="5"/>
        <v>-64</v>
      </c>
      <c r="E39" s="420">
        <v>6</v>
      </c>
      <c r="F39" s="420">
        <v>31</v>
      </c>
      <c r="G39" s="466">
        <f t="shared" si="6"/>
        <v>-25</v>
      </c>
    </row>
    <row r="40" spans="1:7" ht="31.5" x14ac:dyDescent="0.2">
      <c r="A40" s="95" t="s">
        <v>360</v>
      </c>
      <c r="B40" s="83">
        <v>19</v>
      </c>
      <c r="C40" s="420">
        <v>12</v>
      </c>
      <c r="D40" s="420">
        <f t="shared" si="5"/>
        <v>7</v>
      </c>
      <c r="E40" s="420">
        <v>5</v>
      </c>
      <c r="F40" s="420">
        <v>3</v>
      </c>
      <c r="G40" s="466">
        <f t="shared" si="6"/>
        <v>2</v>
      </c>
    </row>
    <row r="41" spans="1:7" s="96" customFormat="1" ht="18.75" x14ac:dyDescent="0.25">
      <c r="A41" s="577" t="s">
        <v>34</v>
      </c>
      <c r="B41" s="578"/>
      <c r="C41" s="578"/>
      <c r="D41" s="578"/>
      <c r="E41" s="578"/>
      <c r="F41" s="578"/>
      <c r="G41" s="579"/>
    </row>
    <row r="42" spans="1:7" ht="15.75" x14ac:dyDescent="0.2">
      <c r="A42" s="95" t="s">
        <v>94</v>
      </c>
      <c r="B42" s="430">
        <v>156</v>
      </c>
      <c r="C42" s="83">
        <v>163</v>
      </c>
      <c r="D42" s="305">
        <f>B42-C42</f>
        <v>-7</v>
      </c>
      <c r="E42" s="304">
        <v>20</v>
      </c>
      <c r="F42" s="305">
        <v>45</v>
      </c>
      <c r="G42" s="466">
        <f>E42-F42</f>
        <v>-25</v>
      </c>
    </row>
    <row r="43" spans="1:7" ht="16.5" customHeight="1" x14ac:dyDescent="0.2">
      <c r="A43" s="95" t="s">
        <v>97</v>
      </c>
      <c r="B43" s="83">
        <v>77</v>
      </c>
      <c r="C43" s="83">
        <v>150</v>
      </c>
      <c r="D43" s="420">
        <f t="shared" ref="D43:D50" si="7">B43-C43</f>
        <v>-73</v>
      </c>
      <c r="E43" s="305">
        <v>9</v>
      </c>
      <c r="F43" s="305">
        <v>44</v>
      </c>
      <c r="G43" s="466">
        <f t="shared" ref="G43:G50" si="8">E43-F43</f>
        <v>-35</v>
      </c>
    </row>
    <row r="44" spans="1:7" ht="18.75" customHeight="1" x14ac:dyDescent="0.2">
      <c r="A44" s="95" t="s">
        <v>507</v>
      </c>
      <c r="B44" s="83">
        <v>55</v>
      </c>
      <c r="C44" s="83">
        <v>362</v>
      </c>
      <c r="D44" s="420">
        <f t="shared" si="7"/>
        <v>-307</v>
      </c>
      <c r="E44" s="305">
        <v>8</v>
      </c>
      <c r="F44" s="305">
        <v>189</v>
      </c>
      <c r="G44" s="466">
        <f t="shared" si="8"/>
        <v>-181</v>
      </c>
    </row>
    <row r="45" spans="1:7" ht="15.75" customHeight="1" x14ac:dyDescent="0.2">
      <c r="A45" s="95" t="s">
        <v>126</v>
      </c>
      <c r="B45" s="83">
        <v>15</v>
      </c>
      <c r="C45" s="83">
        <v>77</v>
      </c>
      <c r="D45" s="420">
        <f t="shared" si="7"/>
        <v>-62</v>
      </c>
      <c r="E45" s="305">
        <v>1</v>
      </c>
      <c r="F45" s="305">
        <v>23</v>
      </c>
      <c r="G45" s="466">
        <f t="shared" si="8"/>
        <v>-22</v>
      </c>
    </row>
    <row r="46" spans="1:7" ht="15.75" customHeight="1" x14ac:dyDescent="0.2">
      <c r="A46" s="95" t="s">
        <v>519</v>
      </c>
      <c r="B46" s="83">
        <v>11</v>
      </c>
      <c r="C46" s="83">
        <v>24</v>
      </c>
      <c r="D46" s="420">
        <f t="shared" si="7"/>
        <v>-13</v>
      </c>
      <c r="E46" s="420">
        <v>2</v>
      </c>
      <c r="F46" s="420">
        <v>9</v>
      </c>
      <c r="G46" s="466">
        <f t="shared" si="8"/>
        <v>-7</v>
      </c>
    </row>
    <row r="47" spans="1:7" ht="15.75" customHeight="1" x14ac:dyDescent="0.2">
      <c r="A47" s="95" t="s">
        <v>165</v>
      </c>
      <c r="B47" s="83">
        <v>8</v>
      </c>
      <c r="C47" s="83">
        <v>45</v>
      </c>
      <c r="D47" s="420">
        <f t="shared" si="7"/>
        <v>-37</v>
      </c>
      <c r="E47" s="420">
        <v>1</v>
      </c>
      <c r="F47" s="420">
        <v>13</v>
      </c>
      <c r="G47" s="466">
        <f t="shared" si="8"/>
        <v>-12</v>
      </c>
    </row>
    <row r="48" spans="1:7" ht="15.75" customHeight="1" x14ac:dyDescent="0.2">
      <c r="A48" s="95" t="s">
        <v>520</v>
      </c>
      <c r="B48" s="83">
        <v>6</v>
      </c>
      <c r="C48" s="83">
        <v>11</v>
      </c>
      <c r="D48" s="482">
        <f t="shared" si="7"/>
        <v>-5</v>
      </c>
      <c r="E48" s="482">
        <v>1</v>
      </c>
      <c r="F48" s="482">
        <v>1</v>
      </c>
      <c r="G48" s="466">
        <f t="shared" si="8"/>
        <v>0</v>
      </c>
    </row>
    <row r="49" spans="1:7" ht="15.75" customHeight="1" x14ac:dyDescent="0.2">
      <c r="A49" s="95" t="s">
        <v>521</v>
      </c>
      <c r="B49" s="83">
        <v>5</v>
      </c>
      <c r="C49" s="83">
        <v>15</v>
      </c>
      <c r="D49" s="482">
        <f t="shared" si="7"/>
        <v>-10</v>
      </c>
      <c r="E49" s="420">
        <v>2</v>
      </c>
      <c r="F49" s="420">
        <v>5</v>
      </c>
      <c r="G49" s="466">
        <f t="shared" si="8"/>
        <v>-3</v>
      </c>
    </row>
    <row r="50" spans="1:7" ht="15.75" customHeight="1" x14ac:dyDescent="0.2">
      <c r="A50" s="95" t="s">
        <v>522</v>
      </c>
      <c r="B50" s="83">
        <v>4</v>
      </c>
      <c r="C50" s="83">
        <v>16</v>
      </c>
      <c r="D50" s="482">
        <f t="shared" si="7"/>
        <v>-12</v>
      </c>
      <c r="E50" s="441">
        <v>1</v>
      </c>
      <c r="F50" s="441">
        <v>4</v>
      </c>
      <c r="G50" s="466">
        <f t="shared" si="8"/>
        <v>-3</v>
      </c>
    </row>
    <row r="51" spans="1:7" s="96" customFormat="1" ht="18.75" customHeight="1" x14ac:dyDescent="0.25">
      <c r="A51" s="577" t="s">
        <v>35</v>
      </c>
      <c r="B51" s="578"/>
      <c r="C51" s="578"/>
      <c r="D51" s="578"/>
      <c r="E51" s="578"/>
      <c r="F51" s="578"/>
      <c r="G51" s="579"/>
    </row>
    <row r="52" spans="1:7" ht="31.5" x14ac:dyDescent="0.2">
      <c r="A52" s="95" t="s">
        <v>81</v>
      </c>
      <c r="B52" s="429">
        <v>676</v>
      </c>
      <c r="C52" s="304">
        <v>953</v>
      </c>
      <c r="D52" s="305">
        <f>B52-C52</f>
        <v>-277</v>
      </c>
      <c r="E52" s="304">
        <v>60</v>
      </c>
      <c r="F52" s="305">
        <v>267</v>
      </c>
      <c r="G52" s="466">
        <f>E52-F52</f>
        <v>-207</v>
      </c>
    </row>
    <row r="53" spans="1:7" ht="15.75" x14ac:dyDescent="0.2">
      <c r="A53" s="95" t="s">
        <v>83</v>
      </c>
      <c r="B53" s="304">
        <v>328</v>
      </c>
      <c r="C53" s="305">
        <v>430</v>
      </c>
      <c r="D53" s="331">
        <f t="shared" ref="D53:D61" si="9">B53-C53</f>
        <v>-102</v>
      </c>
      <c r="E53" s="305">
        <v>64</v>
      </c>
      <c r="F53" s="305">
        <v>139</v>
      </c>
      <c r="G53" s="466">
        <f t="shared" ref="G53:G61" si="10">E53-F53</f>
        <v>-75</v>
      </c>
    </row>
    <row r="54" spans="1:7" ht="31.5" x14ac:dyDescent="0.2">
      <c r="A54" s="95" t="s">
        <v>86</v>
      </c>
      <c r="B54" s="304">
        <v>173</v>
      </c>
      <c r="C54" s="305">
        <v>602</v>
      </c>
      <c r="D54" s="331">
        <f t="shared" si="9"/>
        <v>-429</v>
      </c>
      <c r="E54" s="305">
        <v>9</v>
      </c>
      <c r="F54" s="305">
        <v>170</v>
      </c>
      <c r="G54" s="466">
        <f t="shared" si="10"/>
        <v>-161</v>
      </c>
    </row>
    <row r="55" spans="1:7" ht="15.75" x14ac:dyDescent="0.2">
      <c r="A55" s="95" t="s">
        <v>501</v>
      </c>
      <c r="B55" s="304">
        <v>169</v>
      </c>
      <c r="C55" s="305">
        <v>348</v>
      </c>
      <c r="D55" s="331">
        <f t="shared" si="9"/>
        <v>-179</v>
      </c>
      <c r="E55" s="305">
        <v>15</v>
      </c>
      <c r="F55" s="305">
        <v>94</v>
      </c>
      <c r="G55" s="466">
        <f t="shared" si="10"/>
        <v>-79</v>
      </c>
    </row>
    <row r="56" spans="1:7" ht="15.75" x14ac:dyDescent="0.2">
      <c r="A56" s="95" t="s">
        <v>89</v>
      </c>
      <c r="B56" s="304">
        <v>108</v>
      </c>
      <c r="C56" s="305">
        <v>68</v>
      </c>
      <c r="D56" s="331">
        <f t="shared" si="9"/>
        <v>40</v>
      </c>
      <c r="E56" s="305">
        <v>14</v>
      </c>
      <c r="F56" s="305">
        <v>23</v>
      </c>
      <c r="G56" s="466">
        <f t="shared" si="10"/>
        <v>-9</v>
      </c>
    </row>
    <row r="57" spans="1:7" ht="15.75" x14ac:dyDescent="0.2">
      <c r="A57" s="95" t="s">
        <v>91</v>
      </c>
      <c r="B57" s="304">
        <v>102</v>
      </c>
      <c r="C57" s="305">
        <v>98</v>
      </c>
      <c r="D57" s="331">
        <f t="shared" si="9"/>
        <v>4</v>
      </c>
      <c r="E57" s="305">
        <v>17</v>
      </c>
      <c r="F57" s="305">
        <v>29</v>
      </c>
      <c r="G57" s="466">
        <f t="shared" si="10"/>
        <v>-12</v>
      </c>
    </row>
    <row r="58" spans="1:7" ht="15.75" x14ac:dyDescent="0.2">
      <c r="A58" s="95" t="s">
        <v>110</v>
      </c>
      <c r="B58" s="304">
        <v>100</v>
      </c>
      <c r="C58" s="305">
        <v>198</v>
      </c>
      <c r="D58" s="331">
        <f t="shared" si="9"/>
        <v>-98</v>
      </c>
      <c r="E58" s="305">
        <v>2</v>
      </c>
      <c r="F58" s="305">
        <v>66</v>
      </c>
      <c r="G58" s="466">
        <f t="shared" si="10"/>
        <v>-64</v>
      </c>
    </row>
    <row r="59" spans="1:7" ht="110.25" x14ac:dyDescent="0.2">
      <c r="A59" s="95" t="s">
        <v>504</v>
      </c>
      <c r="B59" s="304">
        <v>67</v>
      </c>
      <c r="C59" s="305">
        <v>188</v>
      </c>
      <c r="D59" s="331">
        <f t="shared" si="9"/>
        <v>-121</v>
      </c>
      <c r="E59" s="305">
        <v>9</v>
      </c>
      <c r="F59" s="305">
        <v>55</v>
      </c>
      <c r="G59" s="466">
        <f t="shared" si="10"/>
        <v>-46</v>
      </c>
    </row>
    <row r="60" spans="1:7" ht="15" customHeight="1" x14ac:dyDescent="0.2">
      <c r="A60" s="338" t="s">
        <v>88</v>
      </c>
      <c r="B60" s="304">
        <v>62</v>
      </c>
      <c r="C60" s="305">
        <v>50</v>
      </c>
      <c r="D60" s="331">
        <f t="shared" si="9"/>
        <v>12</v>
      </c>
      <c r="E60" s="305">
        <v>1</v>
      </c>
      <c r="F60" s="305">
        <v>13</v>
      </c>
      <c r="G60" s="466">
        <f t="shared" si="10"/>
        <v>-12</v>
      </c>
    </row>
    <row r="61" spans="1:7" ht="18" customHeight="1" x14ac:dyDescent="0.2">
      <c r="A61" s="95" t="s">
        <v>95</v>
      </c>
      <c r="B61" s="304">
        <v>50</v>
      </c>
      <c r="C61" s="305">
        <v>57</v>
      </c>
      <c r="D61" s="331">
        <f t="shared" si="9"/>
        <v>-7</v>
      </c>
      <c r="E61" s="305">
        <v>9</v>
      </c>
      <c r="F61" s="305">
        <v>19</v>
      </c>
      <c r="G61" s="466">
        <f t="shared" si="10"/>
        <v>-10</v>
      </c>
    </row>
    <row r="62" spans="1:7" s="96" customFormat="1" ht="39" customHeight="1" x14ac:dyDescent="0.25">
      <c r="A62" s="577" t="s">
        <v>36</v>
      </c>
      <c r="B62" s="578"/>
      <c r="C62" s="578"/>
      <c r="D62" s="578"/>
      <c r="E62" s="578"/>
      <c r="F62" s="578"/>
      <c r="G62" s="579"/>
    </row>
    <row r="63" spans="1:7" ht="30" customHeight="1" x14ac:dyDescent="0.2">
      <c r="A63" s="95" t="s">
        <v>421</v>
      </c>
      <c r="B63" s="429">
        <v>28</v>
      </c>
      <c r="C63" s="305">
        <v>7</v>
      </c>
      <c r="D63" s="305">
        <f>B63-C63</f>
        <v>21</v>
      </c>
      <c r="E63" s="305">
        <v>0</v>
      </c>
      <c r="F63" s="305">
        <v>2</v>
      </c>
      <c r="G63" s="466">
        <f>E63-F63</f>
        <v>-2</v>
      </c>
    </row>
    <row r="64" spans="1:7" ht="30.75" customHeight="1" x14ac:dyDescent="0.2">
      <c r="A64" s="95" t="s">
        <v>485</v>
      </c>
      <c r="B64" s="304">
        <v>22</v>
      </c>
      <c r="C64" s="305">
        <v>29</v>
      </c>
      <c r="D64" s="410">
        <f t="shared" ref="D64:D70" si="11">B64-C64</f>
        <v>-7</v>
      </c>
      <c r="E64" s="305">
        <v>0</v>
      </c>
      <c r="F64" s="305">
        <v>2</v>
      </c>
      <c r="G64" s="466">
        <f t="shared" ref="G64:G70" si="12">E64-F64</f>
        <v>-2</v>
      </c>
    </row>
    <row r="65" spans="1:7" ht="20.25" customHeight="1" x14ac:dyDescent="0.2">
      <c r="A65" s="95" t="s">
        <v>134</v>
      </c>
      <c r="B65" s="304">
        <v>21</v>
      </c>
      <c r="C65" s="305">
        <v>17</v>
      </c>
      <c r="D65" s="410">
        <f t="shared" si="11"/>
        <v>4</v>
      </c>
      <c r="E65" s="305">
        <v>0</v>
      </c>
      <c r="F65" s="305">
        <v>0</v>
      </c>
      <c r="G65" s="466">
        <f t="shared" si="12"/>
        <v>0</v>
      </c>
    </row>
    <row r="66" spans="1:7" ht="20.25" customHeight="1" x14ac:dyDescent="0.2">
      <c r="A66" s="95" t="s">
        <v>231</v>
      </c>
      <c r="B66" s="409">
        <v>20</v>
      </c>
      <c r="C66" s="410">
        <v>15</v>
      </c>
      <c r="D66" s="410">
        <f t="shared" si="11"/>
        <v>5</v>
      </c>
      <c r="E66" s="410">
        <v>2</v>
      </c>
      <c r="F66" s="410">
        <v>3</v>
      </c>
      <c r="G66" s="466">
        <f t="shared" si="12"/>
        <v>-1</v>
      </c>
    </row>
    <row r="67" spans="1:7" ht="24.75" customHeight="1" x14ac:dyDescent="0.2">
      <c r="A67" s="95" t="s">
        <v>132</v>
      </c>
      <c r="B67" s="409">
        <v>19</v>
      </c>
      <c r="C67" s="410">
        <v>40</v>
      </c>
      <c r="D67" s="410">
        <f t="shared" si="11"/>
        <v>-21</v>
      </c>
      <c r="E67" s="410">
        <v>2</v>
      </c>
      <c r="F67" s="410">
        <v>15</v>
      </c>
      <c r="G67" s="466">
        <f t="shared" si="12"/>
        <v>-13</v>
      </c>
    </row>
    <row r="68" spans="1:7" ht="35.25" customHeight="1" x14ac:dyDescent="0.2">
      <c r="A68" s="95" t="s">
        <v>484</v>
      </c>
      <c r="B68" s="409">
        <v>19</v>
      </c>
      <c r="C68" s="410">
        <v>30</v>
      </c>
      <c r="D68" s="410">
        <f t="shared" si="11"/>
        <v>-11</v>
      </c>
      <c r="E68" s="410">
        <v>0</v>
      </c>
      <c r="F68" s="410">
        <v>9</v>
      </c>
      <c r="G68" s="466">
        <f t="shared" si="12"/>
        <v>-9</v>
      </c>
    </row>
    <row r="69" spans="1:7" ht="33.75" customHeight="1" x14ac:dyDescent="0.2">
      <c r="A69" s="95" t="s">
        <v>234</v>
      </c>
      <c r="B69" s="419">
        <v>17</v>
      </c>
      <c r="C69" s="420">
        <v>23</v>
      </c>
      <c r="D69" s="441">
        <f t="shared" si="11"/>
        <v>-6</v>
      </c>
      <c r="E69" s="420">
        <v>2</v>
      </c>
      <c r="F69" s="420">
        <v>7</v>
      </c>
      <c r="G69" s="466">
        <f t="shared" si="12"/>
        <v>-5</v>
      </c>
    </row>
    <row r="70" spans="1:7" ht="18" customHeight="1" x14ac:dyDescent="0.2">
      <c r="A70" s="95" t="s">
        <v>417</v>
      </c>
      <c r="B70" s="440">
        <v>10</v>
      </c>
      <c r="C70" s="441">
        <v>15</v>
      </c>
      <c r="D70" s="441">
        <f t="shared" si="11"/>
        <v>-5</v>
      </c>
      <c r="E70" s="441">
        <v>1</v>
      </c>
      <c r="F70" s="441">
        <v>4</v>
      </c>
      <c r="G70" s="466">
        <f t="shared" si="12"/>
        <v>-3</v>
      </c>
    </row>
    <row r="71" spans="1:7" s="96" customFormat="1" ht="24" customHeight="1" x14ac:dyDescent="0.25">
      <c r="A71" s="577" t="s">
        <v>37</v>
      </c>
      <c r="B71" s="578"/>
      <c r="C71" s="578"/>
      <c r="D71" s="578"/>
      <c r="E71" s="578"/>
      <c r="F71" s="578"/>
      <c r="G71" s="579"/>
    </row>
    <row r="72" spans="1:7" ht="15.75" x14ac:dyDescent="0.2">
      <c r="A72" s="95" t="s">
        <v>104</v>
      </c>
      <c r="B72" s="456">
        <v>83</v>
      </c>
      <c r="C72" s="457">
        <v>64</v>
      </c>
      <c r="D72" s="457">
        <f>B72-C72</f>
        <v>19</v>
      </c>
      <c r="E72" s="457">
        <v>14</v>
      </c>
      <c r="F72" s="457">
        <v>2</v>
      </c>
      <c r="G72" s="466">
        <f>E72-F72</f>
        <v>12</v>
      </c>
    </row>
    <row r="73" spans="1:7" ht="31.5" x14ac:dyDescent="0.2">
      <c r="A73" s="95" t="s">
        <v>505</v>
      </c>
      <c r="B73" s="456">
        <v>67</v>
      </c>
      <c r="C73" s="457">
        <v>42</v>
      </c>
      <c r="D73" s="482">
        <f t="shared" ref="D73:D81" si="13">B73-C73</f>
        <v>25</v>
      </c>
      <c r="E73" s="457">
        <v>11</v>
      </c>
      <c r="F73" s="457">
        <v>1</v>
      </c>
      <c r="G73" s="466">
        <f t="shared" ref="G73:G81" si="14">E73-F73</f>
        <v>10</v>
      </c>
    </row>
    <row r="74" spans="1:7" ht="47.25" x14ac:dyDescent="0.2">
      <c r="A74" s="95" t="s">
        <v>103</v>
      </c>
      <c r="B74" s="456">
        <v>51</v>
      </c>
      <c r="C74" s="457">
        <v>40</v>
      </c>
      <c r="D74" s="482">
        <f t="shared" si="13"/>
        <v>11</v>
      </c>
      <c r="E74" s="457">
        <v>8</v>
      </c>
      <c r="F74" s="457">
        <v>1</v>
      </c>
      <c r="G74" s="466">
        <f t="shared" si="14"/>
        <v>7</v>
      </c>
    </row>
    <row r="75" spans="1:7" ht="47.25" x14ac:dyDescent="0.2">
      <c r="A75" s="95" t="s">
        <v>136</v>
      </c>
      <c r="B75" s="481">
        <v>49</v>
      </c>
      <c r="C75" s="482">
        <v>65</v>
      </c>
      <c r="D75" s="482">
        <f t="shared" si="13"/>
        <v>-16</v>
      </c>
      <c r="E75" s="482">
        <v>3</v>
      </c>
      <c r="F75" s="482">
        <v>1</v>
      </c>
      <c r="G75" s="466">
        <f t="shared" si="14"/>
        <v>2</v>
      </c>
    </row>
    <row r="76" spans="1:7" ht="15.75" x14ac:dyDescent="0.2">
      <c r="A76" s="95" t="s">
        <v>135</v>
      </c>
      <c r="B76" s="481">
        <v>40</v>
      </c>
      <c r="C76" s="482">
        <v>23</v>
      </c>
      <c r="D76" s="482">
        <f t="shared" si="13"/>
        <v>17</v>
      </c>
      <c r="E76" s="482">
        <v>2</v>
      </c>
      <c r="F76" s="482">
        <v>1</v>
      </c>
      <c r="G76" s="466">
        <f t="shared" si="14"/>
        <v>1</v>
      </c>
    </row>
    <row r="77" spans="1:7" ht="15.75" x14ac:dyDescent="0.2">
      <c r="A77" s="95" t="s">
        <v>442</v>
      </c>
      <c r="B77" s="481">
        <v>38</v>
      </c>
      <c r="C77" s="482">
        <v>30</v>
      </c>
      <c r="D77" s="482">
        <f t="shared" si="13"/>
        <v>8</v>
      </c>
      <c r="E77" s="482">
        <v>6</v>
      </c>
      <c r="F77" s="482">
        <v>2</v>
      </c>
      <c r="G77" s="466">
        <f t="shared" si="14"/>
        <v>4</v>
      </c>
    </row>
    <row r="78" spans="1:7" ht="31.5" x14ac:dyDescent="0.2">
      <c r="A78" s="95" t="s">
        <v>450</v>
      </c>
      <c r="B78" s="481">
        <v>34</v>
      </c>
      <c r="C78" s="482">
        <v>4</v>
      </c>
      <c r="D78" s="482">
        <f t="shared" si="13"/>
        <v>30</v>
      </c>
      <c r="E78" s="482">
        <v>2</v>
      </c>
      <c r="F78" s="482">
        <v>9</v>
      </c>
      <c r="G78" s="466">
        <f t="shared" si="14"/>
        <v>-7</v>
      </c>
    </row>
    <row r="79" spans="1:7" ht="31.5" x14ac:dyDescent="0.2">
      <c r="A79" s="95" t="s">
        <v>241</v>
      </c>
      <c r="B79" s="481">
        <v>30</v>
      </c>
      <c r="C79" s="482">
        <v>65</v>
      </c>
      <c r="D79" s="482">
        <f t="shared" si="13"/>
        <v>-35</v>
      </c>
      <c r="E79" s="482">
        <v>1</v>
      </c>
      <c r="F79" s="482">
        <v>11</v>
      </c>
      <c r="G79" s="466">
        <f t="shared" si="14"/>
        <v>-10</v>
      </c>
    </row>
    <row r="80" spans="1:7" ht="47.25" x14ac:dyDescent="0.2">
      <c r="A80" s="95" t="s">
        <v>414</v>
      </c>
      <c r="B80" s="481">
        <v>24</v>
      </c>
      <c r="C80" s="482">
        <v>12</v>
      </c>
      <c r="D80" s="482">
        <f t="shared" si="13"/>
        <v>12</v>
      </c>
      <c r="E80" s="482">
        <v>1</v>
      </c>
      <c r="F80" s="482">
        <v>3</v>
      </c>
      <c r="G80" s="466">
        <f t="shared" si="14"/>
        <v>-2</v>
      </c>
    </row>
    <row r="81" spans="1:7" ht="15.75" x14ac:dyDescent="0.2">
      <c r="A81" s="95" t="s">
        <v>488</v>
      </c>
      <c r="B81" s="456">
        <v>22</v>
      </c>
      <c r="C81" s="457">
        <v>14</v>
      </c>
      <c r="D81" s="482">
        <f t="shared" si="13"/>
        <v>8</v>
      </c>
      <c r="E81" s="457">
        <v>2</v>
      </c>
      <c r="F81" s="457">
        <v>20</v>
      </c>
      <c r="G81" s="466">
        <f t="shared" si="14"/>
        <v>-18</v>
      </c>
    </row>
    <row r="82" spans="1:7" s="96" customFormat="1" ht="44.25" customHeight="1" x14ac:dyDescent="0.25">
      <c r="A82" s="577" t="s">
        <v>38</v>
      </c>
      <c r="B82" s="578"/>
      <c r="C82" s="578"/>
      <c r="D82" s="578"/>
      <c r="E82" s="578"/>
      <c r="F82" s="578"/>
      <c r="G82" s="579"/>
    </row>
    <row r="83" spans="1:7" ht="33" customHeight="1" x14ac:dyDescent="0.2">
      <c r="A83" s="95" t="s">
        <v>80</v>
      </c>
      <c r="B83" s="456">
        <v>832</v>
      </c>
      <c r="C83" s="457">
        <v>583</v>
      </c>
      <c r="D83" s="457">
        <f>B83-C83</f>
        <v>249</v>
      </c>
      <c r="E83" s="457">
        <v>70</v>
      </c>
      <c r="F83" s="457">
        <v>127</v>
      </c>
      <c r="G83" s="466">
        <f>E83-F83</f>
        <v>-57</v>
      </c>
    </row>
    <row r="84" spans="1:7" ht="18" customHeight="1" x14ac:dyDescent="0.2">
      <c r="A84" s="95" t="s">
        <v>79</v>
      </c>
      <c r="B84" s="456">
        <v>528</v>
      </c>
      <c r="C84" s="457">
        <v>127</v>
      </c>
      <c r="D84" s="457">
        <f t="shared" ref="D84:D92" si="15">B84-C84</f>
        <v>401</v>
      </c>
      <c r="E84" s="457">
        <v>267</v>
      </c>
      <c r="F84" s="457">
        <v>35</v>
      </c>
      <c r="G84" s="466">
        <f t="shared" ref="G84:G92" si="16">E84-F84</f>
        <v>232</v>
      </c>
    </row>
    <row r="85" spans="1:7" ht="63" x14ac:dyDescent="0.2">
      <c r="A85" s="95" t="s">
        <v>500</v>
      </c>
      <c r="B85" s="456">
        <v>267</v>
      </c>
      <c r="C85" s="457">
        <v>236</v>
      </c>
      <c r="D85" s="457">
        <f t="shared" si="15"/>
        <v>31</v>
      </c>
      <c r="E85" s="457">
        <v>5</v>
      </c>
      <c r="F85" s="457">
        <v>10</v>
      </c>
      <c r="G85" s="466">
        <f t="shared" si="16"/>
        <v>-5</v>
      </c>
    </row>
    <row r="86" spans="1:7" ht="15.75" x14ac:dyDescent="0.2">
      <c r="A86" s="95" t="s">
        <v>105</v>
      </c>
      <c r="B86" s="456">
        <v>91</v>
      </c>
      <c r="C86" s="457">
        <v>81</v>
      </c>
      <c r="D86" s="457">
        <f t="shared" si="15"/>
        <v>10</v>
      </c>
      <c r="E86" s="457">
        <v>5</v>
      </c>
      <c r="F86" s="457">
        <v>19</v>
      </c>
      <c r="G86" s="466">
        <f t="shared" si="16"/>
        <v>-14</v>
      </c>
    </row>
    <row r="87" spans="1:7" ht="15.75" x14ac:dyDescent="0.2">
      <c r="A87" s="95" t="s">
        <v>141</v>
      </c>
      <c r="B87" s="456">
        <v>46</v>
      </c>
      <c r="C87" s="457">
        <v>21</v>
      </c>
      <c r="D87" s="457">
        <f t="shared" si="15"/>
        <v>25</v>
      </c>
      <c r="E87" s="457">
        <v>6</v>
      </c>
      <c r="F87" s="457">
        <v>2</v>
      </c>
      <c r="G87" s="466">
        <f t="shared" si="16"/>
        <v>4</v>
      </c>
    </row>
    <row r="88" spans="1:7" ht="15.75" x14ac:dyDescent="0.2">
      <c r="A88" s="95" t="s">
        <v>92</v>
      </c>
      <c r="B88" s="456">
        <v>34</v>
      </c>
      <c r="C88" s="457">
        <v>1098</v>
      </c>
      <c r="D88" s="457">
        <f t="shared" si="15"/>
        <v>-1064</v>
      </c>
      <c r="E88" s="457">
        <v>2</v>
      </c>
      <c r="F88" s="457">
        <v>915</v>
      </c>
      <c r="G88" s="466">
        <f t="shared" si="16"/>
        <v>-913</v>
      </c>
    </row>
    <row r="89" spans="1:7" ht="15.75" x14ac:dyDescent="0.2">
      <c r="A89" s="95" t="s">
        <v>138</v>
      </c>
      <c r="B89" s="456">
        <v>27</v>
      </c>
      <c r="C89" s="457">
        <v>11</v>
      </c>
      <c r="D89" s="457">
        <f t="shared" si="15"/>
        <v>16</v>
      </c>
      <c r="E89" s="457">
        <v>4</v>
      </c>
      <c r="F89" s="457">
        <v>1</v>
      </c>
      <c r="G89" s="466">
        <f t="shared" si="16"/>
        <v>3</v>
      </c>
    </row>
    <row r="90" spans="1:7" ht="15.75" x14ac:dyDescent="0.2">
      <c r="A90" s="95" t="s">
        <v>356</v>
      </c>
      <c r="B90" s="456">
        <v>25</v>
      </c>
      <c r="C90" s="457">
        <v>13</v>
      </c>
      <c r="D90" s="457">
        <f t="shared" si="15"/>
        <v>12</v>
      </c>
      <c r="E90" s="457">
        <v>2</v>
      </c>
      <c r="F90" s="457">
        <v>1</v>
      </c>
      <c r="G90" s="466">
        <f t="shared" si="16"/>
        <v>1</v>
      </c>
    </row>
    <row r="91" spans="1:7" ht="36.75" customHeight="1" x14ac:dyDescent="0.2">
      <c r="A91" s="95" t="s">
        <v>523</v>
      </c>
      <c r="B91" s="456">
        <v>19</v>
      </c>
      <c r="C91" s="457">
        <v>1</v>
      </c>
      <c r="D91" s="457">
        <f t="shared" si="15"/>
        <v>18</v>
      </c>
      <c r="E91" s="457">
        <v>1</v>
      </c>
      <c r="F91" s="457">
        <v>1</v>
      </c>
      <c r="G91" s="466">
        <f t="shared" si="16"/>
        <v>0</v>
      </c>
    </row>
    <row r="92" spans="1:7" ht="15.75" x14ac:dyDescent="0.2">
      <c r="A92" s="95" t="s">
        <v>524</v>
      </c>
      <c r="B92" s="456">
        <v>17</v>
      </c>
      <c r="C92" s="457">
        <v>8</v>
      </c>
      <c r="D92" s="457">
        <f t="shared" si="15"/>
        <v>9</v>
      </c>
      <c r="E92" s="457">
        <v>4</v>
      </c>
      <c r="F92" s="457">
        <v>1</v>
      </c>
      <c r="G92" s="466">
        <f t="shared" si="16"/>
        <v>3</v>
      </c>
    </row>
    <row r="93" spans="1:7" s="96" customFormat="1" ht="30" customHeight="1" x14ac:dyDescent="0.25">
      <c r="A93" s="577" t="s">
        <v>142</v>
      </c>
      <c r="B93" s="578"/>
      <c r="C93" s="578"/>
      <c r="D93" s="578"/>
      <c r="E93" s="578"/>
      <c r="F93" s="578"/>
      <c r="G93" s="579"/>
    </row>
    <row r="94" spans="1:7" ht="15.75" x14ac:dyDescent="0.2">
      <c r="A94" s="95" t="s">
        <v>85</v>
      </c>
      <c r="B94" s="83">
        <v>709</v>
      </c>
      <c r="C94" s="457">
        <v>600</v>
      </c>
      <c r="D94" s="457">
        <f>B94-C94</f>
        <v>109</v>
      </c>
      <c r="E94" s="457">
        <v>47</v>
      </c>
      <c r="F94" s="457">
        <v>164</v>
      </c>
      <c r="G94" s="466">
        <f>E94-F94</f>
        <v>-117</v>
      </c>
    </row>
    <row r="95" spans="1:7" ht="31.5" x14ac:dyDescent="0.2">
      <c r="A95" s="95" t="s">
        <v>82</v>
      </c>
      <c r="B95" s="83">
        <v>290</v>
      </c>
      <c r="C95" s="457">
        <v>374</v>
      </c>
      <c r="D95" s="457">
        <f t="shared" ref="D95:D103" si="17">B95-C95</f>
        <v>-84</v>
      </c>
      <c r="E95" s="457">
        <v>140</v>
      </c>
      <c r="F95" s="457">
        <v>124</v>
      </c>
      <c r="G95" s="466">
        <f t="shared" ref="G95:G103" si="18">E95-F95</f>
        <v>16</v>
      </c>
    </row>
    <row r="96" spans="1:7" ht="15.75" x14ac:dyDescent="0.2">
      <c r="A96" s="95" t="s">
        <v>98</v>
      </c>
      <c r="B96" s="83">
        <v>131</v>
      </c>
      <c r="C96" s="457">
        <v>139</v>
      </c>
      <c r="D96" s="457">
        <f t="shared" si="17"/>
        <v>-8</v>
      </c>
      <c r="E96" s="457">
        <v>8</v>
      </c>
      <c r="F96" s="457">
        <v>42</v>
      </c>
      <c r="G96" s="466">
        <f t="shared" si="18"/>
        <v>-34</v>
      </c>
    </row>
    <row r="97" spans="1:7" ht="15.75" x14ac:dyDescent="0.2">
      <c r="A97" s="95" t="s">
        <v>160</v>
      </c>
      <c r="B97" s="83">
        <v>109</v>
      </c>
      <c r="C97" s="457">
        <v>122</v>
      </c>
      <c r="D97" s="457">
        <f t="shared" si="17"/>
        <v>-13</v>
      </c>
      <c r="E97" s="457">
        <v>1</v>
      </c>
      <c r="F97" s="457">
        <v>33</v>
      </c>
      <c r="G97" s="466">
        <f t="shared" si="18"/>
        <v>-32</v>
      </c>
    </row>
    <row r="98" spans="1:7" ht="15.75" x14ac:dyDescent="0.2">
      <c r="A98" s="95" t="s">
        <v>147</v>
      </c>
      <c r="B98" s="83">
        <v>99</v>
      </c>
      <c r="C98" s="456">
        <v>142</v>
      </c>
      <c r="D98" s="457">
        <f t="shared" si="17"/>
        <v>-43</v>
      </c>
      <c r="E98" s="456">
        <v>11</v>
      </c>
      <c r="F98" s="457">
        <v>49</v>
      </c>
      <c r="G98" s="466">
        <f t="shared" si="18"/>
        <v>-38</v>
      </c>
    </row>
    <row r="99" spans="1:7" ht="15.75" x14ac:dyDescent="0.2">
      <c r="A99" s="95" t="s">
        <v>106</v>
      </c>
      <c r="B99" s="83">
        <v>72</v>
      </c>
      <c r="C99" s="457">
        <v>59</v>
      </c>
      <c r="D99" s="457">
        <f t="shared" si="17"/>
        <v>13</v>
      </c>
      <c r="E99" s="457">
        <v>3</v>
      </c>
      <c r="F99" s="457">
        <v>19</v>
      </c>
      <c r="G99" s="466">
        <f t="shared" si="18"/>
        <v>-16</v>
      </c>
    </row>
    <row r="100" spans="1:7" ht="15.75" x14ac:dyDescent="0.2">
      <c r="A100" s="95" t="s">
        <v>107</v>
      </c>
      <c r="B100" s="83">
        <v>69</v>
      </c>
      <c r="C100" s="457">
        <v>96</v>
      </c>
      <c r="D100" s="457">
        <f t="shared" si="17"/>
        <v>-27</v>
      </c>
      <c r="E100" s="457">
        <v>7</v>
      </c>
      <c r="F100" s="457">
        <v>24</v>
      </c>
      <c r="G100" s="466">
        <f t="shared" si="18"/>
        <v>-17</v>
      </c>
    </row>
    <row r="101" spans="1:7" ht="15.75" x14ac:dyDescent="0.2">
      <c r="A101" s="95" t="s">
        <v>143</v>
      </c>
      <c r="B101" s="83">
        <v>65</v>
      </c>
      <c r="C101" s="457">
        <v>139</v>
      </c>
      <c r="D101" s="457">
        <f t="shared" si="17"/>
        <v>-74</v>
      </c>
      <c r="E101" s="457">
        <v>14</v>
      </c>
      <c r="F101" s="457">
        <v>53</v>
      </c>
      <c r="G101" s="466">
        <f t="shared" si="18"/>
        <v>-39</v>
      </c>
    </row>
    <row r="102" spans="1:7" ht="15.75" x14ac:dyDescent="0.2">
      <c r="A102" s="95" t="s">
        <v>111</v>
      </c>
      <c r="B102" s="83">
        <v>61</v>
      </c>
      <c r="C102" s="457">
        <v>130</v>
      </c>
      <c r="D102" s="457">
        <f t="shared" si="17"/>
        <v>-69</v>
      </c>
      <c r="E102" s="457">
        <v>3</v>
      </c>
      <c r="F102" s="457">
        <v>59</v>
      </c>
      <c r="G102" s="466">
        <f t="shared" si="18"/>
        <v>-56</v>
      </c>
    </row>
    <row r="103" spans="1:7" ht="31.5" x14ac:dyDescent="0.2">
      <c r="A103" s="95" t="s">
        <v>145</v>
      </c>
      <c r="B103" s="83">
        <v>30</v>
      </c>
      <c r="C103" s="457">
        <v>67</v>
      </c>
      <c r="D103" s="457">
        <f t="shared" si="17"/>
        <v>-37</v>
      </c>
      <c r="E103" s="457">
        <v>2</v>
      </c>
      <c r="F103" s="457">
        <v>22</v>
      </c>
      <c r="G103" s="466">
        <f t="shared" si="18"/>
        <v>-20</v>
      </c>
    </row>
  </sheetData>
  <mergeCells count="20">
    <mergeCell ref="A1:F1"/>
    <mergeCell ref="A2:F2"/>
    <mergeCell ref="A4:A6"/>
    <mergeCell ref="B4:D4"/>
    <mergeCell ref="B5:B6"/>
    <mergeCell ref="C5:C6"/>
    <mergeCell ref="D5:D6"/>
    <mergeCell ref="E5:E6"/>
    <mergeCell ref="A93:G93"/>
    <mergeCell ref="G5:G6"/>
    <mergeCell ref="E4:G4"/>
    <mergeCell ref="A8:G8"/>
    <mergeCell ref="A19:G19"/>
    <mergeCell ref="F5:F6"/>
    <mergeCell ref="A30:G30"/>
    <mergeCell ref="A41:G41"/>
    <mergeCell ref="A51:G51"/>
    <mergeCell ref="A62:G62"/>
    <mergeCell ref="A71:G71"/>
    <mergeCell ref="A82:G82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1" zoomScaleNormal="71" zoomScaleSheetLayoutView="73" workbookViewId="0">
      <selection activeCell="D10" sqref="D10"/>
    </sheetView>
  </sheetViews>
  <sheetFormatPr defaultColWidth="13" defaultRowHeight="18.75" x14ac:dyDescent="0.3"/>
  <cols>
    <col min="1" max="1" width="38.85546875" style="49" customWidth="1"/>
    <col min="2" max="2" width="9.85546875" style="97" customWidth="1"/>
    <col min="3" max="3" width="10" style="97" customWidth="1"/>
    <col min="4" max="4" width="13.5703125" style="97" customWidth="1"/>
    <col min="5" max="5" width="14.5703125" style="97" customWidth="1"/>
    <col min="6" max="6" width="14.28515625" style="97" customWidth="1"/>
    <col min="7" max="7" width="13.5703125" style="49" customWidth="1"/>
    <col min="8" max="8" width="12.7109375" style="49" customWidth="1"/>
    <col min="9" max="9" width="13" style="98"/>
    <col min="10" max="16384" width="13" style="49"/>
  </cols>
  <sheetData>
    <row r="1" spans="1:18" s="7" customFormat="1" ht="53.25" customHeight="1" x14ac:dyDescent="0.3">
      <c r="A1" s="528" t="s">
        <v>289</v>
      </c>
      <c r="B1" s="528"/>
      <c r="C1" s="528"/>
      <c r="D1" s="528"/>
      <c r="E1" s="528"/>
      <c r="F1" s="528"/>
      <c r="G1" s="528"/>
      <c r="I1" s="99"/>
    </row>
    <row r="2" spans="1:18" s="7" customFormat="1" x14ac:dyDescent="0.3">
      <c r="A2" s="587" t="s">
        <v>149</v>
      </c>
      <c r="B2" s="587"/>
      <c r="C2" s="587"/>
      <c r="D2" s="587"/>
      <c r="E2" s="587"/>
      <c r="F2" s="587"/>
      <c r="G2" s="587"/>
      <c r="I2" s="99"/>
    </row>
    <row r="3" spans="1:18" s="9" customFormat="1" ht="19.5" thickBot="1" x14ac:dyDescent="0.35">
      <c r="A3" s="8"/>
      <c r="B3" s="8"/>
      <c r="C3" s="8"/>
      <c r="D3" s="8"/>
      <c r="E3" s="8"/>
      <c r="G3" s="126" t="s">
        <v>150</v>
      </c>
      <c r="I3" s="98"/>
    </row>
    <row r="4" spans="1:18" s="9" customFormat="1" x14ac:dyDescent="0.3">
      <c r="A4" s="588"/>
      <c r="B4" s="557" t="s">
        <v>589</v>
      </c>
      <c r="C4" s="546" t="s">
        <v>590</v>
      </c>
      <c r="D4" s="590" t="s">
        <v>73</v>
      </c>
      <c r="E4" s="561" t="s">
        <v>497</v>
      </c>
      <c r="F4" s="563" t="s">
        <v>498</v>
      </c>
      <c r="G4" s="552" t="s">
        <v>73</v>
      </c>
      <c r="I4" s="98"/>
    </row>
    <row r="5" spans="1:18" s="9" customFormat="1" ht="29.25" customHeight="1" x14ac:dyDescent="0.3">
      <c r="A5" s="589"/>
      <c r="B5" s="558"/>
      <c r="C5" s="556"/>
      <c r="D5" s="591"/>
      <c r="E5" s="562"/>
      <c r="F5" s="564"/>
      <c r="G5" s="553"/>
      <c r="I5" s="98"/>
    </row>
    <row r="6" spans="1:18" s="9" customFormat="1" ht="24.75" customHeight="1" x14ac:dyDescent="0.3">
      <c r="A6" s="70" t="s">
        <v>10</v>
      </c>
      <c r="B6" s="439">
        <v>27307</v>
      </c>
      <c r="C6" s="439">
        <v>19927</v>
      </c>
      <c r="D6" s="100">
        <f>ROUND(C6/B6*100,1)</f>
        <v>73</v>
      </c>
      <c r="E6" s="439">
        <v>9303</v>
      </c>
      <c r="F6" s="439">
        <v>6523</v>
      </c>
      <c r="G6" s="101">
        <f>ROUND(F6/E6*100,1)</f>
        <v>70.099999999999994</v>
      </c>
      <c r="I6" s="98"/>
    </row>
    <row r="7" spans="1:18" s="14" customFormat="1" ht="32.25" customHeight="1" x14ac:dyDescent="0.3">
      <c r="A7" s="407" t="s">
        <v>151</v>
      </c>
      <c r="B7" s="102">
        <f>SUM(B9:B27)</f>
        <v>23231</v>
      </c>
      <c r="C7" s="102">
        <f>SUM(C9:C27)</f>
        <v>17360</v>
      </c>
      <c r="D7" s="100">
        <f>ROUND(C7/B7*100,1)</f>
        <v>74.7</v>
      </c>
      <c r="E7" s="102">
        <f>SUM(E9:E27)</f>
        <v>8333</v>
      </c>
      <c r="F7" s="102">
        <f>SUM(F9:F27)</f>
        <v>5919</v>
      </c>
      <c r="G7" s="101">
        <f>ROUND(F7/E7*100,1)</f>
        <v>71</v>
      </c>
      <c r="I7" s="98"/>
      <c r="J7" s="103"/>
    </row>
    <row r="8" spans="1:18" s="14" customFormat="1" ht="30" x14ac:dyDescent="0.3">
      <c r="A8" s="104" t="s">
        <v>152</v>
      </c>
      <c r="B8" s="340"/>
      <c r="C8" s="341"/>
      <c r="D8" s="342"/>
      <c r="E8" s="339"/>
      <c r="F8" s="341"/>
      <c r="G8" s="105"/>
      <c r="I8" s="98"/>
      <c r="J8" s="103"/>
    </row>
    <row r="9" spans="1:18" ht="31.5" x14ac:dyDescent="0.3">
      <c r="A9" s="106" t="s">
        <v>11</v>
      </c>
      <c r="B9" s="107">
        <v>2249</v>
      </c>
      <c r="C9" s="108">
        <v>1562</v>
      </c>
      <c r="D9" s="109">
        <f t="shared" ref="D9:D27" si="0">ROUND(C9/B9*100,1)</f>
        <v>69.5</v>
      </c>
      <c r="E9" s="110">
        <v>458</v>
      </c>
      <c r="F9" s="111">
        <v>315</v>
      </c>
      <c r="G9" s="112">
        <f t="shared" ref="G9:G27" si="1">ROUND(F9/E9*100,1)</f>
        <v>68.8</v>
      </c>
      <c r="H9" s="113"/>
      <c r="I9" s="114"/>
      <c r="J9" s="103"/>
    </row>
    <row r="10" spans="1:18" ht="31.5" x14ac:dyDescent="0.3">
      <c r="A10" s="65" t="s">
        <v>12</v>
      </c>
      <c r="B10" s="107">
        <v>77</v>
      </c>
      <c r="C10" s="108">
        <v>82</v>
      </c>
      <c r="D10" s="109">
        <f t="shared" si="0"/>
        <v>106.5</v>
      </c>
      <c r="E10" s="107">
        <v>28</v>
      </c>
      <c r="F10" s="111">
        <v>21</v>
      </c>
      <c r="G10" s="101">
        <f t="shared" si="1"/>
        <v>75</v>
      </c>
      <c r="I10" s="114"/>
      <c r="J10" s="103"/>
      <c r="Q10" s="115"/>
      <c r="R10" s="115"/>
    </row>
    <row r="11" spans="1:18" s="12" customFormat="1" ht="24.75" customHeight="1" x14ac:dyDescent="0.3">
      <c r="A11" s="65" t="s">
        <v>13</v>
      </c>
      <c r="B11" s="116">
        <v>3731</v>
      </c>
      <c r="C11" s="108">
        <v>2643</v>
      </c>
      <c r="D11" s="109">
        <f t="shared" si="0"/>
        <v>70.8</v>
      </c>
      <c r="E11" s="116">
        <v>998</v>
      </c>
      <c r="F11" s="111">
        <v>727</v>
      </c>
      <c r="G11" s="101">
        <f t="shared" si="1"/>
        <v>72.8</v>
      </c>
      <c r="I11" s="114"/>
      <c r="J11" s="103"/>
      <c r="K11" s="49"/>
      <c r="P11" s="49"/>
      <c r="Q11" s="117"/>
      <c r="R11" s="117"/>
    </row>
    <row r="12" spans="1:18" ht="31.5" x14ac:dyDescent="0.3">
      <c r="A12" s="65" t="s">
        <v>14</v>
      </c>
      <c r="B12" s="116">
        <v>537</v>
      </c>
      <c r="C12" s="108">
        <v>422</v>
      </c>
      <c r="D12" s="109">
        <f t="shared" si="0"/>
        <v>78.599999999999994</v>
      </c>
      <c r="E12" s="116">
        <v>337</v>
      </c>
      <c r="F12" s="111">
        <v>268</v>
      </c>
      <c r="G12" s="101">
        <f t="shared" si="1"/>
        <v>79.5</v>
      </c>
      <c r="I12" s="118"/>
      <c r="J12" s="103"/>
      <c r="Q12" s="115"/>
      <c r="R12" s="115"/>
    </row>
    <row r="13" spans="1:18" ht="31.5" x14ac:dyDescent="0.3">
      <c r="A13" s="65" t="s">
        <v>15</v>
      </c>
      <c r="B13" s="116">
        <v>156</v>
      </c>
      <c r="C13" s="108">
        <v>148</v>
      </c>
      <c r="D13" s="109">
        <f t="shared" si="0"/>
        <v>94.9</v>
      </c>
      <c r="E13" s="116">
        <v>58</v>
      </c>
      <c r="F13" s="111">
        <v>58</v>
      </c>
      <c r="G13" s="101">
        <f t="shared" si="1"/>
        <v>100</v>
      </c>
      <c r="I13" s="114"/>
      <c r="J13" s="103"/>
      <c r="Q13" s="115"/>
      <c r="R13" s="115"/>
    </row>
    <row r="14" spans="1:18" x14ac:dyDescent="0.3">
      <c r="A14" s="65" t="s">
        <v>16</v>
      </c>
      <c r="B14" s="116">
        <v>567</v>
      </c>
      <c r="C14" s="108">
        <v>545</v>
      </c>
      <c r="D14" s="109">
        <f t="shared" si="0"/>
        <v>96.1</v>
      </c>
      <c r="E14" s="116">
        <v>174</v>
      </c>
      <c r="F14" s="111">
        <v>198</v>
      </c>
      <c r="G14" s="101">
        <f t="shared" si="1"/>
        <v>113.8</v>
      </c>
      <c r="I14" s="114"/>
      <c r="J14" s="103"/>
      <c r="Q14" s="115"/>
      <c r="R14" s="115"/>
    </row>
    <row r="15" spans="1:18" ht="47.25" x14ac:dyDescent="0.3">
      <c r="A15" s="65" t="s">
        <v>17</v>
      </c>
      <c r="B15" s="116">
        <v>4982</v>
      </c>
      <c r="C15" s="108">
        <v>3717</v>
      </c>
      <c r="D15" s="109">
        <f t="shared" si="0"/>
        <v>74.599999999999994</v>
      </c>
      <c r="E15" s="116">
        <v>1387</v>
      </c>
      <c r="F15" s="111">
        <v>1102</v>
      </c>
      <c r="G15" s="101">
        <f t="shared" si="1"/>
        <v>79.5</v>
      </c>
      <c r="I15" s="114"/>
      <c r="J15" s="103"/>
    </row>
    <row r="16" spans="1:18" ht="31.5" x14ac:dyDescent="0.3">
      <c r="A16" s="65" t="s">
        <v>18</v>
      </c>
      <c r="B16" s="116">
        <v>1045</v>
      </c>
      <c r="C16" s="108">
        <v>1205</v>
      </c>
      <c r="D16" s="109">
        <f t="shared" si="0"/>
        <v>115.3</v>
      </c>
      <c r="E16" s="116">
        <v>315</v>
      </c>
      <c r="F16" s="111">
        <v>450</v>
      </c>
      <c r="G16" s="101">
        <f t="shared" si="1"/>
        <v>142.9</v>
      </c>
      <c r="I16" s="114"/>
      <c r="J16" s="103"/>
    </row>
    <row r="17" spans="1:10" ht="31.5" x14ac:dyDescent="0.3">
      <c r="A17" s="65" t="s">
        <v>19</v>
      </c>
      <c r="B17" s="116">
        <v>947</v>
      </c>
      <c r="C17" s="108">
        <v>715</v>
      </c>
      <c r="D17" s="109">
        <f t="shared" si="0"/>
        <v>75.5</v>
      </c>
      <c r="E17" s="116">
        <v>303</v>
      </c>
      <c r="F17" s="111">
        <v>276</v>
      </c>
      <c r="G17" s="101">
        <f t="shared" si="1"/>
        <v>91.1</v>
      </c>
      <c r="I17" s="114"/>
      <c r="J17" s="103"/>
    </row>
    <row r="18" spans="1:10" ht="21" customHeight="1" x14ac:dyDescent="0.3">
      <c r="A18" s="65" t="s">
        <v>20</v>
      </c>
      <c r="B18" s="116">
        <v>285</v>
      </c>
      <c r="C18" s="108">
        <v>188</v>
      </c>
      <c r="D18" s="109">
        <f t="shared" si="0"/>
        <v>66</v>
      </c>
      <c r="E18" s="116">
        <v>102</v>
      </c>
      <c r="F18" s="111">
        <v>64</v>
      </c>
      <c r="G18" s="101">
        <f t="shared" si="1"/>
        <v>62.7</v>
      </c>
      <c r="I18" s="114"/>
      <c r="J18" s="103"/>
    </row>
    <row r="19" spans="1:10" ht="19.5" customHeight="1" x14ac:dyDescent="0.3">
      <c r="A19" s="65" t="s">
        <v>21</v>
      </c>
      <c r="B19" s="116">
        <v>396</v>
      </c>
      <c r="C19" s="108">
        <v>326</v>
      </c>
      <c r="D19" s="109">
        <f t="shared" si="0"/>
        <v>82.3</v>
      </c>
      <c r="E19" s="116">
        <v>149</v>
      </c>
      <c r="F19" s="111">
        <v>116</v>
      </c>
      <c r="G19" s="101">
        <f t="shared" si="1"/>
        <v>77.900000000000006</v>
      </c>
      <c r="I19" s="114"/>
      <c r="J19" s="103"/>
    </row>
    <row r="20" spans="1:10" ht="23.25" customHeight="1" x14ac:dyDescent="0.3">
      <c r="A20" s="65" t="s">
        <v>22</v>
      </c>
      <c r="B20" s="116">
        <v>216</v>
      </c>
      <c r="C20" s="108">
        <v>141</v>
      </c>
      <c r="D20" s="109">
        <f t="shared" si="0"/>
        <v>65.3</v>
      </c>
      <c r="E20" s="116">
        <v>58</v>
      </c>
      <c r="F20" s="111">
        <v>38</v>
      </c>
      <c r="G20" s="101">
        <f t="shared" si="1"/>
        <v>65.5</v>
      </c>
      <c r="I20" s="114"/>
      <c r="J20" s="103"/>
    </row>
    <row r="21" spans="1:10" ht="31.5" x14ac:dyDescent="0.3">
      <c r="A21" s="65" t="s">
        <v>23</v>
      </c>
      <c r="B21" s="116">
        <v>269</v>
      </c>
      <c r="C21" s="108">
        <v>244</v>
      </c>
      <c r="D21" s="109">
        <f t="shared" si="0"/>
        <v>90.7</v>
      </c>
      <c r="E21" s="116">
        <v>95</v>
      </c>
      <c r="F21" s="111">
        <v>94</v>
      </c>
      <c r="G21" s="101">
        <f t="shared" si="1"/>
        <v>98.9</v>
      </c>
      <c r="I21" s="114"/>
      <c r="J21" s="103"/>
    </row>
    <row r="22" spans="1:10" ht="31.5" x14ac:dyDescent="0.3">
      <c r="A22" s="65" t="s">
        <v>24</v>
      </c>
      <c r="B22" s="116">
        <v>372</v>
      </c>
      <c r="C22" s="108">
        <v>282</v>
      </c>
      <c r="D22" s="109">
        <f t="shared" si="0"/>
        <v>75.8</v>
      </c>
      <c r="E22" s="116">
        <v>118</v>
      </c>
      <c r="F22" s="111">
        <v>91</v>
      </c>
      <c r="G22" s="101">
        <f t="shared" si="1"/>
        <v>77.099999999999994</v>
      </c>
      <c r="I22" s="114"/>
      <c r="J22" s="103"/>
    </row>
    <row r="23" spans="1:10" ht="31.5" x14ac:dyDescent="0.3">
      <c r="A23" s="65" t="s">
        <v>25</v>
      </c>
      <c r="B23" s="116">
        <v>4894</v>
      </c>
      <c r="C23" s="108">
        <v>3225</v>
      </c>
      <c r="D23" s="109">
        <f t="shared" si="0"/>
        <v>65.900000000000006</v>
      </c>
      <c r="E23" s="116">
        <v>2713</v>
      </c>
      <c r="F23" s="111">
        <v>1316</v>
      </c>
      <c r="G23" s="101">
        <f t="shared" si="1"/>
        <v>48.5</v>
      </c>
      <c r="I23" s="114"/>
      <c r="J23" s="103"/>
    </row>
    <row r="24" spans="1:10" x14ac:dyDescent="0.3">
      <c r="A24" s="65" t="s">
        <v>26</v>
      </c>
      <c r="B24" s="116">
        <v>653</v>
      </c>
      <c r="C24" s="108">
        <v>604</v>
      </c>
      <c r="D24" s="109">
        <f t="shared" si="0"/>
        <v>92.5</v>
      </c>
      <c r="E24" s="116">
        <v>374</v>
      </c>
      <c r="F24" s="111">
        <v>299</v>
      </c>
      <c r="G24" s="101">
        <f t="shared" si="1"/>
        <v>79.900000000000006</v>
      </c>
      <c r="I24" s="114"/>
      <c r="J24" s="103"/>
    </row>
    <row r="25" spans="1:10" ht="31.5" x14ac:dyDescent="0.3">
      <c r="A25" s="65" t="s">
        <v>27</v>
      </c>
      <c r="B25" s="116">
        <v>1484</v>
      </c>
      <c r="C25" s="108">
        <v>1004</v>
      </c>
      <c r="D25" s="109">
        <f t="shared" si="0"/>
        <v>67.7</v>
      </c>
      <c r="E25" s="116">
        <v>544</v>
      </c>
      <c r="F25" s="111">
        <v>367</v>
      </c>
      <c r="G25" s="101">
        <f t="shared" si="1"/>
        <v>67.5</v>
      </c>
      <c r="I25" s="114"/>
      <c r="J25" s="103"/>
    </row>
    <row r="26" spans="1:10" ht="28.5" customHeight="1" x14ac:dyDescent="0.3">
      <c r="A26" s="65" t="s">
        <v>28</v>
      </c>
      <c r="B26" s="116">
        <v>115</v>
      </c>
      <c r="C26" s="108">
        <v>101</v>
      </c>
      <c r="D26" s="109">
        <f t="shared" si="0"/>
        <v>87.8</v>
      </c>
      <c r="E26" s="116">
        <v>35</v>
      </c>
      <c r="F26" s="111">
        <v>42</v>
      </c>
      <c r="G26" s="101">
        <f t="shared" si="1"/>
        <v>120</v>
      </c>
      <c r="I26" s="114"/>
      <c r="J26" s="103"/>
    </row>
    <row r="27" spans="1:10" ht="28.5" customHeight="1" thickBot="1" x14ac:dyDescent="0.35">
      <c r="A27" s="59" t="s">
        <v>29</v>
      </c>
      <c r="B27" s="119">
        <v>256</v>
      </c>
      <c r="C27" s="120">
        <v>206</v>
      </c>
      <c r="D27" s="121">
        <f t="shared" si="0"/>
        <v>80.5</v>
      </c>
      <c r="E27" s="119">
        <v>87</v>
      </c>
      <c r="F27" s="122">
        <v>77</v>
      </c>
      <c r="G27" s="123">
        <f t="shared" si="1"/>
        <v>88.5</v>
      </c>
      <c r="I27" s="114"/>
      <c r="J27" s="103"/>
    </row>
    <row r="28" spans="1:10" x14ac:dyDescent="0.3">
      <c r="B28" s="124"/>
      <c r="E28" s="125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2022-09-15T12:22:30Z</cp:lastPrinted>
  <dcterms:created xsi:type="dcterms:W3CDTF">2017-11-17T08:56:41Z</dcterms:created>
  <dcterms:modified xsi:type="dcterms:W3CDTF">2022-10-20T13:04:15Z</dcterms:modified>
</cp:coreProperties>
</file>