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-СЕРПЕНЬ_2021\"/>
    </mc:Choice>
  </mc:AlternateContent>
  <bookViews>
    <workbookView xWindow="0" yWindow="0" windowWidth="24000" windowHeight="9600" tabRatio="834" firstSheet="14" activeTab="34"/>
  </bookViews>
  <sheets>
    <sheet name="1" sheetId="10" r:id="rId1"/>
    <sheet name="3" sheetId="12" r:id="rId2"/>
    <sheet name="2" sheetId="11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57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66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1">#REF!</definedName>
    <definedName name="_firstRow" localSheetId="3">#REF!</definedName>
    <definedName name="_firstRow">#REF!</definedName>
    <definedName name="_lastColumn" localSheetId="2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'2'!#REF!</definedName>
    <definedName name="ACwvu.форма7." localSheetId="1" hidden="1">'3'!#REF!</definedName>
    <definedName name="ACwvu.форма7." localSheetId="3" hidden="1">'4'!#REF!</definedName>
    <definedName name="date.e" localSheetId="0">'[2]Sheet1 (3)'!#REF!</definedName>
    <definedName name="date.e" localSheetId="2">'[1]Sheet1 (3)'!#REF!</definedName>
    <definedName name="date.e" localSheetId="1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1">#REF!</definedName>
    <definedName name="date_b" localSheetId="3">#REF!</definedName>
    <definedName name="date_b">#REF!</definedName>
    <definedName name="date_e" localSheetId="0">'[2]Sheet1 (2)'!#REF!</definedName>
    <definedName name="date_e" localSheetId="2">'[1]Sheet1 (2)'!#REF!</definedName>
    <definedName name="date_e" localSheetId="1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2">[3]Sheet3!$A$3</definedName>
    <definedName name="hjj" localSheetId="1">[3]Sheet3!$A$3</definedName>
    <definedName name="hjj" localSheetId="3">[3]Sheet3!$A$3</definedName>
    <definedName name="hjj">[4]Sheet3!$A$3</definedName>
    <definedName name="hl_0" localSheetId="0">#REF!</definedName>
    <definedName name="hl_0" localSheetId="2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2">'[1]Sheet1 (2)'!#REF!</definedName>
    <definedName name="lcz" localSheetId="1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2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2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'2'!#REF!</definedName>
    <definedName name="Swvu.форма7." localSheetId="1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2">'2'!$A:$A</definedName>
    <definedName name="_xlnm.Print_Titles" localSheetId="1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2">'2'!$A$1:$E$27</definedName>
    <definedName name="_xlnm.Print_Area" localSheetId="23">'24'!$A$1:$D$28</definedName>
    <definedName name="_xlnm.Print_Area" localSheetId="1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2">'[5]Sheet1 (3)'!#REF!</definedName>
    <definedName name="олд" localSheetId="1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2">[6]Sheet3!$A$2</definedName>
    <definedName name="ц" localSheetId="1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6" i="36" l="1"/>
  <c r="D8" i="48" l="1"/>
  <c r="G8" i="48"/>
  <c r="D9" i="11"/>
  <c r="E9" i="11"/>
  <c r="D7" i="10"/>
  <c r="AC10" i="66" l="1"/>
  <c r="AC11" i="66"/>
  <c r="AC12" i="66"/>
  <c r="AC13" i="66"/>
  <c r="AC14" i="66"/>
  <c r="AC15" i="66"/>
  <c r="AC16" i="66"/>
  <c r="AC17" i="66"/>
  <c r="AC18" i="66"/>
  <c r="AC19" i="66"/>
  <c r="AC20" i="66"/>
  <c r="AC21" i="66"/>
  <c r="AC22" i="66"/>
  <c r="AC23" i="66"/>
  <c r="AC24" i="66"/>
  <c r="AC25" i="66"/>
  <c r="AC26" i="66"/>
  <c r="AC27" i="66"/>
  <c r="Y10" i="66"/>
  <c r="Y11" i="66"/>
  <c r="Y12" i="66"/>
  <c r="Y13" i="66"/>
  <c r="Y14" i="66"/>
  <c r="Y15" i="66"/>
  <c r="Y16" i="66"/>
  <c r="Y17" i="66"/>
  <c r="Y18" i="66"/>
  <c r="Y19" i="66"/>
  <c r="Y20" i="66"/>
  <c r="Y21" i="66"/>
  <c r="Y22" i="66"/>
  <c r="Y23" i="66"/>
  <c r="Y24" i="66"/>
  <c r="Y25" i="66"/>
  <c r="Y26" i="66"/>
  <c r="Y27" i="66"/>
  <c r="Y9" i="66"/>
  <c r="X10" i="66"/>
  <c r="X11" i="66"/>
  <c r="X12" i="66"/>
  <c r="X13" i="66"/>
  <c r="X14" i="66"/>
  <c r="X15" i="66"/>
  <c r="X16" i="66"/>
  <c r="X17" i="66"/>
  <c r="X18" i="66"/>
  <c r="X19" i="66"/>
  <c r="X20" i="66"/>
  <c r="X21" i="66"/>
  <c r="X22" i="66"/>
  <c r="X23" i="66"/>
  <c r="X24" i="66"/>
  <c r="X25" i="66"/>
  <c r="X26" i="66"/>
  <c r="X27" i="66"/>
  <c r="X9" i="66"/>
  <c r="U10" i="66"/>
  <c r="U11" i="66"/>
  <c r="U12" i="66"/>
  <c r="U13" i="66"/>
  <c r="U14" i="66"/>
  <c r="U15" i="66"/>
  <c r="U16" i="66"/>
  <c r="U17" i="66"/>
  <c r="U18" i="66"/>
  <c r="U19" i="66"/>
  <c r="U20" i="66"/>
  <c r="U21" i="66"/>
  <c r="U22" i="66"/>
  <c r="U23" i="66"/>
  <c r="U24" i="66"/>
  <c r="U25" i="66"/>
  <c r="U26" i="66"/>
  <c r="U27" i="66"/>
  <c r="T10" i="66"/>
  <c r="T11" i="66"/>
  <c r="T13" i="66"/>
  <c r="T14" i="66"/>
  <c r="T15" i="66"/>
  <c r="T17" i="66"/>
  <c r="T18" i="66"/>
  <c r="T20" i="66"/>
  <c r="T22" i="66"/>
  <c r="T24" i="66"/>
  <c r="T25" i="66"/>
  <c r="T26" i="66"/>
  <c r="T27" i="66"/>
  <c r="V9" i="66"/>
  <c r="W9" i="66"/>
  <c r="E13" i="65" l="1"/>
  <c r="D27" i="64"/>
  <c r="D28" i="64"/>
  <c r="D29" i="64"/>
  <c r="D26" i="64"/>
  <c r="D24" i="64"/>
  <c r="D18" i="64"/>
  <c r="D17" i="64"/>
  <c r="D13" i="64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44" i="35" l="1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43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26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8" i="35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81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63" i="31"/>
  <c r="D61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44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27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9" i="31"/>
  <c r="G12" i="48" l="1"/>
  <c r="D9" i="12"/>
  <c r="E9" i="12"/>
  <c r="C7" i="10" l="1"/>
  <c r="B7" i="11"/>
  <c r="D16" i="11"/>
  <c r="D14" i="11"/>
  <c r="E23" i="10"/>
  <c r="E20" i="10"/>
  <c r="E14" i="10"/>
  <c r="E8" i="10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F5" i="52"/>
  <c r="E5" i="52"/>
  <c r="C5" i="52"/>
  <c r="B5" i="52"/>
  <c r="G7" i="50"/>
  <c r="G10" i="50"/>
  <c r="G11" i="50"/>
  <c r="G13" i="50"/>
  <c r="G14" i="50"/>
  <c r="G15" i="50"/>
  <c r="G16" i="50"/>
  <c r="G17" i="50"/>
  <c r="G19" i="50"/>
  <c r="G20" i="50"/>
  <c r="G21" i="50"/>
  <c r="G22" i="50"/>
  <c r="G24" i="50"/>
  <c r="G25" i="50"/>
  <c r="G28" i="50"/>
  <c r="G29" i="50"/>
  <c r="G30" i="50"/>
  <c r="E6" i="50"/>
  <c r="B6" i="50"/>
  <c r="F6" i="50"/>
  <c r="G6" i="50" s="1"/>
  <c r="D5" i="52" l="1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C6" i="50"/>
  <c r="D7" i="51" l="1"/>
  <c r="B7" i="51"/>
  <c r="BQ10" i="66" l="1"/>
  <c r="BQ11" i="66"/>
  <c r="BQ12" i="66"/>
  <c r="BQ13" i="66"/>
  <c r="BQ14" i="66"/>
  <c r="BQ15" i="66"/>
  <c r="BQ16" i="66"/>
  <c r="BQ17" i="66"/>
  <c r="BQ18" i="66"/>
  <c r="BQ19" i="66"/>
  <c r="BQ20" i="66"/>
  <c r="BQ21" i="66"/>
  <c r="BQ22" i="66"/>
  <c r="BQ23" i="66"/>
  <c r="BQ24" i="66"/>
  <c r="BQ25" i="66"/>
  <c r="BQ26" i="66"/>
  <c r="BQ27" i="66"/>
  <c r="BP10" i="66"/>
  <c r="BP11" i="66"/>
  <c r="BP12" i="66"/>
  <c r="BP13" i="66"/>
  <c r="BP14" i="66"/>
  <c r="BP15" i="66"/>
  <c r="BP16" i="66"/>
  <c r="BP17" i="66"/>
  <c r="BP18" i="66"/>
  <c r="BP19" i="66"/>
  <c r="BP20" i="66"/>
  <c r="BP21" i="66"/>
  <c r="BP22" i="66"/>
  <c r="BP23" i="66"/>
  <c r="BP24" i="66"/>
  <c r="BP25" i="66"/>
  <c r="BP26" i="66"/>
  <c r="BP27" i="66"/>
  <c r="BM10" i="66"/>
  <c r="BM11" i="66"/>
  <c r="BM12" i="66"/>
  <c r="BM13" i="66"/>
  <c r="BM14" i="66"/>
  <c r="BM15" i="66"/>
  <c r="BM16" i="66"/>
  <c r="BM17" i="66"/>
  <c r="BM18" i="66"/>
  <c r="BM19" i="66"/>
  <c r="BM20" i="66"/>
  <c r="BM21" i="66"/>
  <c r="BM22" i="66"/>
  <c r="BM23" i="66"/>
  <c r="BM24" i="66"/>
  <c r="BM25" i="66"/>
  <c r="BM26" i="66"/>
  <c r="BM27" i="66"/>
  <c r="BL10" i="66"/>
  <c r="BL11" i="66"/>
  <c r="BL12" i="66"/>
  <c r="BL13" i="66"/>
  <c r="BL14" i="66"/>
  <c r="BL15" i="66"/>
  <c r="BL16" i="66"/>
  <c r="BL17" i="66"/>
  <c r="BL18" i="66"/>
  <c r="BL19" i="66"/>
  <c r="BL20" i="66"/>
  <c r="BL21" i="66"/>
  <c r="BL22" i="66"/>
  <c r="BL23" i="66"/>
  <c r="BL24" i="66"/>
  <c r="BL25" i="66"/>
  <c r="BL26" i="66"/>
  <c r="BL27" i="66"/>
  <c r="BI10" i="66"/>
  <c r="BI11" i="66"/>
  <c r="BI12" i="66"/>
  <c r="BI13" i="66"/>
  <c r="BI14" i="66"/>
  <c r="BI15" i="66"/>
  <c r="BI16" i="66"/>
  <c r="BI17" i="66"/>
  <c r="BI18" i="66"/>
  <c r="BI19" i="66"/>
  <c r="BI20" i="66"/>
  <c r="BI21" i="66"/>
  <c r="BI22" i="66"/>
  <c r="BI23" i="66"/>
  <c r="BI24" i="66"/>
  <c r="BI25" i="66"/>
  <c r="BI26" i="66"/>
  <c r="BI27" i="66"/>
  <c r="BH10" i="66"/>
  <c r="BH11" i="66"/>
  <c r="BH12" i="66"/>
  <c r="BH13" i="66"/>
  <c r="BH14" i="66"/>
  <c r="BH15" i="66"/>
  <c r="BH16" i="66"/>
  <c r="BH17" i="66"/>
  <c r="BH18" i="66"/>
  <c r="BH19" i="66"/>
  <c r="BH20" i="66"/>
  <c r="BH21" i="66"/>
  <c r="BH22" i="66"/>
  <c r="BH23" i="66"/>
  <c r="BH24" i="66"/>
  <c r="BH25" i="66"/>
  <c r="BH26" i="66"/>
  <c r="BH27" i="66"/>
  <c r="BE10" i="66"/>
  <c r="BE11" i="66"/>
  <c r="BE12" i="66"/>
  <c r="BE13" i="66"/>
  <c r="BE14" i="66"/>
  <c r="BE15" i="66"/>
  <c r="BE16" i="66"/>
  <c r="BE17" i="66"/>
  <c r="BE18" i="66"/>
  <c r="BE19" i="66"/>
  <c r="BE20" i="66"/>
  <c r="BE21" i="66"/>
  <c r="BE22" i="66"/>
  <c r="BE23" i="66"/>
  <c r="BE24" i="66"/>
  <c r="BE25" i="66"/>
  <c r="BE26" i="66"/>
  <c r="BE27" i="66"/>
  <c r="BD10" i="66"/>
  <c r="BD11" i="66"/>
  <c r="BD12" i="66"/>
  <c r="BD13" i="66"/>
  <c r="BD14" i="66"/>
  <c r="BD15" i="66"/>
  <c r="BD16" i="66"/>
  <c r="BD17" i="66"/>
  <c r="BD18" i="66"/>
  <c r="BD19" i="66"/>
  <c r="BD20" i="66"/>
  <c r="BD21" i="66"/>
  <c r="BD22" i="66"/>
  <c r="BD23" i="66"/>
  <c r="BD24" i="66"/>
  <c r="BD25" i="66"/>
  <c r="BD26" i="66"/>
  <c r="BD27" i="66"/>
  <c r="BA27" i="66"/>
  <c r="BA10" i="66"/>
  <c r="BA11" i="66"/>
  <c r="BA12" i="66"/>
  <c r="BA13" i="66"/>
  <c r="BA14" i="66"/>
  <c r="BA15" i="66"/>
  <c r="BA16" i="66"/>
  <c r="BA17" i="66"/>
  <c r="BA18" i="66"/>
  <c r="BA19" i="66"/>
  <c r="BA20" i="66"/>
  <c r="BA21" i="66"/>
  <c r="BA22" i="66"/>
  <c r="BA23" i="66"/>
  <c r="BA24" i="66"/>
  <c r="BA25" i="66"/>
  <c r="BA26" i="66"/>
  <c r="AZ10" i="66"/>
  <c r="AZ11" i="66"/>
  <c r="AZ12" i="66"/>
  <c r="AZ13" i="66"/>
  <c r="AZ14" i="66"/>
  <c r="AZ15" i="66"/>
  <c r="AZ16" i="66"/>
  <c r="AZ17" i="66"/>
  <c r="AZ18" i="66"/>
  <c r="AZ19" i="66"/>
  <c r="AZ20" i="66"/>
  <c r="AZ21" i="66"/>
  <c r="AZ22" i="66"/>
  <c r="AZ23" i="66"/>
  <c r="AZ24" i="66"/>
  <c r="AZ25" i="66"/>
  <c r="AZ26" i="66"/>
  <c r="AZ27" i="66"/>
  <c r="AW10" i="66"/>
  <c r="AW11" i="66"/>
  <c r="AW12" i="66"/>
  <c r="AW13" i="66"/>
  <c r="AW14" i="66"/>
  <c r="AW15" i="66"/>
  <c r="AW16" i="66"/>
  <c r="AW17" i="66"/>
  <c r="AW18" i="66"/>
  <c r="AW19" i="66"/>
  <c r="AW20" i="66"/>
  <c r="AW21" i="66"/>
  <c r="AW22" i="66"/>
  <c r="AW23" i="66"/>
  <c r="AW24" i="66"/>
  <c r="AW25" i="66"/>
  <c r="AW26" i="66"/>
  <c r="AW27" i="66"/>
  <c r="AV10" i="66"/>
  <c r="AV11" i="66"/>
  <c r="AV12" i="66"/>
  <c r="AV13" i="66"/>
  <c r="AV14" i="66"/>
  <c r="AV15" i="66"/>
  <c r="AV16" i="66"/>
  <c r="AV17" i="66"/>
  <c r="AV18" i="66"/>
  <c r="AV19" i="66"/>
  <c r="AV20" i="66"/>
  <c r="AV21" i="66"/>
  <c r="AV22" i="66"/>
  <c r="AV23" i="66"/>
  <c r="AV24" i="66"/>
  <c r="AV25" i="66"/>
  <c r="AV26" i="66"/>
  <c r="AV27" i="66"/>
  <c r="AS27" i="66"/>
  <c r="AS10" i="66"/>
  <c r="AS11" i="66"/>
  <c r="AS12" i="66"/>
  <c r="AS13" i="66"/>
  <c r="AS14" i="66"/>
  <c r="AS15" i="66"/>
  <c r="AS16" i="66"/>
  <c r="AS17" i="66"/>
  <c r="AS18" i="66"/>
  <c r="AS19" i="66"/>
  <c r="AS20" i="66"/>
  <c r="AS21" i="66"/>
  <c r="AS22" i="66"/>
  <c r="AS23" i="66"/>
  <c r="AS24" i="66"/>
  <c r="AS25" i="66"/>
  <c r="AS26" i="66"/>
  <c r="AR10" i="66"/>
  <c r="AR11" i="66"/>
  <c r="AR12" i="66"/>
  <c r="AR13" i="66"/>
  <c r="AR14" i="66"/>
  <c r="AR15" i="66"/>
  <c r="AR16" i="66"/>
  <c r="AR17" i="66"/>
  <c r="AR18" i="66"/>
  <c r="AR19" i="66"/>
  <c r="AR20" i="66"/>
  <c r="AR21" i="66"/>
  <c r="AR22" i="66"/>
  <c r="AR23" i="66"/>
  <c r="AR24" i="66"/>
  <c r="AR25" i="66"/>
  <c r="AR26" i="66"/>
  <c r="AR27" i="66"/>
  <c r="AO10" i="66"/>
  <c r="AO11" i="66"/>
  <c r="AO12" i="66"/>
  <c r="AO13" i="66"/>
  <c r="AO14" i="66"/>
  <c r="AO15" i="66"/>
  <c r="AO16" i="66"/>
  <c r="AO17" i="66"/>
  <c r="AO18" i="66"/>
  <c r="AO19" i="66"/>
  <c r="AO20" i="66"/>
  <c r="AO21" i="66"/>
  <c r="AO22" i="66"/>
  <c r="AO23" i="66"/>
  <c r="AO24" i="66"/>
  <c r="AO25" i="66"/>
  <c r="AO26" i="66"/>
  <c r="AO27" i="66"/>
  <c r="AN10" i="66"/>
  <c r="AN11" i="66"/>
  <c r="AN12" i="66"/>
  <c r="AN13" i="66"/>
  <c r="AN14" i="66"/>
  <c r="AN15" i="66"/>
  <c r="AN16" i="66"/>
  <c r="AN17" i="66"/>
  <c r="AN18" i="66"/>
  <c r="AN19" i="66"/>
  <c r="AN20" i="66"/>
  <c r="AN21" i="66"/>
  <c r="AN22" i="66"/>
  <c r="AN23" i="66"/>
  <c r="AN24" i="66"/>
  <c r="AN25" i="66"/>
  <c r="AN26" i="66"/>
  <c r="AN27" i="66"/>
  <c r="AK10" i="66"/>
  <c r="AK11" i="66"/>
  <c r="AK12" i="66"/>
  <c r="AK13" i="66"/>
  <c r="AK14" i="66"/>
  <c r="AK15" i="66"/>
  <c r="AK16" i="66"/>
  <c r="AK17" i="66"/>
  <c r="AK18" i="66"/>
  <c r="AK19" i="66"/>
  <c r="AK20" i="66"/>
  <c r="AK21" i="66"/>
  <c r="AK22" i="66"/>
  <c r="AK23" i="66"/>
  <c r="AK24" i="66"/>
  <c r="AK25" i="66"/>
  <c r="AK26" i="66"/>
  <c r="AK27" i="66"/>
  <c r="AJ10" i="66"/>
  <c r="AJ11" i="66"/>
  <c r="AJ13" i="66"/>
  <c r="AJ14" i="66"/>
  <c r="AJ17" i="66"/>
  <c r="AJ18" i="66"/>
  <c r="AJ19" i="66"/>
  <c r="AJ20" i="66"/>
  <c r="AJ22" i="66"/>
  <c r="AJ23" i="66"/>
  <c r="AJ24" i="66"/>
  <c r="AJ25" i="66"/>
  <c r="AJ26" i="66"/>
  <c r="AG10" i="66"/>
  <c r="AG11" i="66"/>
  <c r="AG12" i="66"/>
  <c r="AG13" i="66"/>
  <c r="AG14" i="66"/>
  <c r="AG15" i="66"/>
  <c r="AG16" i="66"/>
  <c r="AG17" i="66"/>
  <c r="AG18" i="66"/>
  <c r="AG19" i="66"/>
  <c r="AG20" i="66"/>
  <c r="AG21" i="66"/>
  <c r="AG22" i="66"/>
  <c r="AG23" i="66"/>
  <c r="AG24" i="66"/>
  <c r="AG25" i="66"/>
  <c r="AG26" i="66"/>
  <c r="AG27" i="66"/>
  <c r="AF27" i="66"/>
  <c r="AF10" i="66"/>
  <c r="AF11" i="66"/>
  <c r="AF12" i="66"/>
  <c r="AF13" i="66"/>
  <c r="AF14" i="66"/>
  <c r="AF15" i="66"/>
  <c r="AF16" i="66"/>
  <c r="AF17" i="66"/>
  <c r="AF18" i="66"/>
  <c r="AF19" i="66"/>
  <c r="AF20" i="66"/>
  <c r="AF21" i="66"/>
  <c r="AF22" i="66"/>
  <c r="AF23" i="66"/>
  <c r="AF24" i="66"/>
  <c r="AF25" i="66"/>
  <c r="AF26" i="66"/>
  <c r="P10" i="66"/>
  <c r="P11" i="66"/>
  <c r="P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Q10" i="66"/>
  <c r="Q11" i="66"/>
  <c r="Q12" i="66"/>
  <c r="Q13" i="66"/>
  <c r="Q14" i="66"/>
  <c r="Q15" i="66"/>
  <c r="Q16" i="66"/>
  <c r="Q17" i="66"/>
  <c r="Q18" i="66"/>
  <c r="Q19" i="66"/>
  <c r="Q20" i="66"/>
  <c r="Q21" i="66"/>
  <c r="Q22" i="66"/>
  <c r="Q23" i="66"/>
  <c r="Q24" i="66"/>
  <c r="Q25" i="66"/>
  <c r="Q26" i="66"/>
  <c r="Q27" i="66"/>
  <c r="L10" i="66"/>
  <c r="L11" i="66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I10" i="66"/>
  <c r="I11" i="66"/>
  <c r="I12" i="66"/>
  <c r="I13" i="66"/>
  <c r="I14" i="66"/>
  <c r="I15" i="66"/>
  <c r="I16" i="66"/>
  <c r="I17" i="66"/>
  <c r="I18" i="66"/>
  <c r="I19" i="66"/>
  <c r="I20" i="66"/>
  <c r="I21" i="66"/>
  <c r="I22" i="66"/>
  <c r="I23" i="66"/>
  <c r="I24" i="66"/>
  <c r="I25" i="66"/>
  <c r="I26" i="66"/>
  <c r="I27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BO9" i="66" l="1"/>
  <c r="BK9" i="66"/>
  <c r="BG9" i="66"/>
  <c r="BC9" i="66"/>
  <c r="AY9" i="66"/>
  <c r="AU9" i="66"/>
  <c r="AQ9" i="66"/>
  <c r="AM9" i="66"/>
  <c r="AL9" i="66"/>
  <c r="AI9" i="66"/>
  <c r="AH9" i="66"/>
  <c r="AE9" i="66"/>
  <c r="AD9" i="66"/>
  <c r="AA9" i="66"/>
  <c r="AC9" i="66" s="1"/>
  <c r="Z9" i="66"/>
  <c r="S9" i="66"/>
  <c r="R9" i="66"/>
  <c r="O9" i="66"/>
  <c r="N9" i="66"/>
  <c r="K9" i="66"/>
  <c r="J9" i="66"/>
  <c r="G9" i="66"/>
  <c r="F9" i="66"/>
  <c r="C9" i="66"/>
  <c r="U9" i="66" l="1"/>
  <c r="T9" i="66"/>
  <c r="I9" i="66"/>
  <c r="H9" i="66"/>
  <c r="Q9" i="66"/>
  <c r="P9" i="66"/>
  <c r="AF9" i="66"/>
  <c r="AG9" i="66"/>
  <c r="AO9" i="66"/>
  <c r="AN9" i="66"/>
  <c r="M9" i="66"/>
  <c r="L9" i="66"/>
  <c r="AJ9" i="66"/>
  <c r="AK9" i="66"/>
  <c r="AP9" i="66"/>
  <c r="AR9" i="66" s="1"/>
  <c r="BN9" i="66"/>
  <c r="BQ9" i="66" s="1"/>
  <c r="AT9" i="66"/>
  <c r="AW9" i="66" s="1"/>
  <c r="AX9" i="66"/>
  <c r="AZ9" i="66" s="1"/>
  <c r="BJ9" i="66"/>
  <c r="BM9" i="66" s="1"/>
  <c r="BF9" i="66"/>
  <c r="BH9" i="66" s="1"/>
  <c r="BP9" i="66" l="1"/>
  <c r="BL9" i="66"/>
  <c r="AS9" i="66"/>
  <c r="BA9" i="66"/>
  <c r="AV9" i="66"/>
  <c r="BI9" i="66"/>
  <c r="BB9" i="66"/>
  <c r="B9" i="66"/>
  <c r="BE9" i="66" l="1"/>
  <c r="BD9" i="66"/>
  <c r="E9" i="66"/>
  <c r="D9" i="66"/>
  <c r="C7" i="64"/>
  <c r="D10" i="36"/>
  <c r="C7" i="32" l="1"/>
  <c r="F7" i="32"/>
  <c r="E7" i="32"/>
  <c r="B7" i="32"/>
  <c r="C5" i="37" l="1"/>
  <c r="B5" i="37"/>
  <c r="B7" i="64"/>
  <c r="H6" i="53" l="1"/>
  <c r="F6" i="53"/>
  <c r="D6" i="53"/>
  <c r="B6" i="53"/>
  <c r="D8" i="64" l="1"/>
  <c r="D9" i="64"/>
  <c r="D11" i="64"/>
  <c r="D12" i="64"/>
  <c r="D14" i="64"/>
  <c r="D15" i="64"/>
  <c r="D16" i="64"/>
  <c r="D20" i="64"/>
  <c r="D21" i="64"/>
  <c r="D22" i="64"/>
  <c r="D23" i="64"/>
  <c r="D25" i="64"/>
  <c r="D14" i="12" l="1"/>
  <c r="D25" i="11"/>
  <c r="D24" i="11"/>
  <c r="D23" i="11"/>
  <c r="D21" i="11"/>
  <c r="D20" i="11"/>
  <c r="D12" i="11"/>
  <c r="D11" i="11"/>
  <c r="D10" i="11"/>
  <c r="E25" i="10"/>
  <c r="E24" i="10"/>
  <c r="E22" i="10"/>
  <c r="E21" i="10"/>
  <c r="E19" i="10"/>
  <c r="E18" i="10"/>
  <c r="E17" i="10"/>
  <c r="E16" i="10"/>
  <c r="E15" i="10"/>
  <c r="E13" i="10"/>
  <c r="H6" i="59" l="1"/>
  <c r="F6" i="59"/>
  <c r="D6" i="59"/>
  <c r="B6" i="59"/>
  <c r="H7" i="51" l="1"/>
  <c r="F7" i="51"/>
  <c r="D28" i="65" l="1"/>
  <c r="E27" i="65"/>
  <c r="D27" i="65"/>
  <c r="E26" i="65"/>
  <c r="D26" i="65"/>
  <c r="E25" i="65"/>
  <c r="D25" i="65"/>
  <c r="E24" i="65"/>
  <c r="D24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9" i="65"/>
  <c r="D8" i="65"/>
  <c r="D7" i="65"/>
  <c r="E6" i="65"/>
  <c r="D6" i="65"/>
  <c r="E5" i="65"/>
  <c r="D5" i="65"/>
  <c r="E16" i="65"/>
  <c r="D16" i="65"/>
  <c r="C6" i="33" l="1"/>
  <c r="D7" i="64" l="1"/>
  <c r="G5" i="52" l="1"/>
  <c r="D6" i="50" l="1"/>
  <c r="D15" i="37" l="1"/>
  <c r="D14" i="37"/>
  <c r="D13" i="37"/>
  <c r="D12" i="37"/>
  <c r="D11" i="37"/>
  <c r="D10" i="37"/>
  <c r="D9" i="37"/>
  <c r="D8" i="37"/>
  <c r="D7" i="37"/>
  <c r="C7" i="36"/>
  <c r="D6" i="36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F6" i="29"/>
  <c r="E6" i="29"/>
  <c r="C6" i="29"/>
  <c r="B6" i="29"/>
  <c r="B6" i="48"/>
  <c r="C6" i="48"/>
  <c r="E6" i="48"/>
  <c r="F6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E11" i="10" l="1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<sst xmlns="http://schemas.openxmlformats.org/spreadsheetml/2006/main" count="2098" uniqueCount="607">
  <si>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</si>
  <si>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</si>
  <si>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</si>
  <si>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</si>
  <si>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</si>
  <si>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</si>
  <si>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</si>
  <si>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</si>
  <si>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</si>
  <si>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</si>
  <si>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</si>
  <si>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</si>
  <si>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</si>
  <si>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</si>
  <si>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</si>
  <si>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</si>
  <si>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</si>
  <si>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</si>
  <si>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</si>
  <si>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</si>
  <si>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</si>
  <si>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</si>
  <si>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</si>
  <si>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</si>
  <si>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</si>
  <si>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</si>
  <si>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</si>
  <si>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</si>
  <si>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</si>
  <si>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</si>
  <si>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</si>
  <si>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</si>
  <si>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</si>
  <si>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</si>
  <si>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</si>
  <si>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</si>
  <si>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</si>
  <si>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</si>
  <si>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</si>
  <si>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</si>
  <si>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</si>
  <si>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</si>
  <si>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</si>
  <si>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</si>
  <si>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</si>
  <si>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t>у т.ч.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</si>
  <si>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</si>
  <si>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</si>
  <si>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</si>
  <si>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</si>
  <si>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</si>
  <si>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</si>
  <si>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</si>
  <si>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</si>
  <si>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</si>
  <si>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</si>
  <si>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</si>
  <si>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</si>
  <si>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</si>
  <si>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</si>
  <si>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</si>
  <si>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</si>
  <si>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</si>
  <si>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</si>
  <si>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</si>
  <si>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</si>
  <si>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</si>
  <si>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</si>
  <si>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</si>
  <si>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</si>
  <si>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</si>
  <si>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</si>
  <si>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</si>
  <si>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</si>
  <si>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</si>
  <si>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2020 р.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</si>
  <si>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</si>
  <si>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</si>
  <si>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</si>
  <si>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</si>
  <si>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</si>
  <si>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</si>
  <si>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</si>
  <si>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</si>
  <si>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</si>
  <si>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</si>
  <si>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</si>
  <si>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</si>
  <si>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</si>
  <si>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</si>
  <si>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</si>
  <si>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</si>
  <si>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</si>
  <si>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</si>
  <si>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</si>
  <si>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</si>
  <si>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</si>
  <si>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</si>
  <si>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</si>
  <si>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Поліцейський (інспектор) патрульної служби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</si>
  <si>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</si>
  <si>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</si>
  <si>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</si>
  <si>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</si>
  <si>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</si>
  <si>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</si>
  <si>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</si>
  <si>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</si>
  <si>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</si>
  <si>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</si>
  <si>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</si>
  <si>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</si>
  <si>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</si>
  <si>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</si>
  <si>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</si>
  <si>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</si>
  <si>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</si>
  <si>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</si>
  <si>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</si>
  <si>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Поліцейський (за спеціалізаціями)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</si>
  <si>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</si>
  <si>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</si>
  <si>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</si>
  <si>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</si>
  <si>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</si>
  <si>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</si>
  <si>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</si>
  <si>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</si>
  <si>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</si>
  <si>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</si>
  <si>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</si>
  <si>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</si>
  <si>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</si>
  <si>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</si>
  <si>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</si>
  <si>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</si>
  <si>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</si>
  <si>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</si>
  <si>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</si>
  <si>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Староста</t>
  </si>
  <si>
    <t xml:space="preserve"> майстер</t>
  </si>
  <si>
    <t xml:space="preserve"> виконавець робіт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</si>
  <si>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</si>
  <si>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</si>
  <si>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</si>
  <si>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</si>
  <si>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</si>
  <si>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Вихователь дошкільного навчального закладу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</si>
  <si>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</si>
  <si>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</si>
  <si>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</si>
  <si>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</si>
  <si>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</si>
  <si>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фармацевт</t>
  </si>
  <si>
    <t xml:space="preserve"> електромеханік</t>
  </si>
  <si>
    <t xml:space="preserve"> вихователь</t>
  </si>
  <si>
    <t xml:space="preserve"> електрик дільниці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</si>
  <si>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</si>
  <si>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</si>
  <si>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</si>
  <si>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</si>
  <si>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</si>
  <si>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</si>
  <si>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</si>
  <si>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</si>
  <si>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</si>
  <si>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</si>
  <si>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</si>
  <si>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</si>
  <si>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оператор поштового зв'язку</t>
  </si>
  <si>
    <t xml:space="preserve"> приймальник замовлень</t>
  </si>
  <si>
    <t xml:space="preserve"> оператор диспетчерської служби</t>
  </si>
  <si>
    <t xml:space="preserve"> Манікюрник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</si>
  <si>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</si>
  <si>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</si>
  <si>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</si>
  <si>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</si>
  <si>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</si>
  <si>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</si>
  <si>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</si>
  <si>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</si>
  <si>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</si>
  <si>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</si>
  <si>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</si>
  <si>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</si>
  <si>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</si>
  <si>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</si>
  <si>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</si>
  <si>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</si>
  <si>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</si>
  <si>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</si>
  <si>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</si>
  <si>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</si>
  <si>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</si>
  <si>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завантажувач-вивантажувач харчової продукції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</si>
  <si>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</si>
  <si>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</si>
  <si>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</si>
  <si>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</si>
  <si>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</si>
  <si>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</si>
  <si>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</si>
  <si>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</si>
  <si>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</si>
  <si>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</si>
  <si>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</si>
  <si>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</si>
  <si>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приймальник товарів</t>
  </si>
  <si>
    <t xml:space="preserve"> мийник посуду</t>
  </si>
  <si>
    <t xml:space="preserve"> прасувальник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</si>
  <si>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</si>
  <si>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</si>
  <si>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</si>
  <si>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</si>
  <si>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</si>
  <si>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</si>
  <si>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</si>
  <si>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</si>
  <si>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</si>
  <si>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</si>
  <si>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</si>
  <si>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</si>
  <si>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</si>
  <si>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</si>
  <si>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</si>
  <si>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</si>
  <si>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</si>
  <si>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</si>
  <si>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</si>
  <si>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</si>
  <si>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</si>
  <si>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</si>
  <si>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</si>
  <si>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</si>
  <si>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</si>
  <si>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</si>
  <si>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</si>
  <si>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</si>
  <si>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</si>
  <si>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інженер з комп'ютерних систем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</si>
  <si>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</si>
  <si>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</si>
  <si>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</si>
  <si>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</si>
  <si>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</si>
  <si>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</si>
  <si>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</si>
  <si>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</si>
  <si>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</si>
  <si>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</si>
  <si>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</si>
  <si>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</si>
  <si>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</si>
  <si>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</si>
  <si>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</si>
  <si>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</si>
  <si>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</si>
  <si>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</si>
  <si>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</si>
  <si>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</si>
  <si>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</si>
  <si>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</si>
  <si>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</si>
  <si>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</si>
  <si>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</si>
  <si>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</si>
  <si>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</si>
  <si>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</si>
  <si>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</si>
  <si>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</si>
  <si>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</si>
  <si>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</si>
  <si>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</si>
  <si>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</si>
  <si>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</si>
  <si>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</si>
  <si>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</si>
  <si>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</si>
  <si>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</si>
  <si>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</si>
  <si>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</si>
  <si>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</si>
  <si>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</si>
  <si>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</si>
  <si>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</si>
  <si>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</si>
  <si>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</si>
  <si>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</si>
  <si>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</si>
  <si>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</si>
  <si>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</si>
  <si>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</si>
  <si>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</si>
  <si>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</si>
  <si>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Секретар місцевої ради (сільської, селищної, міської і т. ін.)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</si>
  <si>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</si>
  <si>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</si>
  <si>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</si>
  <si>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</si>
  <si>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методист</t>
  </si>
  <si>
    <t xml:space="preserve"> інспектор з кадрів</t>
  </si>
  <si>
    <t xml:space="preserve"> Мерчендайзер</t>
  </si>
  <si>
    <t xml:space="preserve"> контролер-касир</t>
  </si>
  <si>
    <t xml:space="preserve"> реєстратор медичний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</si>
  <si>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</si>
  <si>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</si>
  <si>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</si>
  <si>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</si>
  <si>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</si>
  <si>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</si>
  <si>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</si>
  <si>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</si>
  <si>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</si>
  <si>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</si>
  <si>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</si>
  <si>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</si>
  <si>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</si>
  <si>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</si>
  <si>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</si>
  <si>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Менеджер (управитель) з адміністративної діяльності</t>
  </si>
  <si>
    <t xml:space="preserve"> Соціальний працівник</t>
  </si>
  <si>
    <t xml:space="preserve"> Консультант</t>
  </si>
  <si>
    <t xml:space="preserve"> Інспектор</t>
  </si>
  <si>
    <t xml:space="preserve"> лаборант (біологічні дослідження)</t>
  </si>
  <si>
    <t xml:space="preserve"> агент торговельний</t>
  </si>
  <si>
    <t xml:space="preserve"> контролер кабельних виробів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</si>
  <si>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</si>
  <si>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</si>
  <si>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</si>
  <si>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обтискувач електроз'єднувачів</t>
  </si>
  <si>
    <t xml:space="preserve"> комплектувальник</t>
  </si>
  <si>
    <t xml:space="preserve"> термообробник швацьких виробів</t>
  </si>
  <si>
    <t xml:space="preserve"> укладальник хлібобулочних виробів</t>
  </si>
  <si>
    <t xml:space="preserve"> дорожній робітник.</t>
  </si>
  <si>
    <t xml:space="preserve"> командир відділення</t>
  </si>
  <si>
    <t xml:space="preserve"> слюсар з ремонту сільськогосподарських машин та устаткування</t>
  </si>
  <si>
    <t xml:space="preserve"> агроном</t>
  </si>
  <si>
    <t xml:space="preserve"> Електрозварник ручного зварювання</t>
  </si>
  <si>
    <t xml:space="preserve"> слюсар з механоскладальних робіт</t>
  </si>
  <si>
    <t xml:space="preserve"> Інспектор прикордонної служби</t>
  </si>
  <si>
    <t xml:space="preserve"> оглядач гідротехнічних об'єктів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</si>
  <si>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</si>
  <si>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</si>
  <si>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</si>
  <si>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Штукатур</t>
  </si>
  <si>
    <t xml:space="preserve"> кур'єр</t>
  </si>
  <si>
    <t xml:space="preserve"> оглядач</t>
  </si>
  <si>
    <t xml:space="preserve"> лікар ветеринарної медицини</t>
  </si>
  <si>
    <t xml:space="preserve"> інженер-механік груповий</t>
  </si>
  <si>
    <t xml:space="preserve"> інспектор митний</t>
  </si>
  <si>
    <t xml:space="preserve"> Спостерігач-пожежний</t>
  </si>
  <si>
    <t xml:space="preserve"> єгер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</si>
  <si>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</si>
  <si>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</si>
  <si>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завантажувач-вивантажувач</t>
  </si>
  <si>
    <t xml:space="preserve"> фрезерувальник</t>
  </si>
  <si>
    <t>Всього отримували послуги, тис. осіб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</si>
  <si>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</si>
  <si>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</si>
  <si>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</si>
  <si>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</si>
  <si>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</si>
  <si>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</si>
  <si>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</si>
  <si>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</si>
  <si>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</si>
  <si>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</si>
  <si>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</si>
  <si>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</si>
  <si>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</si>
  <si>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</si>
  <si>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</si>
  <si>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</si>
  <si>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</si>
  <si>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</si>
  <si>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</si>
  <si>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</si>
  <si>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</si>
  <si>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</si>
  <si>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</si>
  <si>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</si>
  <si>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</si>
  <si>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</si>
  <si>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</si>
  <si>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</si>
  <si>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</si>
  <si>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</si>
  <si>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</si>
  <si>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</si>
  <si>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</si>
  <si>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</si>
  <si>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</si>
  <si>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</si>
  <si>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</si>
  <si>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</si>
  <si>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</si>
  <si>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</si>
  <si>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</si>
  <si>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</si>
  <si>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</si>
  <si>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</si>
  <si>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</si>
  <si>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</si>
  <si>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</si>
  <si>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</si>
  <si>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Оптова торгівля іншими товарами господарського призначення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</si>
  <si>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</si>
  <si>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</si>
  <si>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</si>
  <si>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</si>
  <si>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</si>
  <si>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 xml:space="preserve"> інкасатор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</si>
  <si>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</si>
  <si>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</si>
  <si>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</si>
  <si>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</si>
  <si>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</si>
  <si>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>Кількість вакансій,  зареєстрованих в службі зайнятості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</si>
  <si>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</si>
  <si>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у Волинській області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</si>
  <si>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</si>
  <si>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</si>
  <si>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</si>
  <si>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</si>
  <si>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</si>
  <si>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</si>
  <si>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</si>
  <si>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</si>
  <si>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                     у Волинській області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</si>
  <si>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</si>
  <si>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</si>
  <si>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Надання послуг службою зайнятості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</si>
  <si>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</si>
  <si>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</si>
  <si>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</si>
  <si>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</si>
  <si>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</si>
  <si>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</si>
  <si>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</si>
  <si>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</si>
  <si>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</si>
  <si>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</si>
  <si>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>Обслуговування напоями</t>
  </si>
  <si>
    <t xml:space="preserve">  з них, в ЦПТО, осіб</t>
  </si>
  <si>
    <t xml:space="preserve"> шеф-кухар</t>
  </si>
  <si>
    <t xml:space="preserve"> інспектор кредитний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</si>
  <si>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</si>
  <si>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</si>
  <si>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</si>
  <si>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>Інший пасажирський наземний транспорт, н.в.і.у.</t>
  </si>
  <si>
    <t xml:space="preserve"> Керівник структурного підрозділу - головний спеціаліст</t>
  </si>
  <si>
    <t xml:space="preserve"> інженер-землевпорядник</t>
  </si>
  <si>
    <t xml:space="preserve"> цукерник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</si>
  <si>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</si>
  <si>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</si>
  <si>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</si>
  <si>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</si>
  <si>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</si>
  <si>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</si>
  <si>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</si>
  <si>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</si>
  <si>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</si>
  <si>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</si>
  <si>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</si>
  <si>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</si>
  <si>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</si>
  <si>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</si>
  <si>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</si>
  <si>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</si>
  <si>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</si>
  <si>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</si>
  <si>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</si>
  <si>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</si>
  <si>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</si>
  <si>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</si>
  <si>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</si>
  <si>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</si>
  <si>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Виробництво підшипників, зубчастих передач, елементів механічних передач і приводів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</si>
  <si>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</si>
  <si>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</si>
  <si>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</si>
  <si>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</si>
  <si>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</si>
  <si>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</si>
  <si>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</si>
  <si>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Комплексне обслуговування об'єктів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</si>
  <si>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</si>
  <si>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</si>
  <si>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</si>
  <si>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Вирощування овочів і баштанних культур, коренеплодів і бульбоплодів</t>
  </si>
  <si>
    <t>Лиття сталі</t>
  </si>
  <si>
    <t>Діяльність у сфері охорони громадського порядку та безпеки</t>
  </si>
  <si>
    <t>Інша допоміжна діяльність у сфері транспорту</t>
  </si>
  <si>
    <t>Вирощування ягід, горіхів, інших плодових дерев і чагарників</t>
  </si>
  <si>
    <t xml:space="preserve"> Начальник відділу (місцеві органи державної влади, місцевого самоврядування)</t>
  </si>
  <si>
    <t xml:space="preserve"> інженер-електронік</t>
  </si>
  <si>
    <t xml:space="preserve"> технолог</t>
  </si>
  <si>
    <t xml:space="preserve"> Офіс-адміністратор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</si>
  <si>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</si>
  <si>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</si>
  <si>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</si>
  <si>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</si>
  <si>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</si>
  <si>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</si>
  <si>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Роздрібна торгівля з лотків і на ринках харчовими продуктами, напоями та тютюновими виробами</t>
  </si>
  <si>
    <t>Оптова торгівля деревиною, будівельними матеріалами та санітарно-технічним обладнанням</t>
  </si>
  <si>
    <t>Виробництво спіднього одягу</t>
  </si>
  <si>
    <t>Регулювання та сприяння ефективному веденню економічної діяльності</t>
  </si>
  <si>
    <t>Перероблення молока, виробництво масла та сиру</t>
  </si>
  <si>
    <t>Діяльність готелів і подібних засобів тимчасового розміщування</t>
  </si>
  <si>
    <t xml:space="preserve">Інша діяльність у сфері охорони здоров'я </t>
  </si>
  <si>
    <t>Роздрібна торгівля іншими продуктами харчування в спеціалізованих магазинах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</si>
  <si>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</si>
  <si>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</si>
  <si>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</si>
  <si>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</si>
  <si>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</si>
  <si>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Оптова торгівля напоями</t>
  </si>
  <si>
    <t>Роздрібна торгівля іншими невживаними товарами в спеціалізованих магазинах</t>
  </si>
  <si>
    <t>Лісозаготівлі</t>
  </si>
  <si>
    <t xml:space="preserve"> Викладач закладу вищої освіти</t>
  </si>
  <si>
    <t>Виробництво робочого одягу</t>
  </si>
  <si>
    <t>Діяльність посередників у торгівлі сільськогосподарською сировиною, живими тваринами, текстильною сировиною та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</si>
  <si>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</si>
  <si>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прянощів і приправ</t>
  </si>
  <si>
    <t>Виробництво паперу та картону</t>
  </si>
  <si>
    <t xml:space="preserve"> інженер з проектно-кошторисної роботи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</si>
  <si>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</si>
  <si>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</si>
  <si>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</si>
  <si>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</si>
  <si>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 xml:space="preserve"> головний державний інспектор</t>
  </si>
  <si>
    <t xml:space="preserve"> обробник деталей іграшок</t>
  </si>
  <si>
    <t xml:space="preserve"> оператор комп'ютерної верстки</t>
  </si>
  <si>
    <t xml:space="preserve"> готувач кормів (тваринництво)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</si>
  <si>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</si>
  <si>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</si>
  <si>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</si>
  <si>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головний державний податковий ревізор-інспектор</t>
  </si>
  <si>
    <t xml:space="preserve"> Інженер-проектувальник (цивільне будівництво)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</si>
  <si>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</si>
  <si>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</si>
  <si>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</si>
  <si>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</si>
  <si>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 xml:space="preserve"> монтажник</t>
  </si>
  <si>
    <t>Виробництво ігор та іграшок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</si>
  <si>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</si>
  <si>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</si>
  <si>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 xml:space="preserve"> оператор в'язально-прошивного устаткування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</si>
  <si>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</si>
  <si>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</si>
  <si>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 xml:space="preserve"> тренер-викладач з виду спорту (спортивної школи, секції і т. ін.)</t>
  </si>
  <si>
    <t xml:space="preserve"> Інкасатор-водій автотранспортних засобів</t>
  </si>
  <si>
    <t>Розподілення газоподібного палива через місцеві (локальні) трубопроводи</t>
  </si>
  <si>
    <t>Виготовлення виробів із бетону для будівництва</t>
  </si>
  <si>
    <t>Змішане сільське господарство</t>
  </si>
  <si>
    <t>Роздрібна торгівля деталями та приладдям для автотранспортних засобів</t>
  </si>
  <si>
    <t>Інші види діяльності з прибирання</t>
  </si>
  <si>
    <t xml:space="preserve"> оператор сушильних установок</t>
  </si>
  <si>
    <t xml:space="preserve"> оператор очисного устаткування</t>
  </si>
  <si>
    <t>січень-серпень   2020 р.</t>
  </si>
  <si>
    <t>січень-серпень    2021 р.</t>
  </si>
  <si>
    <t xml:space="preserve"> січень-серпень 2020 р.</t>
  </si>
  <si>
    <t xml:space="preserve"> січень-серпень 2021 р. </t>
  </si>
  <si>
    <t>січень-серпень     2020 р.</t>
  </si>
  <si>
    <t>січень-серпень       2021 р.</t>
  </si>
  <si>
    <t>січень-серпень 2020 р.</t>
  </si>
  <si>
    <t>січень-серпень 2021 р.</t>
  </si>
  <si>
    <t>Станом на 01.09.2020 р.</t>
  </si>
  <si>
    <t>Станом на 01.09.2021 р.</t>
  </si>
  <si>
    <t>січень-серпень 2021 рік</t>
  </si>
  <si>
    <t>Станом                                                                  на 1 вересня  2021 року</t>
  </si>
  <si>
    <t xml:space="preserve"> Станом на 01.09.2021 р.</t>
  </si>
  <si>
    <t>станом на 01.09.2021 р.</t>
  </si>
  <si>
    <t>січень-серпень                        2020 р.</t>
  </si>
  <si>
    <t>січень-серпень                    2021 р.</t>
  </si>
  <si>
    <t>січень-серпень                          2021 р.</t>
  </si>
  <si>
    <r>
      <t xml:space="preserve">Чисельність безробітних,      </t>
    </r>
    <r>
      <rPr>
        <i/>
        <sz val="12"/>
        <rFont val="Times New Roman"/>
        <family val="1"/>
        <charset val="204"/>
      </rPr>
      <t>осіб</t>
    </r>
  </si>
  <si>
    <t>Станом                                                               на 1 вересня 2021 року</t>
  </si>
  <si>
    <t>Діяльність у сфері обов'язкового  соціального страхування</t>
  </si>
  <si>
    <t>Станом 01.09.2021 р.</t>
  </si>
  <si>
    <t>Станом на 1 вересня 2021 року</t>
  </si>
  <si>
    <t>Станом                                                               на 1 вересня                 2021 року</t>
  </si>
  <si>
    <t>січень-серпень         2021 р.</t>
  </si>
  <si>
    <t xml:space="preserve"> Акушерка (акушер)</t>
  </si>
  <si>
    <t xml:space="preserve"> укладальник пиломатеріалів, деталей та виробів з деревини</t>
  </si>
  <si>
    <t xml:space="preserve"> оператор електронно-обчислювальних та обчислювальних машин</t>
  </si>
  <si>
    <t>станом на                              01.09.2021 р.</t>
  </si>
  <si>
    <t xml:space="preserve"> інженер-програміст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</si>
  <si>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вересня 2021 року</t>
  </si>
  <si>
    <t>станом на 1 вересня 2021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</si>
  <si>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вересня 2021 року</t>
  </si>
  <si>
    <t>у січні-серпні 2020-2021 рр.</t>
  </si>
  <si>
    <t>на             01.09.2020</t>
  </si>
  <si>
    <t>на 01.09.2021</t>
  </si>
  <si>
    <t xml:space="preserve">  + 2003 грн.</t>
  </si>
  <si>
    <t xml:space="preserve"> - 3 особи</t>
  </si>
  <si>
    <t>у січні-серпні 2020 - 2021 рр.</t>
  </si>
  <si>
    <t xml:space="preserve"> Кількість працевлаштованих безробітних                    у січні-серпні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</si>
  <si>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січні-серпні 2021 року</t>
  </si>
  <si>
    <t>Постачання готових страв для подій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</si>
  <si>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січні-серпні 2021 року</t>
  </si>
  <si>
    <t>Механічне оброблення металевих виробів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</si>
  <si>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січні-серпні 2021 року</t>
  </si>
  <si>
    <t xml:space="preserve"> у січні-серпні 2021 року</t>
  </si>
  <si>
    <t>Професії, по яких кількість працевлаштованих безробітних жінок є найбільшою у січні-серпні 2021 р.</t>
  </si>
  <si>
    <t>Професії, по яких кількість працевлаштованих безробітних чоловіків є найбільшою у січні-серпні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</si>
</sst>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" fillId="0" borderId="0"/>
    <xf numFmtId="0" fontId="15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33" fillId="0" borderId="0"/>
    <xf numFmtId="0" fontId="7" fillId="0" borderId="0"/>
  </cellStyleXfs>
  <cellXfs count="593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8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Protection="1"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" applyNumberFormat="1" applyFont="1" applyFill="1" applyBorder="1" applyProtection="1">
      <protection locked="0"/>
    </xf>
    <xf numFmtId="0" fontId="19" fillId="0" borderId="0" xfId="14" applyFont="1" applyFill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/>
    <xf numFmtId="0" fontId="23" fillId="0" borderId="0" xfId="14" applyFont="1" applyFill="1" applyAlignment="1">
      <alignment vertical="center"/>
    </xf>
    <xf numFmtId="0" fontId="24" fillId="0" borderId="0" xfId="14" applyFont="1" applyFill="1"/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wrapText="1"/>
    </xf>
    <xf numFmtId="0" fontId="21" fillId="0" borderId="0" xfId="14" applyFont="1" applyFill="1" applyAlignment="1">
      <alignment vertical="center"/>
    </xf>
    <xf numFmtId="3" fontId="29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top" wrapText="1"/>
    </xf>
    <xf numFmtId="0" fontId="31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2" fillId="0" borderId="2" xfId="14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6" fillId="0" borderId="0" xfId="9" applyFont="1" applyAlignment="1"/>
    <xf numFmtId="3" fontId="43" fillId="2" borderId="2" xfId="6" applyNumberFormat="1" applyFont="1" applyFill="1" applyBorder="1" applyAlignment="1">
      <alignment horizontal="center" vertical="center"/>
    </xf>
    <xf numFmtId="165" fontId="43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/>
    </xf>
    <xf numFmtId="3" fontId="44" fillId="2" borderId="2" xfId="6" applyNumberFormat="1" applyFont="1" applyFill="1" applyBorder="1" applyAlignment="1">
      <alignment horizontal="center" vertical="center"/>
    </xf>
    <xf numFmtId="165" fontId="44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Alignment="1" applyProtection="1">
      <alignment vertical="center"/>
      <protection locked="0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9" fillId="0" borderId="0" xfId="14" applyFont="1" applyFill="1"/>
    <xf numFmtId="0" fontId="18" fillId="0" borderId="0" xfId="14" applyFont="1" applyFill="1"/>
    <xf numFmtId="0" fontId="1" fillId="0" borderId="0" xfId="9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27" fillId="0" borderId="0" xfId="14" applyFont="1" applyFill="1"/>
    <xf numFmtId="3" fontId="27" fillId="0" borderId="0" xfId="14" applyNumberFormat="1" applyFont="1" applyFill="1" applyAlignment="1">
      <alignment wrapText="1"/>
    </xf>
    <xf numFmtId="0" fontId="27" fillId="0" borderId="0" xfId="14" applyFont="1" applyFill="1" applyAlignment="1">
      <alignment wrapText="1"/>
    </xf>
    <xf numFmtId="165" fontId="4" fillId="0" borderId="7" xfId="9" applyNumberFormat="1" applyFont="1" applyFill="1" applyBorder="1" applyAlignment="1">
      <alignment horizontal="center" vertical="center"/>
    </xf>
    <xf numFmtId="164" fontId="4" fillId="0" borderId="7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top" wrapText="1"/>
    </xf>
    <xf numFmtId="0" fontId="24" fillId="0" borderId="0" xfId="14" applyFont="1" applyFill="1"/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0" fontId="17" fillId="0" borderId="2" xfId="13" applyFont="1" applyBorder="1" applyAlignment="1">
      <alignment horizontal="center" vertical="center" wrapText="1"/>
    </xf>
    <xf numFmtId="1" fontId="24" fillId="0" borderId="0" xfId="14" applyNumberFormat="1" applyFont="1" applyFill="1" applyAlignment="1">
      <alignment horizontal="center" vertical="center"/>
    </xf>
    <xf numFmtId="165" fontId="19" fillId="0" borderId="19" xfId="14" applyNumberFormat="1" applyFont="1" applyFill="1" applyBorder="1" applyAlignment="1">
      <alignment horizontal="center" vertical="center" wrapText="1"/>
    </xf>
    <xf numFmtId="1" fontId="48" fillId="0" borderId="20" xfId="14" applyNumberFormat="1" applyFont="1" applyFill="1" applyBorder="1" applyAlignment="1">
      <alignment horizontal="center" vertical="center"/>
    </xf>
    <xf numFmtId="3" fontId="52" fillId="0" borderId="20" xfId="1" applyNumberFormat="1" applyFont="1" applyFill="1" applyBorder="1" applyAlignment="1">
      <alignment horizontal="center" vertical="center" wrapText="1"/>
    </xf>
    <xf numFmtId="165" fontId="19" fillId="0" borderId="20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left" vertical="center" wrapText="1"/>
    </xf>
    <xf numFmtId="165" fontId="19" fillId="0" borderId="22" xfId="14" applyNumberFormat="1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Fill="1" applyBorder="1" applyAlignment="1">
      <alignment horizontal="center" vertical="center" wrapText="1"/>
    </xf>
    <xf numFmtId="165" fontId="19" fillId="0" borderId="2" xfId="14" applyNumberFormat="1" applyFont="1" applyFill="1" applyBorder="1" applyAlignment="1">
      <alignment horizontal="center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23" fillId="0" borderId="23" xfId="14" applyFont="1" applyFill="1" applyBorder="1" applyAlignment="1">
      <alignment horizontal="left" vertical="center" wrapText="1"/>
    </xf>
    <xf numFmtId="0" fontId="24" fillId="0" borderId="0" xfId="14" applyFont="1" applyFill="1" applyAlignment="1">
      <alignment horizontal="center"/>
    </xf>
    <xf numFmtId="0" fontId="48" fillId="0" borderId="0" xfId="14" applyFont="1" applyFill="1" applyAlignment="1">
      <alignment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 wrapText="1"/>
    </xf>
    <xf numFmtId="0" fontId="28" fillId="0" borderId="23" xfId="14" applyFont="1" applyFill="1" applyBorder="1" applyAlignment="1">
      <alignment horizontal="center" vertical="center" wrapText="1"/>
    </xf>
    <xf numFmtId="0" fontId="17" fillId="0" borderId="23" xfId="11" applyFont="1" applyFill="1" applyBorder="1" applyAlignment="1">
      <alignment vertical="center" wrapText="1"/>
    </xf>
    <xf numFmtId="3" fontId="27" fillId="0" borderId="2" xfId="14" applyNumberFormat="1" applyFont="1" applyFill="1" applyBorder="1" applyAlignment="1">
      <alignment horizontal="center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9" fillId="2" borderId="0" xfId="3" applyFont="1" applyFill="1"/>
    <xf numFmtId="2" fontId="1" fillId="0" borderId="0" xfId="3" applyNumberFormat="1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31" fillId="0" borderId="0" xfId="3" applyFont="1" applyFill="1" applyAlignment="1">
      <alignment horizontal="center" vertical="center" wrapText="1"/>
    </xf>
    <xf numFmtId="0" fontId="17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50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 wrapText="1"/>
    </xf>
    <xf numFmtId="0" fontId="24" fillId="2" borderId="0" xfId="14" applyFont="1" applyFill="1"/>
    <xf numFmtId="0" fontId="49" fillId="0" borderId="0" xfId="14" applyFont="1" applyFill="1"/>
    <xf numFmtId="0" fontId="22" fillId="0" borderId="0" xfId="14" applyFont="1" applyFill="1"/>
    <xf numFmtId="165" fontId="19" fillId="0" borderId="2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Fill="1" applyBorder="1" applyAlignment="1">
      <alignment horizontal="center" vertical="center" wrapText="1"/>
    </xf>
    <xf numFmtId="0" fontId="57" fillId="0" borderId="23" xfId="14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8" fillId="0" borderId="32" xfId="14" applyFont="1" applyFill="1" applyBorder="1" applyAlignment="1">
      <alignment horizontal="center" vertical="center" wrapText="1"/>
    </xf>
    <xf numFmtId="164" fontId="19" fillId="0" borderId="33" xfId="1" applyNumberFormat="1" applyFont="1" applyFill="1" applyBorder="1" applyAlignment="1">
      <alignment horizontal="center" vertical="center" wrapText="1"/>
    </xf>
    <xf numFmtId="0" fontId="23" fillId="0" borderId="34" xfId="14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/>
    </xf>
    <xf numFmtId="3" fontId="48" fillId="2" borderId="1" xfId="14" applyNumberFormat="1" applyFont="1" applyFill="1" applyBorder="1" applyAlignment="1">
      <alignment horizontal="center" vertical="center"/>
    </xf>
    <xf numFmtId="165" fontId="19" fillId="2" borderId="6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/>
    </xf>
    <xf numFmtId="3" fontId="48" fillId="2" borderId="10" xfId="14" applyNumberFormat="1" applyFont="1" applyFill="1" applyBorder="1" applyAlignment="1">
      <alignment horizontal="center" vertical="center"/>
    </xf>
    <xf numFmtId="164" fontId="19" fillId="0" borderId="35" xfId="1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/>
    <xf numFmtId="165" fontId="49" fillId="0" borderId="0" xfId="14" applyNumberFormat="1" applyFont="1" applyFill="1"/>
    <xf numFmtId="165" fontId="19" fillId="2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/>
    <xf numFmtId="166" fontId="9" fillId="2" borderId="2" xfId="1" applyNumberFormat="1" applyFont="1" applyFill="1" applyBorder="1" applyAlignment="1">
      <alignment horizontal="center" vertical="center"/>
    </xf>
    <xf numFmtId="0" fontId="24" fillId="0" borderId="0" xfId="14" applyFont="1" applyFill="1" applyBorder="1" applyAlignment="1">
      <alignment vertical="center"/>
    </xf>
    <xf numFmtId="165" fontId="49" fillId="2" borderId="0" xfId="14" applyNumberFormat="1" applyFont="1" applyFill="1"/>
    <xf numFmtId="166" fontId="9" fillId="2" borderId="20" xfId="1" applyNumberFormat="1" applyFont="1" applyFill="1" applyBorder="1" applyAlignment="1">
      <alignment horizontal="center" vertical="center"/>
    </xf>
    <xf numFmtId="3" fontId="48" fillId="2" borderId="36" xfId="14" applyNumberFormat="1" applyFont="1" applyFill="1" applyBorder="1" applyAlignment="1">
      <alignment horizontal="center" vertical="center"/>
    </xf>
    <xf numFmtId="165" fontId="19" fillId="2" borderId="20" xfId="1" applyNumberFormat="1" applyFont="1" applyFill="1" applyBorder="1" applyAlignment="1">
      <alignment horizontal="center" vertical="center" wrapText="1"/>
    </xf>
    <xf numFmtId="3" fontId="48" fillId="2" borderId="37" xfId="14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 wrapText="1"/>
    </xf>
    <xf numFmtId="3" fontId="24" fillId="2" borderId="0" xfId="14" applyNumberFormat="1" applyFont="1" applyFill="1"/>
    <xf numFmtId="166" fontId="24" fillId="2" borderId="0" xfId="14" applyNumberFormat="1" applyFont="1" applyFill="1"/>
    <xf numFmtId="0" fontId="50" fillId="0" borderId="0" xfId="14" applyFont="1" applyFill="1" applyAlignment="1">
      <alignment horizontal="right"/>
    </xf>
    <xf numFmtId="165" fontId="19" fillId="0" borderId="22" xfId="14" applyNumberFormat="1" applyFont="1" applyFill="1" applyBorder="1" applyAlignment="1">
      <alignment horizontal="center" vertical="center"/>
    </xf>
    <xf numFmtId="3" fontId="21" fillId="0" borderId="0" xfId="14" applyNumberFormat="1" applyFont="1" applyFill="1"/>
    <xf numFmtId="3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27" fillId="0" borderId="0" xfId="14" applyNumberFormat="1" applyFont="1" applyFill="1" applyAlignment="1">
      <alignment vertical="center"/>
    </xf>
    <xf numFmtId="164" fontId="27" fillId="0" borderId="0" xfId="14" applyNumberFormat="1" applyFont="1" applyFill="1" applyAlignment="1">
      <alignment vertical="center"/>
    </xf>
    <xf numFmtId="3" fontId="48" fillId="0" borderId="2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165" fontId="19" fillId="0" borderId="19" xfId="14" applyNumberFormat="1" applyFont="1" applyFill="1" applyBorder="1" applyAlignment="1">
      <alignment horizontal="center" vertical="center"/>
    </xf>
    <xf numFmtId="0" fontId="59" fillId="0" borderId="0" xfId="14" applyFont="1" applyFill="1"/>
    <xf numFmtId="165" fontId="23" fillId="0" borderId="0" xfId="14" applyNumberFormat="1" applyFont="1" applyFill="1"/>
    <xf numFmtId="164" fontId="24" fillId="0" borderId="0" xfId="14" applyNumberFormat="1" applyFont="1" applyFill="1"/>
    <xf numFmtId="164" fontId="23" fillId="0" borderId="0" xfId="14" applyNumberFormat="1" applyFont="1" applyFill="1"/>
    <xf numFmtId="0" fontId="9" fillId="0" borderId="0" xfId="3" applyFont="1"/>
    <xf numFmtId="0" fontId="3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9" fillId="0" borderId="2" xfId="3" applyFont="1" applyFill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/>
    <xf numFmtId="3" fontId="9" fillId="0" borderId="2" xfId="3" applyNumberFormat="1" applyFont="1" applyBorder="1" applyAlignment="1">
      <alignment horizontal="center" vertical="center"/>
    </xf>
    <xf numFmtId="2" fontId="9" fillId="0" borderId="0" xfId="3" applyNumberFormat="1" applyFont="1" applyAlignment="1">
      <alignment wrapText="1"/>
    </xf>
    <xf numFmtId="0" fontId="5" fillId="0" borderId="0" xfId="3" applyFont="1"/>
    <xf numFmtId="3" fontId="53" fillId="2" borderId="2" xfId="14" applyNumberFormat="1" applyFont="1" applyFill="1" applyBorder="1" applyAlignment="1">
      <alignment horizontal="center" vertical="center"/>
    </xf>
    <xf numFmtId="3" fontId="23" fillId="2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1" fontId="24" fillId="0" borderId="0" xfId="14" applyNumberFormat="1" applyFont="1" applyFill="1"/>
    <xf numFmtId="0" fontId="23" fillId="0" borderId="0" xfId="14" applyFont="1" applyFill="1" applyAlignment="1">
      <alignment vertical="center" wrapText="1"/>
    </xf>
    <xf numFmtId="0" fontId="19" fillId="0" borderId="0" xfId="14" applyFont="1" applyFill="1" applyAlignment="1">
      <alignment vertical="center" wrapText="1"/>
    </xf>
    <xf numFmtId="0" fontId="23" fillId="0" borderId="0" xfId="14" applyFont="1" applyFill="1" applyAlignment="1">
      <alignment horizontal="center" vertical="top" wrapText="1"/>
    </xf>
    <xf numFmtId="0" fontId="17" fillId="0" borderId="23" xfId="11" applyFont="1" applyBorder="1" applyAlignment="1">
      <alignment vertical="center" wrapText="1"/>
    </xf>
    <xf numFmtId="165" fontId="24" fillId="0" borderId="0" xfId="14" applyNumberFormat="1" applyFont="1" applyFill="1"/>
    <xf numFmtId="3" fontId="24" fillId="0" borderId="0" xfId="14" applyNumberFormat="1" applyFont="1" applyFill="1" applyAlignment="1">
      <alignment wrapText="1"/>
    </xf>
    <xf numFmtId="0" fontId="28" fillId="0" borderId="39" xfId="14" applyFont="1" applyFill="1" applyBorder="1" applyAlignment="1">
      <alignment horizontal="center" vertical="center" wrapText="1"/>
    </xf>
    <xf numFmtId="0" fontId="56" fillId="0" borderId="31" xfId="14" applyFont="1" applyFill="1" applyBorder="1" applyAlignment="1">
      <alignment horizontal="center" vertical="center" wrapText="1"/>
    </xf>
    <xf numFmtId="0" fontId="17" fillId="0" borderId="0" xfId="3" applyFont="1"/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3" xfId="1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165" fontId="57" fillId="0" borderId="22" xfId="14" applyNumberFormat="1" applyFont="1" applyFill="1" applyBorder="1" applyAlignment="1">
      <alignment horizontal="center" vertical="center"/>
    </xf>
    <xf numFmtId="3" fontId="23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23" fillId="0" borderId="20" xfId="14" applyNumberFormat="1" applyFont="1" applyFill="1" applyBorder="1" applyAlignment="1">
      <alignment horizontal="center" vertical="center" wrapText="1"/>
    </xf>
    <xf numFmtId="3" fontId="23" fillId="0" borderId="20" xfId="14" applyNumberFormat="1" applyFont="1" applyFill="1" applyBorder="1" applyAlignment="1">
      <alignment horizontal="center" vertical="center"/>
    </xf>
    <xf numFmtId="165" fontId="57" fillId="0" borderId="19" xfId="14" applyNumberFormat="1" applyFont="1" applyFill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165" fontId="45" fillId="2" borderId="2" xfId="6" applyNumberFormat="1" applyFont="1" applyFill="1" applyBorder="1" applyAlignment="1">
      <alignment horizontal="center" vertical="center"/>
    </xf>
    <xf numFmtId="3" fontId="45" fillId="2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14" applyFont="1" applyFill="1" applyBorder="1" applyAlignment="1">
      <alignment horizontal="left" vertical="center" wrapText="1"/>
    </xf>
    <xf numFmtId="0" fontId="50" fillId="0" borderId="3" xfId="14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7" fillId="0" borderId="1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/>
    </xf>
    <xf numFmtId="0" fontId="50" fillId="0" borderId="1" xfId="14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5" fillId="0" borderId="0" xfId="13" applyFont="1" applyFill="1" applyAlignment="1">
      <alignment horizontal="right" wrapText="1"/>
    </xf>
    <xf numFmtId="3" fontId="19" fillId="0" borderId="3" xfId="14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center" vertical="center" wrapText="1"/>
    </xf>
    <xf numFmtId="165" fontId="19" fillId="0" borderId="9" xfId="14" applyNumberFormat="1" applyFont="1" applyFill="1" applyBorder="1" applyAlignment="1">
      <alignment horizontal="center" vertical="center" wrapText="1"/>
    </xf>
    <xf numFmtId="165" fontId="19" fillId="0" borderId="3" xfId="14" applyNumberFormat="1" applyFont="1" applyFill="1" applyBorder="1" applyAlignment="1">
      <alignment horizontal="center" vertical="center" wrapText="1"/>
    </xf>
    <xf numFmtId="3" fontId="53" fillId="0" borderId="3" xfId="14" applyNumberFormat="1" applyFont="1" applyFill="1" applyBorder="1" applyAlignment="1">
      <alignment horizontal="center" vertical="center"/>
    </xf>
    <xf numFmtId="165" fontId="19" fillId="0" borderId="33" xfId="14" applyNumberFormat="1" applyFont="1" applyFill="1" applyBorder="1" applyAlignment="1">
      <alignment horizontal="center" vertical="center" wrapText="1"/>
    </xf>
    <xf numFmtId="165" fontId="19" fillId="0" borderId="24" xfId="14" applyNumberFormat="1" applyFont="1" applyFill="1" applyBorder="1" applyAlignment="1">
      <alignment horizontal="center" vertical="center" wrapText="1"/>
    </xf>
    <xf numFmtId="0" fontId="58" fillId="0" borderId="3" xfId="14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165" fontId="57" fillId="0" borderId="9" xfId="14" applyNumberFormat="1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horizontal="center" vertical="center" wrapText="1"/>
    </xf>
    <xf numFmtId="165" fontId="57" fillId="0" borderId="33" xfId="14" applyNumberFormat="1" applyFont="1" applyFill="1" applyBorder="1" applyAlignment="1">
      <alignment horizontal="center" vertical="center"/>
    </xf>
    <xf numFmtId="165" fontId="57" fillId="0" borderId="24" xfId="14" applyNumberFormat="1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165" fontId="19" fillId="0" borderId="33" xfId="14" applyNumberFormat="1" applyFont="1" applyFill="1" applyBorder="1" applyAlignment="1">
      <alignment horizontal="center" vertical="center"/>
    </xf>
    <xf numFmtId="165" fontId="19" fillId="0" borderId="24" xfId="14" applyNumberFormat="1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22" fillId="0" borderId="39" xfId="14" applyFont="1" applyFill="1" applyBorder="1" applyAlignment="1">
      <alignment horizontal="left" vertical="center" wrapText="1"/>
    </xf>
    <xf numFmtId="0" fontId="62" fillId="0" borderId="2" xfId="0" applyFont="1" applyBorder="1" applyAlignment="1">
      <alignment vertical="center" wrapText="1"/>
    </xf>
    <xf numFmtId="0" fontId="25" fillId="0" borderId="0" xfId="14" applyFont="1" applyFill="1" applyAlignment="1"/>
    <xf numFmtId="0" fontId="56" fillId="0" borderId="0" xfId="14" applyFont="1" applyFill="1" applyAlignment="1"/>
    <xf numFmtId="0" fontId="21" fillId="0" borderId="0" xfId="14" applyFont="1" applyFill="1" applyBorder="1" applyAlignment="1">
      <alignment horizontal="center" vertical="center"/>
    </xf>
    <xf numFmtId="0" fontId="50" fillId="0" borderId="0" xfId="14" applyFont="1" applyFill="1" applyBorder="1" applyAlignment="1">
      <alignment horizontal="right" vertical="center"/>
    </xf>
    <xf numFmtId="1" fontId="48" fillId="0" borderId="2" xfId="1" applyNumberFormat="1" applyFont="1" applyFill="1" applyBorder="1" applyAlignment="1">
      <alignment horizontal="center" vertical="center" wrapText="1"/>
    </xf>
    <xf numFmtId="0" fontId="63" fillId="0" borderId="2" xfId="14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164" fontId="64" fillId="0" borderId="2" xfId="14" applyNumberFormat="1" applyFont="1" applyFill="1" applyBorder="1" applyAlignment="1">
      <alignment horizontal="center" vertical="center"/>
    </xf>
    <xf numFmtId="164" fontId="65" fillId="0" borderId="2" xfId="14" applyNumberFormat="1" applyFont="1" applyFill="1" applyBorder="1" applyAlignment="1">
      <alignment horizontal="center" vertical="center"/>
    </xf>
    <xf numFmtId="0" fontId="63" fillId="0" borderId="2" xfId="14" applyFont="1" applyFill="1" applyBorder="1" applyAlignment="1">
      <alignment horizontal="left" vertical="center" wrapText="1"/>
    </xf>
    <xf numFmtId="0" fontId="58" fillId="0" borderId="9" xfId="14" applyFont="1" applyFill="1" applyBorder="1" applyAlignment="1">
      <alignment horizontal="left" vertical="center"/>
    </xf>
    <xf numFmtId="164" fontId="64" fillId="0" borderId="9" xfId="14" applyNumberFormat="1" applyFont="1" applyFill="1" applyBorder="1" applyAlignment="1">
      <alignment horizontal="center" vertical="center"/>
    </xf>
    <xf numFmtId="164" fontId="65" fillId="0" borderId="9" xfId="14" applyNumberFormat="1" applyFont="1" applyFill="1" applyBorder="1" applyAlignment="1">
      <alignment horizontal="center" vertical="center"/>
    </xf>
    <xf numFmtId="3" fontId="66" fillId="0" borderId="9" xfId="14" applyNumberFormat="1" applyFont="1" applyFill="1" applyBorder="1" applyAlignment="1">
      <alignment horizontal="center" vertical="center"/>
    </xf>
    <xf numFmtId="164" fontId="66" fillId="0" borderId="9" xfId="14" applyNumberFormat="1" applyFont="1" applyFill="1" applyBorder="1" applyAlignment="1">
      <alignment horizontal="center" vertical="center"/>
    </xf>
    <xf numFmtId="3" fontId="52" fillId="0" borderId="3" xfId="1" applyNumberFormat="1" applyFont="1" applyFill="1" applyBorder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/>
    </xf>
    <xf numFmtId="164" fontId="50" fillId="0" borderId="3" xfId="14" applyNumberFormat="1" applyFont="1" applyFill="1" applyBorder="1" applyAlignment="1">
      <alignment horizontal="center" vertical="center"/>
    </xf>
    <xf numFmtId="164" fontId="52" fillId="0" borderId="3" xfId="1" applyNumberFormat="1" applyFont="1" applyFill="1" applyBorder="1" applyAlignment="1">
      <alignment horizontal="center" vertical="center" wrapText="1"/>
    </xf>
    <xf numFmtId="164" fontId="50" fillId="0" borderId="2" xfId="14" applyNumberFormat="1" applyFont="1" applyFill="1" applyBorder="1" applyAlignment="1">
      <alignment horizontal="center" vertical="center"/>
    </xf>
    <xf numFmtId="164" fontId="52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 vertical="center" wrapText="1"/>
    </xf>
    <xf numFmtId="3" fontId="24" fillId="0" borderId="0" xfId="14" applyNumberFormat="1" applyFont="1" applyFill="1" applyAlignment="1">
      <alignment horizontal="center" vertical="center" wrapText="1"/>
    </xf>
    <xf numFmtId="0" fontId="24" fillId="0" borderId="0" xfId="14" applyFont="1" applyFill="1" applyAlignment="1">
      <alignment horizontal="center" vertical="center"/>
    </xf>
    <xf numFmtId="0" fontId="62" fillId="0" borderId="2" xfId="0" applyFont="1" applyFill="1" applyBorder="1" applyAlignment="1">
      <alignment vertical="center" wrapText="1"/>
    </xf>
    <xf numFmtId="164" fontId="64" fillId="0" borderId="3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1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5" fillId="0" borderId="0" xfId="13" applyFont="1" applyFill="1" applyAlignment="1">
      <alignment horizontal="right"/>
    </xf>
    <xf numFmtId="0" fontId="52" fillId="0" borderId="2" xfId="0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3" fontId="23" fillId="0" borderId="3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/>
    </xf>
    <xf numFmtId="1" fontId="24" fillId="0" borderId="15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 wrapText="1"/>
    </xf>
    <xf numFmtId="0" fontId="23" fillId="0" borderId="0" xfId="14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left" vertical="center" wrapText="1"/>
    </xf>
    <xf numFmtId="3" fontId="9" fillId="0" borderId="0" xfId="3" applyNumberFormat="1" applyFont="1"/>
    <xf numFmtId="2" fontId="9" fillId="2" borderId="2" xfId="3" applyNumberFormat="1" applyFont="1" applyFill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left" wrapText="1"/>
    </xf>
    <xf numFmtId="2" fontId="9" fillId="0" borderId="2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2" fillId="0" borderId="2" xfId="0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/>
    </xf>
    <xf numFmtId="0" fontId="28" fillId="0" borderId="9" xfId="14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center" vertical="center" wrapText="1"/>
    </xf>
    <xf numFmtId="0" fontId="42" fillId="0" borderId="3" xfId="11" applyFont="1" applyFill="1" applyBorder="1" applyAlignment="1">
      <alignment vertical="center" wrapText="1"/>
    </xf>
    <xf numFmtId="3" fontId="21" fillId="0" borderId="0" xfId="14" applyNumberFormat="1" applyFont="1" applyFill="1" applyAlignment="1">
      <alignment vertical="center"/>
    </xf>
    <xf numFmtId="0" fontId="42" fillId="0" borderId="2" xfId="11" applyFont="1" applyFill="1" applyBorder="1" applyAlignment="1">
      <alignment vertical="center" wrapText="1"/>
    </xf>
    <xf numFmtId="3" fontId="68" fillId="0" borderId="2" xfId="14" applyNumberFormat="1" applyFont="1" applyFill="1" applyBorder="1" applyAlignment="1">
      <alignment horizontal="center" vertical="center"/>
    </xf>
    <xf numFmtId="3" fontId="69" fillId="0" borderId="2" xfId="14" applyNumberFormat="1" applyFont="1" applyFill="1" applyBorder="1" applyAlignment="1">
      <alignment horizontal="center" vertical="center"/>
    </xf>
    <xf numFmtId="2" fontId="9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9" fillId="0" borderId="2" xfId="3" applyFont="1" applyBorder="1" applyAlignment="1">
      <alignment horizontal="center"/>
    </xf>
    <xf numFmtId="3" fontId="22" fillId="0" borderId="3" xfId="14" applyNumberFormat="1" applyFont="1" applyFill="1" applyBorder="1" applyAlignment="1">
      <alignment horizontal="center" vertical="center" wrapText="1"/>
    </xf>
    <xf numFmtId="0" fontId="49" fillId="0" borderId="0" xfId="14" applyFont="1" applyFill="1" applyAlignment="1">
      <alignment vertical="center"/>
    </xf>
    <xf numFmtId="0" fontId="4" fillId="0" borderId="9" xfId="9" applyFont="1" applyFill="1" applyBorder="1" applyAlignment="1">
      <alignment horizontal="left" vertical="center" wrapText="1"/>
    </xf>
    <xf numFmtId="165" fontId="9" fillId="0" borderId="0" xfId="9" applyNumberFormat="1" applyFont="1"/>
    <xf numFmtId="3" fontId="51" fillId="0" borderId="5" xfId="9" applyNumberFormat="1" applyFont="1" applyFill="1" applyBorder="1" applyAlignment="1">
      <alignment horizontal="center" vertical="center" wrapText="1"/>
    </xf>
    <xf numFmtId="165" fontId="51" fillId="0" borderId="5" xfId="9" applyNumberFormat="1" applyFont="1" applyFill="1" applyBorder="1" applyAlignment="1">
      <alignment horizontal="center" vertical="center"/>
    </xf>
    <xf numFmtId="3" fontId="51" fillId="0" borderId="18" xfId="9" applyNumberFormat="1" applyFont="1" applyFill="1" applyBorder="1" applyAlignment="1">
      <alignment horizontal="center" vertical="center"/>
    </xf>
    <xf numFmtId="3" fontId="51" fillId="0" borderId="6" xfId="9" applyNumberFormat="1" applyFont="1" applyFill="1" applyBorder="1" applyAlignment="1">
      <alignment horizontal="center" vertical="center" wrapText="1"/>
    </xf>
    <xf numFmtId="165" fontId="51" fillId="0" borderId="6" xfId="9" applyNumberFormat="1" applyFont="1" applyFill="1" applyBorder="1" applyAlignment="1">
      <alignment horizontal="center" vertical="center"/>
    </xf>
    <xf numFmtId="1" fontId="51" fillId="0" borderId="6" xfId="9" applyNumberFormat="1" applyFont="1" applyFill="1" applyBorder="1" applyAlignment="1">
      <alignment horizontal="center" vertical="center" wrapText="1"/>
    </xf>
    <xf numFmtId="164" fontId="51" fillId="0" borderId="3" xfId="9" applyNumberFormat="1" applyFont="1" applyFill="1" applyBorder="1" applyAlignment="1">
      <alignment horizontal="center" vertical="center" wrapText="1"/>
    </xf>
    <xf numFmtId="164" fontId="51" fillId="0" borderId="6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1" fillId="0" borderId="2" xfId="9" applyFont="1" applyFill="1" applyBorder="1" applyAlignment="1">
      <alignment horizontal="left" vertical="center" wrapText="1" indent="1"/>
    </xf>
    <xf numFmtId="1" fontId="70" fillId="0" borderId="0" xfId="10" applyNumberFormat="1" applyFont="1" applyFill="1" applyProtection="1">
      <protection locked="0"/>
    </xf>
    <xf numFmtId="1" fontId="71" fillId="0" borderId="0" xfId="10" applyNumberFormat="1" applyFont="1" applyFill="1" applyAlignment="1" applyProtection="1">
      <protection locked="0"/>
    </xf>
    <xf numFmtId="1" fontId="3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protection locked="0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4" fillId="0" borderId="0" xfId="10" applyNumberFormat="1" applyFont="1" applyFill="1" applyProtection="1">
      <protection locked="0"/>
    </xf>
    <xf numFmtId="1" fontId="39" fillId="0" borderId="1" xfId="10" applyNumberFormat="1" applyFont="1" applyFill="1" applyBorder="1" applyAlignment="1" applyProtection="1">
      <protection locked="0"/>
    </xf>
    <xf numFmtId="1" fontId="30" fillId="0" borderId="1" xfId="10" applyNumberFormat="1" applyFont="1" applyFill="1" applyBorder="1" applyAlignment="1" applyProtection="1">
      <protection locked="0"/>
    </xf>
    <xf numFmtId="1" fontId="31" fillId="0" borderId="1" xfId="10" applyNumberFormat="1" applyFont="1" applyFill="1" applyBorder="1" applyAlignment="1" applyProtection="1"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65" fontId="8" fillId="0" borderId="0" xfId="10" applyNumberFormat="1" applyFont="1" applyFill="1" applyBorder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vertical="center"/>
      <protection locked="0"/>
    </xf>
    <xf numFmtId="1" fontId="13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6" fillId="0" borderId="0" xfId="10" applyNumberFormat="1" applyFont="1" applyFill="1" applyBorder="1" applyProtection="1">
      <protection locked="0"/>
    </xf>
    <xf numFmtId="1" fontId="72" fillId="0" borderId="0" xfId="10" applyNumberFormat="1" applyFont="1" applyFill="1" applyBorder="1" applyProtection="1">
      <protection locked="0"/>
    </xf>
    <xf numFmtId="3" fontId="72" fillId="0" borderId="0" xfId="10" applyNumberFormat="1" applyFont="1" applyFill="1" applyBorder="1" applyProtection="1">
      <protection locked="0"/>
    </xf>
    <xf numFmtId="3" fontId="16" fillId="0" borderId="0" xfId="10" applyNumberFormat="1" applyFont="1" applyFill="1" applyBorder="1" applyProtection="1">
      <protection locked="0"/>
    </xf>
    <xf numFmtId="3" fontId="9" fillId="0" borderId="0" xfId="3" applyNumberFormat="1" applyFont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4" fillId="0" borderId="2" xfId="9" applyNumberFormat="1" applyFont="1" applyFill="1" applyBorder="1" applyAlignment="1">
      <alignment horizontal="center" vertical="center" wrapText="1"/>
    </xf>
    <xf numFmtId="165" fontId="9" fillId="0" borderId="0" xfId="9" applyNumberFormat="1" applyFont="1" applyFill="1"/>
    <xf numFmtId="10" fontId="1" fillId="0" borderId="0" xfId="9" applyNumberFormat="1" applyFont="1" applyFill="1"/>
    <xf numFmtId="0" fontId="4" fillId="0" borderId="7" xfId="9" applyFont="1" applyFill="1" applyBorder="1" applyAlignment="1">
      <alignment vertical="center" wrapText="1"/>
    </xf>
    <xf numFmtId="0" fontId="40" fillId="0" borderId="5" xfId="9" applyFont="1" applyFill="1" applyBorder="1" applyAlignment="1">
      <alignment vertical="center" wrapText="1"/>
    </xf>
    <xf numFmtId="0" fontId="40" fillId="0" borderId="6" xfId="9" applyFont="1" applyFill="1" applyBorder="1" applyAlignment="1">
      <alignment vertical="center" wrapText="1"/>
    </xf>
    <xf numFmtId="0" fontId="51" fillId="0" borderId="6" xfId="9" applyFont="1" applyFill="1" applyBorder="1" applyAlignment="1">
      <alignment vertical="center" wrapText="1"/>
    </xf>
    <xf numFmtId="0" fontId="4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165" fontId="73" fillId="0" borderId="9" xfId="14" applyNumberFormat="1" applyFont="1" applyFill="1" applyBorder="1" applyAlignment="1">
      <alignment horizontal="center" vertical="center" wrapText="1"/>
    </xf>
    <xf numFmtId="165" fontId="73" fillId="0" borderId="33" xfId="14" applyNumberFormat="1" applyFont="1" applyFill="1" applyBorder="1" applyAlignment="1">
      <alignment horizontal="center" vertical="center" wrapText="1"/>
    </xf>
    <xf numFmtId="3" fontId="75" fillId="0" borderId="2" xfId="1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42" fillId="0" borderId="23" xfId="11" applyFont="1" applyFill="1" applyBorder="1" applyAlignment="1">
      <alignment vertical="center" wrapText="1"/>
    </xf>
    <xf numFmtId="0" fontId="42" fillId="0" borderId="21" xfId="11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0" fontId="43" fillId="0" borderId="2" xfId="10" applyNumberFormat="1" applyFont="1" applyFill="1" applyBorder="1" applyAlignment="1" applyProtection="1">
      <alignment horizontal="left" vertical="center"/>
      <protection locked="0"/>
    </xf>
    <xf numFmtId="0" fontId="22" fillId="0" borderId="9" xfId="14" applyFont="1" applyFill="1" applyBorder="1" applyAlignment="1">
      <alignment horizontal="center" vertical="center" wrapText="1"/>
    </xf>
    <xf numFmtId="0" fontId="57" fillId="0" borderId="9" xfId="14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3" fontId="77" fillId="0" borderId="2" xfId="10" applyNumberFormat="1" applyFont="1" applyFill="1" applyBorder="1" applyAlignment="1" applyProtection="1">
      <alignment horizontal="center"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7" fillId="0" borderId="2" xfId="14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165" fontId="4" fillId="0" borderId="2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  <xf numFmtId="0" fontId="24" fillId="0" borderId="17" xfId="14" applyFont="1" applyFill="1" applyBorder="1"/>
    <xf numFmtId="0" fontId="24" fillId="0" borderId="12" xfId="14" applyFont="1" applyFill="1" applyBorder="1" applyAlignment="1">
      <alignment wrapText="1"/>
    </xf>
    <xf numFmtId="0" fontId="24" fillId="0" borderId="2" xfId="14" applyFont="1" applyFill="1" applyBorder="1" applyAlignment="1">
      <alignment horizontal="center"/>
    </xf>
    <xf numFmtId="0" fontId="24" fillId="0" borderId="2" xfId="14" applyFont="1" applyFill="1" applyBorder="1" applyAlignment="1">
      <alignment horizontal="center" vertical="center"/>
    </xf>
    <xf numFmtId="165" fontId="73" fillId="0" borderId="2" xfId="14" applyNumberFormat="1" applyFont="1" applyFill="1" applyBorder="1" applyAlignment="1">
      <alignment horizontal="center" vertical="center" wrapText="1"/>
    </xf>
    <xf numFmtId="165" fontId="73" fillId="0" borderId="22" xfId="14" applyNumberFormat="1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65" fillId="0" borderId="3" xfId="14" applyNumberFormat="1" applyFont="1" applyFill="1" applyBorder="1" applyAlignment="1">
      <alignment horizontal="center" vertical="center"/>
    </xf>
    <xf numFmtId="1" fontId="24" fillId="0" borderId="2" xfId="14" applyNumberFormat="1" applyFont="1" applyFill="1" applyBorder="1" applyAlignment="1">
      <alignment horizontal="center" vertical="center"/>
    </xf>
    <xf numFmtId="3" fontId="78" fillId="0" borderId="2" xfId="1" applyNumberFormat="1" applyFont="1" applyFill="1" applyBorder="1" applyAlignment="1">
      <alignment horizontal="center" vertical="center" wrapText="1"/>
    </xf>
    <xf numFmtId="3" fontId="65" fillId="0" borderId="2" xfId="14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3" fontId="43" fillId="0" borderId="2" xfId="6" applyNumberFormat="1" applyFont="1" applyFill="1" applyBorder="1" applyAlignment="1">
      <alignment horizontal="center" vertical="center"/>
    </xf>
    <xf numFmtId="165" fontId="46" fillId="0" borderId="9" xfId="6" applyNumberFormat="1" applyFont="1" applyFill="1" applyBorder="1" applyAlignment="1">
      <alignment horizontal="center"/>
    </xf>
    <xf numFmtId="3" fontId="46" fillId="0" borderId="9" xfId="6" applyNumberFormat="1" applyFont="1" applyFill="1" applyBorder="1" applyAlignment="1">
      <alignment horizontal="center"/>
    </xf>
    <xf numFmtId="165" fontId="46" fillId="0" borderId="3" xfId="6" applyNumberFormat="1" applyFont="1" applyFill="1" applyBorder="1" applyAlignment="1">
      <alignment horizontal="center"/>
    </xf>
    <xf numFmtId="3" fontId="46" fillId="0" borderId="3" xfId="6" applyNumberFormat="1" applyFont="1" applyFill="1" applyBorder="1" applyAlignment="1">
      <alignment horizontal="center"/>
    </xf>
    <xf numFmtId="3" fontId="19" fillId="0" borderId="9" xfId="14" applyNumberFormat="1" applyFont="1" applyFill="1" applyBorder="1" applyAlignment="1">
      <alignment horizontal="center" vertical="center"/>
    </xf>
    <xf numFmtId="3" fontId="53" fillId="0" borderId="9" xfId="14" applyNumberFormat="1" applyFont="1" applyFill="1" applyBorder="1" applyAlignment="1">
      <alignment horizontal="center" vertical="center"/>
    </xf>
    <xf numFmtId="3" fontId="73" fillId="0" borderId="9" xfId="14" applyNumberFormat="1" applyFont="1" applyFill="1" applyBorder="1" applyAlignment="1">
      <alignment horizontal="center" vertical="center"/>
    </xf>
    <xf numFmtId="3" fontId="74" fillId="0" borderId="9" xfId="14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 wrapText="1"/>
    </xf>
    <xf numFmtId="3" fontId="19" fillId="0" borderId="7" xfId="14" applyNumberFormat="1" applyFont="1" applyFill="1" applyBorder="1" applyAlignment="1">
      <alignment horizontal="center" vertical="center"/>
    </xf>
    <xf numFmtId="3" fontId="19" fillId="0" borderId="7" xfId="14" applyNumberFormat="1" applyFont="1" applyFill="1" applyBorder="1" applyAlignment="1">
      <alignment horizontal="center" vertical="center" wrapText="1"/>
    </xf>
    <xf numFmtId="165" fontId="19" fillId="0" borderId="9" xfId="1" applyNumberFormat="1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 wrapText="1"/>
    </xf>
    <xf numFmtId="0" fontId="28" fillId="0" borderId="2" xfId="14" applyFont="1" applyFill="1" applyBorder="1" applyAlignment="1">
      <alignment horizontal="left" vertical="top" wrapText="1"/>
    </xf>
    <xf numFmtId="2" fontId="9" fillId="0" borderId="2" xfId="3" applyNumberFormat="1" applyFont="1" applyFill="1" applyBorder="1" applyAlignment="1">
      <alignment horizontal="left" vertical="center" wrapText="1"/>
    </xf>
    <xf numFmtId="0" fontId="28" fillId="0" borderId="3" xfId="14" applyFont="1" applyFill="1" applyBorder="1" applyAlignment="1">
      <alignment horizontal="left" vertical="top" wrapText="1"/>
    </xf>
    <xf numFmtId="0" fontId="31" fillId="0" borderId="0" xfId="13" applyFont="1" applyFill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3" fontId="35" fillId="0" borderId="9" xfId="14" applyNumberFormat="1" applyFont="1" applyFill="1" applyBorder="1" applyAlignment="1">
      <alignment horizontal="center" vertical="center"/>
    </xf>
    <xf numFmtId="3" fontId="35" fillId="0" borderId="3" xfId="14" applyNumberFormat="1" applyFont="1" applyFill="1" applyBorder="1" applyAlignment="1">
      <alignment horizontal="center" vertical="center"/>
    </xf>
    <xf numFmtId="165" fontId="43" fillId="2" borderId="9" xfId="6" applyNumberFormat="1" applyFont="1" applyFill="1" applyBorder="1" applyAlignment="1">
      <alignment horizontal="center" vertical="center"/>
    </xf>
    <xf numFmtId="165" fontId="43" fillId="2" borderId="3" xfId="6" applyNumberFormat="1" applyFont="1" applyFill="1" applyBorder="1" applyAlignment="1">
      <alignment horizontal="center" vertical="center"/>
    </xf>
    <xf numFmtId="3" fontId="43" fillId="2" borderId="9" xfId="6" applyNumberFormat="1" applyFont="1" applyFill="1" applyBorder="1" applyAlignment="1">
      <alignment horizontal="center" vertical="center"/>
    </xf>
    <xf numFmtId="3" fontId="43" fillId="2" borderId="3" xfId="6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7" fillId="0" borderId="9" xfId="14" applyFont="1" applyFill="1" applyBorder="1" applyAlignment="1">
      <alignment horizontal="center"/>
    </xf>
    <xf numFmtId="0" fontId="27" fillId="0" borderId="3" xfId="14" applyFont="1" applyFill="1" applyBorder="1" applyAlignment="1">
      <alignment horizontal="center"/>
    </xf>
    <xf numFmtId="14" fontId="22" fillId="0" borderId="2" xfId="1" applyNumberFormat="1" applyFont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7" fillId="0" borderId="0" xfId="14" applyFont="1" applyFill="1" applyBorder="1" applyAlignment="1">
      <alignment horizontal="center" vertical="center" wrapText="1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wrapText="1"/>
    </xf>
    <xf numFmtId="0" fontId="21" fillId="0" borderId="2" xfId="14" applyFont="1" applyFill="1" applyBorder="1" applyAlignment="1">
      <alignment horizontal="center"/>
    </xf>
    <xf numFmtId="0" fontId="22" fillId="0" borderId="2" xfId="14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right" wrapText="1"/>
    </xf>
    <xf numFmtId="1" fontId="19" fillId="0" borderId="26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0" fontId="21" fillId="0" borderId="28" xfId="14" applyFont="1" applyFill="1" applyBorder="1" applyAlignment="1">
      <alignment horizontal="center"/>
    </xf>
    <xf numFmtId="0" fontId="21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26" fillId="0" borderId="0" xfId="14" applyFont="1" applyFill="1" applyAlignment="1">
      <alignment horizontal="center"/>
    </xf>
    <xf numFmtId="14" fontId="19" fillId="0" borderId="27" xfId="1" applyNumberFormat="1" applyFont="1" applyFill="1" applyBorder="1" applyAlignment="1">
      <alignment horizontal="center" vertical="center" wrapText="1"/>
    </xf>
    <xf numFmtId="14" fontId="19" fillId="0" borderId="4" xfId="1" applyNumberFormat="1" applyFont="1" applyFill="1" applyBorder="1" applyAlignment="1">
      <alignment horizontal="center" vertical="center" wrapText="1"/>
    </xf>
    <xf numFmtId="14" fontId="19" fillId="0" borderId="26" xfId="1" applyNumberFormat="1" applyFont="1" applyFill="1" applyBorder="1" applyAlignment="1">
      <alignment horizontal="center" vertical="center" wrapText="1"/>
    </xf>
    <xf numFmtId="14" fontId="19" fillId="0" borderId="3" xfId="1" applyNumberFormat="1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56" fillId="0" borderId="0" xfId="14" applyFont="1" applyFill="1" applyAlignment="1">
      <alignment horizontal="center"/>
    </xf>
    <xf numFmtId="0" fontId="21" fillId="0" borderId="29" xfId="14" applyFont="1" applyFill="1" applyBorder="1" applyAlignment="1">
      <alignment horizontal="center"/>
    </xf>
    <xf numFmtId="0" fontId="21" fillId="0" borderId="31" xfId="14" applyFont="1" applyFill="1" applyBorder="1" applyAlignment="1">
      <alignment horizontal="center"/>
    </xf>
    <xf numFmtId="1" fontId="19" fillId="0" borderId="30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/>
    </xf>
    <xf numFmtId="0" fontId="22" fillId="0" borderId="17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17" xfId="14" applyFont="1" applyFill="1" applyBorder="1" applyAlignment="1">
      <alignment horizontal="center" vertical="center" wrapText="1"/>
    </xf>
    <xf numFmtId="0" fontId="22" fillId="0" borderId="12" xfId="14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31" fillId="0" borderId="0" xfId="3" applyFont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5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60" fillId="0" borderId="0" xfId="14" applyFont="1" applyFill="1" applyBorder="1" applyAlignment="1">
      <alignment horizontal="center" vertical="center" wrapText="1"/>
    </xf>
    <xf numFmtId="2" fontId="49" fillId="0" borderId="2" xfId="14" applyNumberFormat="1" applyFont="1" applyFill="1" applyBorder="1" applyAlignment="1">
      <alignment horizontal="center" vertical="center" wrapText="1"/>
    </xf>
    <xf numFmtId="0" fontId="49" fillId="0" borderId="2" xfId="14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4" fontId="23" fillId="0" borderId="2" xfId="1" applyNumberFormat="1" applyFont="1" applyFill="1" applyBorder="1" applyAlignment="1">
      <alignment horizontal="center" vertical="center" wrapText="1"/>
    </xf>
    <xf numFmtId="3" fontId="28" fillId="0" borderId="9" xfId="14" applyNumberFormat="1" applyFont="1" applyFill="1" applyBorder="1" applyAlignment="1">
      <alignment horizontal="center" vertical="top"/>
    </xf>
    <xf numFmtId="3" fontId="28" fillId="0" borderId="3" xfId="14" applyNumberFormat="1" applyFont="1" applyFill="1" applyBorder="1" applyAlignment="1">
      <alignment horizontal="center" vertical="top"/>
    </xf>
    <xf numFmtId="0" fontId="56" fillId="0" borderId="0" xfId="14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1" fillId="0" borderId="0" xfId="9" applyFont="1" applyFill="1" applyAlignment="1">
      <alignment horizontal="center"/>
    </xf>
    <xf numFmtId="0" fontId="31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1" fillId="0" borderId="9" xfId="9" applyNumberFormat="1" applyFont="1" applyFill="1" applyBorder="1" applyAlignment="1">
      <alignment horizontal="center" vertical="center" wrapText="1"/>
    </xf>
    <xf numFmtId="49" fontId="31" fillId="0" borderId="3" xfId="9" applyNumberFormat="1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37" fillId="0" borderId="13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4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11" fillId="0" borderId="13" xfId="10" applyNumberFormat="1" applyFont="1" applyFill="1" applyBorder="1" applyAlignment="1" applyProtection="1">
      <alignment horizontal="center" vertical="center" wrapText="1"/>
    </xf>
    <xf numFmtId="1" fontId="11" fillId="0" borderId="14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10" fillId="0" borderId="3" xfId="10" applyNumberFormat="1" applyFont="1" applyFill="1" applyBorder="1" applyAlignment="1" applyProtection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15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 wrapText="1"/>
    </xf>
    <xf numFmtId="1" fontId="9" fillId="0" borderId="16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11" fillId="0" borderId="8" xfId="10" applyNumberFormat="1" applyFont="1" applyFill="1" applyBorder="1" applyAlignment="1" applyProtection="1">
      <alignment horizontal="center" vertical="center" wrapText="1"/>
    </xf>
    <xf numFmtId="1" fontId="11" fillId="0" borderId="1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1" fillId="0" borderId="0" xfId="3" applyFont="1" applyFill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 wrapText="1"/>
    </xf>
    <xf numFmtId="3" fontId="19" fillId="0" borderId="3" xfId="14" applyNumberFormat="1" applyFont="1" applyFill="1" applyBorder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CC3300"/>
      <color rgb="FFFF66FF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view="pageBreakPreview"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D8" sqref="D8:D25"/>
    </sheetView>
  </sheetViews>
  <sheetFormatPr defaultRowHeight="12.75" x14ac:dyDescent="0.2"/>
  <cols>
    <col min="1" max="1" width="1.28515625" style="28" hidden="1" customWidth="1"/>
    <col min="2" max="2" width="50.28515625" style="28" customWidth="1"/>
    <col min="3" max="3" width="11.7109375" style="28" customWidth="1"/>
    <col min="4" max="4" width="12.85546875" style="28" customWidth="1"/>
    <col min="5" max="5" width="13" style="28" customWidth="1"/>
    <col min="6" max="6" width="15.7109375" style="28" customWidth="1"/>
    <col min="7" max="7" width="9.140625" style="28"/>
    <col min="8" max="10" width="9.140625" style="28" customWidth="1"/>
    <col min="11" max="16384" width="9.140625" style="28"/>
  </cols>
  <sheetData>
    <row r="1" spans="1:6" s="24" customFormat="1" ht="42" customHeight="1" x14ac:dyDescent="0.25">
      <c r="A1" s="445" t="s">
        <v>412</v>
      </c>
      <c r="B1" s="445"/>
      <c r="C1" s="445"/>
      <c r="D1" s="445"/>
      <c r="E1" s="445"/>
      <c r="F1" s="445"/>
    </row>
    <row r="2" spans="1:6" s="24" customFormat="1" ht="20.25" customHeight="1" x14ac:dyDescent="0.25">
      <c r="A2" s="25"/>
      <c r="B2" s="449" t="s">
        <v>76</v>
      </c>
      <c r="C2" s="449"/>
      <c r="D2" s="449"/>
      <c r="E2" s="449"/>
      <c r="F2" s="449"/>
    </row>
    <row r="3" spans="1:6" s="24" customFormat="1" ht="16.5" customHeight="1" x14ac:dyDescent="0.25">
      <c r="A3" s="25"/>
      <c r="B3" s="449" t="s">
        <v>77</v>
      </c>
      <c r="C3" s="450"/>
      <c r="D3" s="450"/>
      <c r="E3" s="450"/>
      <c r="F3" s="450"/>
    </row>
    <row r="4" spans="1:6" s="24" customFormat="1" ht="16.5" customHeight="1" x14ac:dyDescent="0.25">
      <c r="A4" s="71"/>
      <c r="B4" s="73"/>
      <c r="C4" s="74"/>
      <c r="D4" s="74"/>
      <c r="E4" s="74"/>
      <c r="F4" s="223" t="s">
        <v>242</v>
      </c>
    </row>
    <row r="5" spans="1:6" s="24" customFormat="1" ht="24.75" customHeight="1" x14ac:dyDescent="0.25">
      <c r="A5" s="25"/>
      <c r="B5" s="446"/>
      <c r="C5" s="447" t="s">
        <v>560</v>
      </c>
      <c r="D5" s="447" t="s">
        <v>561</v>
      </c>
      <c r="E5" s="448" t="s">
        <v>42</v>
      </c>
      <c r="F5" s="448"/>
    </row>
    <row r="6" spans="1:6" s="24" customFormat="1" ht="30.75" customHeight="1" x14ac:dyDescent="0.25">
      <c r="A6" s="26"/>
      <c r="B6" s="446"/>
      <c r="C6" s="447"/>
      <c r="D6" s="447"/>
      <c r="E6" s="75" t="s">
        <v>2</v>
      </c>
      <c r="F6" s="27" t="s">
        <v>9</v>
      </c>
    </row>
    <row r="7" spans="1:6" ht="20.25" customHeight="1" x14ac:dyDescent="0.2">
      <c r="B7" s="389" t="s">
        <v>56</v>
      </c>
      <c r="C7" s="427">
        <f>SUM(C8:C25)</f>
        <v>2714</v>
      </c>
      <c r="D7" s="427">
        <f>SUM(D8:D25)</f>
        <v>4333</v>
      </c>
      <c r="E7" s="35">
        <f>ROUND(D7/C7*100,1)</f>
        <v>159.69999999999999</v>
      </c>
      <c r="F7" s="34">
        <f>D7-C7</f>
        <v>1619</v>
      </c>
    </row>
    <row r="8" spans="1:6" ht="18.75" x14ac:dyDescent="0.3">
      <c r="B8" s="36" t="s">
        <v>57</v>
      </c>
      <c r="C8" s="37">
        <v>26</v>
      </c>
      <c r="D8" s="37">
        <v>159</v>
      </c>
      <c r="E8" s="39">
        <f t="shared" ref="E8" si="0">ROUND(D8/C8*100,1)</f>
        <v>611.5</v>
      </c>
      <c r="F8" s="38">
        <f t="shared" ref="F8:F25" si="1">D8-C8</f>
        <v>133</v>
      </c>
    </row>
    <row r="9" spans="1:6" ht="18.75" x14ac:dyDescent="0.3">
      <c r="B9" s="36" t="s">
        <v>58</v>
      </c>
      <c r="C9" s="37">
        <v>0</v>
      </c>
      <c r="D9" s="37">
        <v>92</v>
      </c>
      <c r="E9" s="39" t="s">
        <v>233</v>
      </c>
      <c r="F9" s="38">
        <f t="shared" si="1"/>
        <v>92</v>
      </c>
    </row>
    <row r="10" spans="1:6" ht="18.75" x14ac:dyDescent="0.3">
      <c r="B10" s="36" t="s">
        <v>59</v>
      </c>
      <c r="C10" s="37">
        <v>0</v>
      </c>
      <c r="D10" s="37">
        <v>62</v>
      </c>
      <c r="E10" s="39" t="s">
        <v>233</v>
      </c>
      <c r="F10" s="38">
        <f t="shared" si="1"/>
        <v>62</v>
      </c>
    </row>
    <row r="11" spans="1:6" ht="18.75" x14ac:dyDescent="0.3">
      <c r="B11" s="36" t="s">
        <v>60</v>
      </c>
      <c r="C11" s="37">
        <v>45</v>
      </c>
      <c r="D11" s="37">
        <v>86</v>
      </c>
      <c r="E11" s="39">
        <f t="shared" ref="E11:E25" si="2">ROUND(D11/C11*100,1)</f>
        <v>191.1</v>
      </c>
      <c r="F11" s="38">
        <f t="shared" si="1"/>
        <v>41</v>
      </c>
    </row>
    <row r="12" spans="1:6" ht="18.75" x14ac:dyDescent="0.3">
      <c r="B12" s="36" t="s">
        <v>61</v>
      </c>
      <c r="C12" s="37">
        <v>0</v>
      </c>
      <c r="D12" s="37">
        <v>195</v>
      </c>
      <c r="E12" s="39" t="s">
        <v>233</v>
      </c>
      <c r="F12" s="38">
        <f t="shared" si="1"/>
        <v>195</v>
      </c>
    </row>
    <row r="13" spans="1:6" ht="18.75" x14ac:dyDescent="0.3">
      <c r="B13" s="36" t="s">
        <v>62</v>
      </c>
      <c r="C13" s="37">
        <v>100</v>
      </c>
      <c r="D13" s="37">
        <v>103</v>
      </c>
      <c r="E13" s="39">
        <f t="shared" si="2"/>
        <v>103</v>
      </c>
      <c r="F13" s="38">
        <f t="shared" si="1"/>
        <v>3</v>
      </c>
    </row>
    <row r="14" spans="1:6" ht="18.75" x14ac:dyDescent="0.3">
      <c r="B14" s="36" t="s">
        <v>63</v>
      </c>
      <c r="C14" s="37">
        <v>2</v>
      </c>
      <c r="D14" s="37">
        <v>123</v>
      </c>
      <c r="E14" s="39">
        <f t="shared" si="2"/>
        <v>6150</v>
      </c>
      <c r="F14" s="38">
        <f t="shared" si="1"/>
        <v>121</v>
      </c>
    </row>
    <row r="15" spans="1:6" ht="18.75" x14ac:dyDescent="0.3">
      <c r="B15" s="36" t="s">
        <v>64</v>
      </c>
      <c r="C15" s="37">
        <v>173</v>
      </c>
      <c r="D15" s="37">
        <v>685</v>
      </c>
      <c r="E15" s="39">
        <f t="shared" si="2"/>
        <v>396</v>
      </c>
      <c r="F15" s="38">
        <f t="shared" si="1"/>
        <v>512</v>
      </c>
    </row>
    <row r="16" spans="1:6" ht="18.75" x14ac:dyDescent="0.3">
      <c r="B16" s="40" t="s">
        <v>65</v>
      </c>
      <c r="C16" s="37">
        <v>177</v>
      </c>
      <c r="D16" s="37">
        <v>148</v>
      </c>
      <c r="E16" s="39">
        <f t="shared" si="2"/>
        <v>83.6</v>
      </c>
      <c r="F16" s="38">
        <f t="shared" si="1"/>
        <v>-29</v>
      </c>
    </row>
    <row r="17" spans="2:6" ht="18.75" x14ac:dyDescent="0.3">
      <c r="B17" s="36" t="s">
        <v>66</v>
      </c>
      <c r="C17" s="37">
        <v>181</v>
      </c>
      <c r="D17" s="37">
        <v>218</v>
      </c>
      <c r="E17" s="39">
        <f t="shared" si="2"/>
        <v>120.4</v>
      </c>
      <c r="F17" s="38">
        <f t="shared" si="1"/>
        <v>37</v>
      </c>
    </row>
    <row r="18" spans="2:6" ht="18.75" x14ac:dyDescent="0.3">
      <c r="B18" s="36" t="s">
        <v>67</v>
      </c>
      <c r="C18" s="37">
        <v>19</v>
      </c>
      <c r="D18" s="37">
        <v>145</v>
      </c>
      <c r="E18" s="39">
        <f t="shared" si="2"/>
        <v>763.2</v>
      </c>
      <c r="F18" s="38">
        <f t="shared" si="1"/>
        <v>126</v>
      </c>
    </row>
    <row r="19" spans="2:6" ht="18.75" x14ac:dyDescent="0.3">
      <c r="B19" s="36" t="s">
        <v>68</v>
      </c>
      <c r="C19" s="37">
        <v>69</v>
      </c>
      <c r="D19" s="37">
        <v>92</v>
      </c>
      <c r="E19" s="39">
        <f t="shared" si="2"/>
        <v>133.30000000000001</v>
      </c>
      <c r="F19" s="38">
        <f t="shared" si="1"/>
        <v>23</v>
      </c>
    </row>
    <row r="20" spans="2:6" ht="18.75" x14ac:dyDescent="0.3">
      <c r="B20" s="36" t="s">
        <v>69</v>
      </c>
      <c r="C20" s="37">
        <v>12</v>
      </c>
      <c r="D20" s="37">
        <v>116</v>
      </c>
      <c r="E20" s="39">
        <f t="shared" si="2"/>
        <v>966.7</v>
      </c>
      <c r="F20" s="38">
        <f t="shared" si="1"/>
        <v>104</v>
      </c>
    </row>
    <row r="21" spans="2:6" ht="18.75" x14ac:dyDescent="0.3">
      <c r="B21" s="36" t="s">
        <v>70</v>
      </c>
      <c r="C21" s="37">
        <v>9</v>
      </c>
      <c r="D21" s="37">
        <v>104</v>
      </c>
      <c r="E21" s="39">
        <f t="shared" si="2"/>
        <v>1155.5999999999999</v>
      </c>
      <c r="F21" s="38">
        <f t="shared" si="1"/>
        <v>95</v>
      </c>
    </row>
    <row r="22" spans="2:6" ht="18.75" x14ac:dyDescent="0.3">
      <c r="B22" s="36" t="s">
        <v>71</v>
      </c>
      <c r="C22" s="37">
        <v>261</v>
      </c>
      <c r="D22" s="37">
        <v>139</v>
      </c>
      <c r="E22" s="39">
        <f t="shared" si="2"/>
        <v>53.3</v>
      </c>
      <c r="F22" s="38">
        <f t="shared" si="1"/>
        <v>-122</v>
      </c>
    </row>
    <row r="23" spans="2:6" ht="18.75" x14ac:dyDescent="0.3">
      <c r="B23" s="36" t="s">
        <v>72</v>
      </c>
      <c r="C23" s="37">
        <v>105</v>
      </c>
      <c r="D23" s="37">
        <v>157</v>
      </c>
      <c r="E23" s="39">
        <f t="shared" si="2"/>
        <v>149.5</v>
      </c>
      <c r="F23" s="38">
        <f t="shared" si="1"/>
        <v>52</v>
      </c>
    </row>
    <row r="24" spans="2:6" ht="18.75" x14ac:dyDescent="0.3">
      <c r="B24" s="36" t="s">
        <v>73</v>
      </c>
      <c r="C24" s="37">
        <v>1358</v>
      </c>
      <c r="D24" s="37">
        <v>1661</v>
      </c>
      <c r="E24" s="39">
        <f t="shared" si="2"/>
        <v>122.3</v>
      </c>
      <c r="F24" s="38">
        <f t="shared" si="1"/>
        <v>303</v>
      </c>
    </row>
    <row r="25" spans="2:6" ht="18.75" x14ac:dyDescent="0.3">
      <c r="B25" s="36" t="s">
        <v>74</v>
      </c>
      <c r="C25" s="37">
        <v>177</v>
      </c>
      <c r="D25" s="37">
        <v>48</v>
      </c>
      <c r="E25" s="39">
        <f t="shared" si="2"/>
        <v>27.1</v>
      </c>
      <c r="F25" s="38">
        <f t="shared" si="1"/>
        <v>-129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view="pageBreakPreview" zoomScale="73" zoomScaleNormal="75" zoomScaleSheetLayoutView="73" workbookViewId="0">
      <selection activeCell="B6" sqref="B6:I7"/>
    </sheetView>
  </sheetViews>
  <sheetFormatPr defaultColWidth="8.85546875" defaultRowHeight="12.75" x14ac:dyDescent="0.2"/>
  <cols>
    <col min="1" max="1" width="46.85546875" style="72" customWidth="1"/>
    <col min="2" max="2" width="11.140625" style="271" customWidth="1"/>
    <col min="3" max="3" width="14.28515625" style="271" customWidth="1"/>
    <col min="4" max="4" width="10.28515625" style="271" customWidth="1"/>
    <col min="5" max="5" width="13.7109375" style="271" customWidth="1"/>
    <col min="6" max="6" width="9.42578125" style="271" customWidth="1"/>
    <col min="7" max="7" width="13.7109375" style="271" customWidth="1"/>
    <col min="8" max="9" width="12.7109375" style="271" customWidth="1"/>
    <col min="10" max="256" width="8.85546875" style="72"/>
    <col min="257" max="257" width="37.140625" style="72" customWidth="1"/>
    <col min="258" max="259" width="10.5703125" style="72" customWidth="1"/>
    <col min="260" max="260" width="13" style="72" customWidth="1"/>
    <col min="261" max="262" width="10.28515625" style="72" customWidth="1"/>
    <col min="263" max="263" width="12.42578125" style="72" customWidth="1"/>
    <col min="264" max="265" width="8.85546875" style="72"/>
    <col min="266" max="266" width="7.85546875" style="72" customWidth="1"/>
    <col min="267" max="512" width="8.85546875" style="72"/>
    <col min="513" max="513" width="37.140625" style="72" customWidth="1"/>
    <col min="514" max="515" width="10.5703125" style="72" customWidth="1"/>
    <col min="516" max="516" width="13" style="72" customWidth="1"/>
    <col min="517" max="518" width="10.28515625" style="72" customWidth="1"/>
    <col min="519" max="519" width="12.42578125" style="72" customWidth="1"/>
    <col min="520" max="521" width="8.85546875" style="72"/>
    <col min="522" max="522" width="7.85546875" style="72" customWidth="1"/>
    <col min="523" max="768" width="8.85546875" style="72"/>
    <col min="769" max="769" width="37.140625" style="72" customWidth="1"/>
    <col min="770" max="771" width="10.5703125" style="72" customWidth="1"/>
    <col min="772" max="772" width="13" style="72" customWidth="1"/>
    <col min="773" max="774" width="10.28515625" style="72" customWidth="1"/>
    <col min="775" max="775" width="12.42578125" style="72" customWidth="1"/>
    <col min="776" max="777" width="8.85546875" style="72"/>
    <col min="778" max="778" width="7.85546875" style="72" customWidth="1"/>
    <col min="779" max="1024" width="8.85546875" style="72"/>
    <col min="1025" max="1025" width="37.140625" style="72" customWidth="1"/>
    <col min="1026" max="1027" width="10.5703125" style="72" customWidth="1"/>
    <col min="1028" max="1028" width="13" style="72" customWidth="1"/>
    <col min="1029" max="1030" width="10.28515625" style="72" customWidth="1"/>
    <col min="1031" max="1031" width="12.42578125" style="72" customWidth="1"/>
    <col min="1032" max="1033" width="8.85546875" style="72"/>
    <col min="1034" max="1034" width="7.85546875" style="72" customWidth="1"/>
    <col min="1035" max="1280" width="8.85546875" style="72"/>
    <col min="1281" max="1281" width="37.140625" style="72" customWidth="1"/>
    <col min="1282" max="1283" width="10.5703125" style="72" customWidth="1"/>
    <col min="1284" max="1284" width="13" style="72" customWidth="1"/>
    <col min="1285" max="1286" width="10.28515625" style="72" customWidth="1"/>
    <col min="1287" max="1287" width="12.42578125" style="72" customWidth="1"/>
    <col min="1288" max="1289" width="8.85546875" style="72"/>
    <col min="1290" max="1290" width="7.85546875" style="72" customWidth="1"/>
    <col min="1291" max="1536" width="8.85546875" style="72"/>
    <col min="1537" max="1537" width="37.140625" style="72" customWidth="1"/>
    <col min="1538" max="1539" width="10.5703125" style="72" customWidth="1"/>
    <col min="1540" max="1540" width="13" style="72" customWidth="1"/>
    <col min="1541" max="1542" width="10.28515625" style="72" customWidth="1"/>
    <col min="1543" max="1543" width="12.42578125" style="72" customWidth="1"/>
    <col min="1544" max="1545" width="8.85546875" style="72"/>
    <col min="1546" max="1546" width="7.85546875" style="72" customWidth="1"/>
    <col min="1547" max="1792" width="8.85546875" style="72"/>
    <col min="1793" max="1793" width="37.140625" style="72" customWidth="1"/>
    <col min="1794" max="1795" width="10.5703125" style="72" customWidth="1"/>
    <col min="1796" max="1796" width="13" style="72" customWidth="1"/>
    <col min="1797" max="1798" width="10.28515625" style="72" customWidth="1"/>
    <col min="1799" max="1799" width="12.42578125" style="72" customWidth="1"/>
    <col min="1800" max="1801" width="8.85546875" style="72"/>
    <col min="1802" max="1802" width="7.85546875" style="72" customWidth="1"/>
    <col min="1803" max="2048" width="8.85546875" style="72"/>
    <col min="2049" max="2049" width="37.140625" style="72" customWidth="1"/>
    <col min="2050" max="2051" width="10.5703125" style="72" customWidth="1"/>
    <col min="2052" max="2052" width="13" style="72" customWidth="1"/>
    <col min="2053" max="2054" width="10.28515625" style="72" customWidth="1"/>
    <col min="2055" max="2055" width="12.42578125" style="72" customWidth="1"/>
    <col min="2056" max="2057" width="8.85546875" style="72"/>
    <col min="2058" max="2058" width="7.85546875" style="72" customWidth="1"/>
    <col min="2059" max="2304" width="8.85546875" style="72"/>
    <col min="2305" max="2305" width="37.140625" style="72" customWidth="1"/>
    <col min="2306" max="2307" width="10.5703125" style="72" customWidth="1"/>
    <col min="2308" max="2308" width="13" style="72" customWidth="1"/>
    <col min="2309" max="2310" width="10.28515625" style="72" customWidth="1"/>
    <col min="2311" max="2311" width="12.42578125" style="72" customWidth="1"/>
    <col min="2312" max="2313" width="8.85546875" style="72"/>
    <col min="2314" max="2314" width="7.85546875" style="72" customWidth="1"/>
    <col min="2315" max="2560" width="8.85546875" style="72"/>
    <col min="2561" max="2561" width="37.140625" style="72" customWidth="1"/>
    <col min="2562" max="2563" width="10.5703125" style="72" customWidth="1"/>
    <col min="2564" max="2564" width="13" style="72" customWidth="1"/>
    <col min="2565" max="2566" width="10.28515625" style="72" customWidth="1"/>
    <col min="2567" max="2567" width="12.42578125" style="72" customWidth="1"/>
    <col min="2568" max="2569" width="8.85546875" style="72"/>
    <col min="2570" max="2570" width="7.85546875" style="72" customWidth="1"/>
    <col min="2571" max="2816" width="8.85546875" style="72"/>
    <col min="2817" max="2817" width="37.140625" style="72" customWidth="1"/>
    <col min="2818" max="2819" width="10.5703125" style="72" customWidth="1"/>
    <col min="2820" max="2820" width="13" style="72" customWidth="1"/>
    <col min="2821" max="2822" width="10.28515625" style="72" customWidth="1"/>
    <col min="2823" max="2823" width="12.42578125" style="72" customWidth="1"/>
    <col min="2824" max="2825" width="8.85546875" style="72"/>
    <col min="2826" max="2826" width="7.85546875" style="72" customWidth="1"/>
    <col min="2827" max="3072" width="8.85546875" style="72"/>
    <col min="3073" max="3073" width="37.140625" style="72" customWidth="1"/>
    <col min="3074" max="3075" width="10.5703125" style="72" customWidth="1"/>
    <col min="3076" max="3076" width="13" style="72" customWidth="1"/>
    <col min="3077" max="3078" width="10.28515625" style="72" customWidth="1"/>
    <col min="3079" max="3079" width="12.42578125" style="72" customWidth="1"/>
    <col min="3080" max="3081" width="8.85546875" style="72"/>
    <col min="3082" max="3082" width="7.85546875" style="72" customWidth="1"/>
    <col min="3083" max="3328" width="8.85546875" style="72"/>
    <col min="3329" max="3329" width="37.140625" style="72" customWidth="1"/>
    <col min="3330" max="3331" width="10.5703125" style="72" customWidth="1"/>
    <col min="3332" max="3332" width="13" style="72" customWidth="1"/>
    <col min="3333" max="3334" width="10.28515625" style="72" customWidth="1"/>
    <col min="3335" max="3335" width="12.42578125" style="72" customWidth="1"/>
    <col min="3336" max="3337" width="8.85546875" style="72"/>
    <col min="3338" max="3338" width="7.85546875" style="72" customWidth="1"/>
    <col min="3339" max="3584" width="8.85546875" style="72"/>
    <col min="3585" max="3585" width="37.140625" style="72" customWidth="1"/>
    <col min="3586" max="3587" width="10.5703125" style="72" customWidth="1"/>
    <col min="3588" max="3588" width="13" style="72" customWidth="1"/>
    <col min="3589" max="3590" width="10.28515625" style="72" customWidth="1"/>
    <col min="3591" max="3591" width="12.42578125" style="72" customWidth="1"/>
    <col min="3592" max="3593" width="8.85546875" style="72"/>
    <col min="3594" max="3594" width="7.85546875" style="72" customWidth="1"/>
    <col min="3595" max="3840" width="8.85546875" style="72"/>
    <col min="3841" max="3841" width="37.140625" style="72" customWidth="1"/>
    <col min="3842" max="3843" width="10.5703125" style="72" customWidth="1"/>
    <col min="3844" max="3844" width="13" style="72" customWidth="1"/>
    <col min="3845" max="3846" width="10.28515625" style="72" customWidth="1"/>
    <col min="3847" max="3847" width="12.42578125" style="72" customWidth="1"/>
    <col min="3848" max="3849" width="8.85546875" style="72"/>
    <col min="3850" max="3850" width="7.85546875" style="72" customWidth="1"/>
    <col min="3851" max="4096" width="8.85546875" style="72"/>
    <col min="4097" max="4097" width="37.140625" style="72" customWidth="1"/>
    <col min="4098" max="4099" width="10.5703125" style="72" customWidth="1"/>
    <col min="4100" max="4100" width="13" style="72" customWidth="1"/>
    <col min="4101" max="4102" width="10.28515625" style="72" customWidth="1"/>
    <col min="4103" max="4103" width="12.42578125" style="72" customWidth="1"/>
    <col min="4104" max="4105" width="8.85546875" style="72"/>
    <col min="4106" max="4106" width="7.85546875" style="72" customWidth="1"/>
    <col min="4107" max="4352" width="8.85546875" style="72"/>
    <col min="4353" max="4353" width="37.140625" style="72" customWidth="1"/>
    <col min="4354" max="4355" width="10.5703125" style="72" customWidth="1"/>
    <col min="4356" max="4356" width="13" style="72" customWidth="1"/>
    <col min="4357" max="4358" width="10.28515625" style="72" customWidth="1"/>
    <col min="4359" max="4359" width="12.42578125" style="72" customWidth="1"/>
    <col min="4360" max="4361" width="8.85546875" style="72"/>
    <col min="4362" max="4362" width="7.85546875" style="72" customWidth="1"/>
    <col min="4363" max="4608" width="8.85546875" style="72"/>
    <col min="4609" max="4609" width="37.140625" style="72" customWidth="1"/>
    <col min="4610" max="4611" width="10.5703125" style="72" customWidth="1"/>
    <col min="4612" max="4612" width="13" style="72" customWidth="1"/>
    <col min="4613" max="4614" width="10.28515625" style="72" customWidth="1"/>
    <col min="4615" max="4615" width="12.42578125" style="72" customWidth="1"/>
    <col min="4616" max="4617" width="8.85546875" style="72"/>
    <col min="4618" max="4618" width="7.85546875" style="72" customWidth="1"/>
    <col min="4619" max="4864" width="8.85546875" style="72"/>
    <col min="4865" max="4865" width="37.140625" style="72" customWidth="1"/>
    <col min="4866" max="4867" width="10.5703125" style="72" customWidth="1"/>
    <col min="4868" max="4868" width="13" style="72" customWidth="1"/>
    <col min="4869" max="4870" width="10.28515625" style="72" customWidth="1"/>
    <col min="4871" max="4871" width="12.42578125" style="72" customWidth="1"/>
    <col min="4872" max="4873" width="8.85546875" style="72"/>
    <col min="4874" max="4874" width="7.85546875" style="72" customWidth="1"/>
    <col min="4875" max="5120" width="8.85546875" style="72"/>
    <col min="5121" max="5121" width="37.140625" style="72" customWidth="1"/>
    <col min="5122" max="5123" width="10.5703125" style="72" customWidth="1"/>
    <col min="5124" max="5124" width="13" style="72" customWidth="1"/>
    <col min="5125" max="5126" width="10.28515625" style="72" customWidth="1"/>
    <col min="5127" max="5127" width="12.42578125" style="72" customWidth="1"/>
    <col min="5128" max="5129" width="8.85546875" style="72"/>
    <col min="5130" max="5130" width="7.85546875" style="72" customWidth="1"/>
    <col min="5131" max="5376" width="8.85546875" style="72"/>
    <col min="5377" max="5377" width="37.140625" style="72" customWidth="1"/>
    <col min="5378" max="5379" width="10.5703125" style="72" customWidth="1"/>
    <col min="5380" max="5380" width="13" style="72" customWidth="1"/>
    <col min="5381" max="5382" width="10.28515625" style="72" customWidth="1"/>
    <col min="5383" max="5383" width="12.42578125" style="72" customWidth="1"/>
    <col min="5384" max="5385" width="8.85546875" style="72"/>
    <col min="5386" max="5386" width="7.85546875" style="72" customWidth="1"/>
    <col min="5387" max="5632" width="8.85546875" style="72"/>
    <col min="5633" max="5633" width="37.140625" style="72" customWidth="1"/>
    <col min="5634" max="5635" width="10.5703125" style="72" customWidth="1"/>
    <col min="5636" max="5636" width="13" style="72" customWidth="1"/>
    <col min="5637" max="5638" width="10.28515625" style="72" customWidth="1"/>
    <col min="5639" max="5639" width="12.42578125" style="72" customWidth="1"/>
    <col min="5640" max="5641" width="8.85546875" style="72"/>
    <col min="5642" max="5642" width="7.85546875" style="72" customWidth="1"/>
    <col min="5643" max="5888" width="8.85546875" style="72"/>
    <col min="5889" max="5889" width="37.140625" style="72" customWidth="1"/>
    <col min="5890" max="5891" width="10.5703125" style="72" customWidth="1"/>
    <col min="5892" max="5892" width="13" style="72" customWidth="1"/>
    <col min="5893" max="5894" width="10.28515625" style="72" customWidth="1"/>
    <col min="5895" max="5895" width="12.42578125" style="72" customWidth="1"/>
    <col min="5896" max="5897" width="8.85546875" style="72"/>
    <col min="5898" max="5898" width="7.85546875" style="72" customWidth="1"/>
    <col min="5899" max="6144" width="8.85546875" style="72"/>
    <col min="6145" max="6145" width="37.140625" style="72" customWidth="1"/>
    <col min="6146" max="6147" width="10.5703125" style="72" customWidth="1"/>
    <col min="6148" max="6148" width="13" style="72" customWidth="1"/>
    <col min="6149" max="6150" width="10.28515625" style="72" customWidth="1"/>
    <col min="6151" max="6151" width="12.42578125" style="72" customWidth="1"/>
    <col min="6152" max="6153" width="8.85546875" style="72"/>
    <col min="6154" max="6154" width="7.85546875" style="72" customWidth="1"/>
    <col min="6155" max="6400" width="8.85546875" style="72"/>
    <col min="6401" max="6401" width="37.140625" style="72" customWidth="1"/>
    <col min="6402" max="6403" width="10.5703125" style="72" customWidth="1"/>
    <col min="6404" max="6404" width="13" style="72" customWidth="1"/>
    <col min="6405" max="6406" width="10.28515625" style="72" customWidth="1"/>
    <col min="6407" max="6407" width="12.42578125" style="72" customWidth="1"/>
    <col min="6408" max="6409" width="8.85546875" style="72"/>
    <col min="6410" max="6410" width="7.85546875" style="72" customWidth="1"/>
    <col min="6411" max="6656" width="8.85546875" style="72"/>
    <col min="6657" max="6657" width="37.140625" style="72" customWidth="1"/>
    <col min="6658" max="6659" width="10.5703125" style="72" customWidth="1"/>
    <col min="6660" max="6660" width="13" style="72" customWidth="1"/>
    <col min="6661" max="6662" width="10.28515625" style="72" customWidth="1"/>
    <col min="6663" max="6663" width="12.42578125" style="72" customWidth="1"/>
    <col min="6664" max="6665" width="8.85546875" style="72"/>
    <col min="6666" max="6666" width="7.85546875" style="72" customWidth="1"/>
    <col min="6667" max="6912" width="8.85546875" style="72"/>
    <col min="6913" max="6913" width="37.140625" style="72" customWidth="1"/>
    <col min="6914" max="6915" width="10.5703125" style="72" customWidth="1"/>
    <col min="6916" max="6916" width="13" style="72" customWidth="1"/>
    <col min="6917" max="6918" width="10.28515625" style="72" customWidth="1"/>
    <col min="6919" max="6919" width="12.42578125" style="72" customWidth="1"/>
    <col min="6920" max="6921" width="8.85546875" style="72"/>
    <col min="6922" max="6922" width="7.85546875" style="72" customWidth="1"/>
    <col min="6923" max="7168" width="8.85546875" style="72"/>
    <col min="7169" max="7169" width="37.140625" style="72" customWidth="1"/>
    <col min="7170" max="7171" width="10.5703125" style="72" customWidth="1"/>
    <col min="7172" max="7172" width="13" style="72" customWidth="1"/>
    <col min="7173" max="7174" width="10.28515625" style="72" customWidth="1"/>
    <col min="7175" max="7175" width="12.42578125" style="72" customWidth="1"/>
    <col min="7176" max="7177" width="8.85546875" style="72"/>
    <col min="7178" max="7178" width="7.85546875" style="72" customWidth="1"/>
    <col min="7179" max="7424" width="8.85546875" style="72"/>
    <col min="7425" max="7425" width="37.140625" style="72" customWidth="1"/>
    <col min="7426" max="7427" width="10.5703125" style="72" customWidth="1"/>
    <col min="7428" max="7428" width="13" style="72" customWidth="1"/>
    <col min="7429" max="7430" width="10.28515625" style="72" customWidth="1"/>
    <col min="7431" max="7431" width="12.42578125" style="72" customWidth="1"/>
    <col min="7432" max="7433" width="8.85546875" style="72"/>
    <col min="7434" max="7434" width="7.85546875" style="72" customWidth="1"/>
    <col min="7435" max="7680" width="8.85546875" style="72"/>
    <col min="7681" max="7681" width="37.140625" style="72" customWidth="1"/>
    <col min="7682" max="7683" width="10.5703125" style="72" customWidth="1"/>
    <col min="7684" max="7684" width="13" style="72" customWidth="1"/>
    <col min="7685" max="7686" width="10.28515625" style="72" customWidth="1"/>
    <col min="7687" max="7687" width="12.42578125" style="72" customWidth="1"/>
    <col min="7688" max="7689" width="8.85546875" style="72"/>
    <col min="7690" max="7690" width="7.85546875" style="72" customWidth="1"/>
    <col min="7691" max="7936" width="8.85546875" style="72"/>
    <col min="7937" max="7937" width="37.140625" style="72" customWidth="1"/>
    <col min="7938" max="7939" width="10.5703125" style="72" customWidth="1"/>
    <col min="7940" max="7940" width="13" style="72" customWidth="1"/>
    <col min="7941" max="7942" width="10.28515625" style="72" customWidth="1"/>
    <col min="7943" max="7943" width="12.42578125" style="72" customWidth="1"/>
    <col min="7944" max="7945" width="8.85546875" style="72"/>
    <col min="7946" max="7946" width="7.85546875" style="72" customWidth="1"/>
    <col min="7947" max="8192" width="8.85546875" style="72"/>
    <col min="8193" max="8193" width="37.140625" style="72" customWidth="1"/>
    <col min="8194" max="8195" width="10.5703125" style="72" customWidth="1"/>
    <col min="8196" max="8196" width="13" style="72" customWidth="1"/>
    <col min="8197" max="8198" width="10.28515625" style="72" customWidth="1"/>
    <col min="8199" max="8199" width="12.42578125" style="72" customWidth="1"/>
    <col min="8200" max="8201" width="8.85546875" style="72"/>
    <col min="8202" max="8202" width="7.85546875" style="72" customWidth="1"/>
    <col min="8203" max="8448" width="8.85546875" style="72"/>
    <col min="8449" max="8449" width="37.140625" style="72" customWidth="1"/>
    <col min="8450" max="8451" width="10.5703125" style="72" customWidth="1"/>
    <col min="8452" max="8452" width="13" style="72" customWidth="1"/>
    <col min="8453" max="8454" width="10.28515625" style="72" customWidth="1"/>
    <col min="8455" max="8455" width="12.42578125" style="72" customWidth="1"/>
    <col min="8456" max="8457" width="8.85546875" style="72"/>
    <col min="8458" max="8458" width="7.85546875" style="72" customWidth="1"/>
    <col min="8459" max="8704" width="8.85546875" style="72"/>
    <col min="8705" max="8705" width="37.140625" style="72" customWidth="1"/>
    <col min="8706" max="8707" width="10.5703125" style="72" customWidth="1"/>
    <col min="8708" max="8708" width="13" style="72" customWidth="1"/>
    <col min="8709" max="8710" width="10.28515625" style="72" customWidth="1"/>
    <col min="8711" max="8711" width="12.42578125" style="72" customWidth="1"/>
    <col min="8712" max="8713" width="8.85546875" style="72"/>
    <col min="8714" max="8714" width="7.85546875" style="72" customWidth="1"/>
    <col min="8715" max="8960" width="8.85546875" style="72"/>
    <col min="8961" max="8961" width="37.140625" style="72" customWidth="1"/>
    <col min="8962" max="8963" width="10.5703125" style="72" customWidth="1"/>
    <col min="8964" max="8964" width="13" style="72" customWidth="1"/>
    <col min="8965" max="8966" width="10.28515625" style="72" customWidth="1"/>
    <col min="8967" max="8967" width="12.42578125" style="72" customWidth="1"/>
    <col min="8968" max="8969" width="8.85546875" style="72"/>
    <col min="8970" max="8970" width="7.85546875" style="72" customWidth="1"/>
    <col min="8971" max="9216" width="8.85546875" style="72"/>
    <col min="9217" max="9217" width="37.140625" style="72" customWidth="1"/>
    <col min="9218" max="9219" width="10.5703125" style="72" customWidth="1"/>
    <col min="9220" max="9220" width="13" style="72" customWidth="1"/>
    <col min="9221" max="9222" width="10.28515625" style="72" customWidth="1"/>
    <col min="9223" max="9223" width="12.42578125" style="72" customWidth="1"/>
    <col min="9224" max="9225" width="8.85546875" style="72"/>
    <col min="9226" max="9226" width="7.85546875" style="72" customWidth="1"/>
    <col min="9227" max="9472" width="8.85546875" style="72"/>
    <col min="9473" max="9473" width="37.140625" style="72" customWidth="1"/>
    <col min="9474" max="9475" width="10.5703125" style="72" customWidth="1"/>
    <col min="9476" max="9476" width="13" style="72" customWidth="1"/>
    <col min="9477" max="9478" width="10.28515625" style="72" customWidth="1"/>
    <col min="9479" max="9479" width="12.42578125" style="72" customWidth="1"/>
    <col min="9480" max="9481" width="8.85546875" style="72"/>
    <col min="9482" max="9482" width="7.85546875" style="72" customWidth="1"/>
    <col min="9483" max="9728" width="8.85546875" style="72"/>
    <col min="9729" max="9729" width="37.140625" style="72" customWidth="1"/>
    <col min="9730" max="9731" width="10.5703125" style="72" customWidth="1"/>
    <col min="9732" max="9732" width="13" style="72" customWidth="1"/>
    <col min="9733" max="9734" width="10.28515625" style="72" customWidth="1"/>
    <col min="9735" max="9735" width="12.42578125" style="72" customWidth="1"/>
    <col min="9736" max="9737" width="8.85546875" style="72"/>
    <col min="9738" max="9738" width="7.85546875" style="72" customWidth="1"/>
    <col min="9739" max="9984" width="8.85546875" style="72"/>
    <col min="9985" max="9985" width="37.140625" style="72" customWidth="1"/>
    <col min="9986" max="9987" width="10.5703125" style="72" customWidth="1"/>
    <col min="9988" max="9988" width="13" style="72" customWidth="1"/>
    <col min="9989" max="9990" width="10.28515625" style="72" customWidth="1"/>
    <col min="9991" max="9991" width="12.42578125" style="72" customWidth="1"/>
    <col min="9992" max="9993" width="8.85546875" style="72"/>
    <col min="9994" max="9994" width="7.85546875" style="72" customWidth="1"/>
    <col min="9995" max="10240" width="8.85546875" style="72"/>
    <col min="10241" max="10241" width="37.140625" style="72" customWidth="1"/>
    <col min="10242" max="10243" width="10.5703125" style="72" customWidth="1"/>
    <col min="10244" max="10244" width="13" style="72" customWidth="1"/>
    <col min="10245" max="10246" width="10.28515625" style="72" customWidth="1"/>
    <col min="10247" max="10247" width="12.42578125" style="72" customWidth="1"/>
    <col min="10248" max="10249" width="8.85546875" style="72"/>
    <col min="10250" max="10250" width="7.85546875" style="72" customWidth="1"/>
    <col min="10251" max="10496" width="8.85546875" style="72"/>
    <col min="10497" max="10497" width="37.140625" style="72" customWidth="1"/>
    <col min="10498" max="10499" width="10.5703125" style="72" customWidth="1"/>
    <col min="10500" max="10500" width="13" style="72" customWidth="1"/>
    <col min="10501" max="10502" width="10.28515625" style="72" customWidth="1"/>
    <col min="10503" max="10503" width="12.42578125" style="72" customWidth="1"/>
    <col min="10504" max="10505" width="8.85546875" style="72"/>
    <col min="10506" max="10506" width="7.85546875" style="72" customWidth="1"/>
    <col min="10507" max="10752" width="8.85546875" style="72"/>
    <col min="10753" max="10753" width="37.140625" style="72" customWidth="1"/>
    <col min="10754" max="10755" width="10.5703125" style="72" customWidth="1"/>
    <col min="10756" max="10756" width="13" style="72" customWidth="1"/>
    <col min="10757" max="10758" width="10.28515625" style="72" customWidth="1"/>
    <col min="10759" max="10759" width="12.42578125" style="72" customWidth="1"/>
    <col min="10760" max="10761" width="8.85546875" style="72"/>
    <col min="10762" max="10762" width="7.85546875" style="72" customWidth="1"/>
    <col min="10763" max="11008" width="8.85546875" style="72"/>
    <col min="11009" max="11009" width="37.140625" style="72" customWidth="1"/>
    <col min="11010" max="11011" width="10.5703125" style="72" customWidth="1"/>
    <col min="11012" max="11012" width="13" style="72" customWidth="1"/>
    <col min="11013" max="11014" width="10.28515625" style="72" customWidth="1"/>
    <col min="11015" max="11015" width="12.42578125" style="72" customWidth="1"/>
    <col min="11016" max="11017" width="8.85546875" style="72"/>
    <col min="11018" max="11018" width="7.85546875" style="72" customWidth="1"/>
    <col min="11019" max="11264" width="8.85546875" style="72"/>
    <col min="11265" max="11265" width="37.140625" style="72" customWidth="1"/>
    <col min="11266" max="11267" width="10.5703125" style="72" customWidth="1"/>
    <col min="11268" max="11268" width="13" style="72" customWidth="1"/>
    <col min="11269" max="11270" width="10.28515625" style="72" customWidth="1"/>
    <col min="11271" max="11271" width="12.42578125" style="72" customWidth="1"/>
    <col min="11272" max="11273" width="8.85546875" style="72"/>
    <col min="11274" max="11274" width="7.85546875" style="72" customWidth="1"/>
    <col min="11275" max="11520" width="8.85546875" style="72"/>
    <col min="11521" max="11521" width="37.140625" style="72" customWidth="1"/>
    <col min="11522" max="11523" width="10.5703125" style="72" customWidth="1"/>
    <col min="11524" max="11524" width="13" style="72" customWidth="1"/>
    <col min="11525" max="11526" width="10.28515625" style="72" customWidth="1"/>
    <col min="11527" max="11527" width="12.42578125" style="72" customWidth="1"/>
    <col min="11528" max="11529" width="8.85546875" style="72"/>
    <col min="11530" max="11530" width="7.85546875" style="72" customWidth="1"/>
    <col min="11531" max="11776" width="8.85546875" style="72"/>
    <col min="11777" max="11777" width="37.140625" style="72" customWidth="1"/>
    <col min="11778" max="11779" width="10.5703125" style="72" customWidth="1"/>
    <col min="11780" max="11780" width="13" style="72" customWidth="1"/>
    <col min="11781" max="11782" width="10.28515625" style="72" customWidth="1"/>
    <col min="11783" max="11783" width="12.42578125" style="72" customWidth="1"/>
    <col min="11784" max="11785" width="8.85546875" style="72"/>
    <col min="11786" max="11786" width="7.85546875" style="72" customWidth="1"/>
    <col min="11787" max="12032" width="8.85546875" style="72"/>
    <col min="12033" max="12033" width="37.140625" style="72" customWidth="1"/>
    <col min="12034" max="12035" width="10.5703125" style="72" customWidth="1"/>
    <col min="12036" max="12036" width="13" style="72" customWidth="1"/>
    <col min="12037" max="12038" width="10.28515625" style="72" customWidth="1"/>
    <col min="12039" max="12039" width="12.42578125" style="72" customWidth="1"/>
    <col min="12040" max="12041" width="8.85546875" style="72"/>
    <col min="12042" max="12042" width="7.85546875" style="72" customWidth="1"/>
    <col min="12043" max="12288" width="8.85546875" style="72"/>
    <col min="12289" max="12289" width="37.140625" style="72" customWidth="1"/>
    <col min="12290" max="12291" width="10.5703125" style="72" customWidth="1"/>
    <col min="12292" max="12292" width="13" style="72" customWidth="1"/>
    <col min="12293" max="12294" width="10.28515625" style="72" customWidth="1"/>
    <col min="12295" max="12295" width="12.42578125" style="72" customWidth="1"/>
    <col min="12296" max="12297" width="8.85546875" style="72"/>
    <col min="12298" max="12298" width="7.85546875" style="72" customWidth="1"/>
    <col min="12299" max="12544" width="8.85546875" style="72"/>
    <col min="12545" max="12545" width="37.140625" style="72" customWidth="1"/>
    <col min="12546" max="12547" width="10.5703125" style="72" customWidth="1"/>
    <col min="12548" max="12548" width="13" style="72" customWidth="1"/>
    <col min="12549" max="12550" width="10.28515625" style="72" customWidth="1"/>
    <col min="12551" max="12551" width="12.42578125" style="72" customWidth="1"/>
    <col min="12552" max="12553" width="8.85546875" style="72"/>
    <col min="12554" max="12554" width="7.85546875" style="72" customWidth="1"/>
    <col min="12555" max="12800" width="8.85546875" style="72"/>
    <col min="12801" max="12801" width="37.140625" style="72" customWidth="1"/>
    <col min="12802" max="12803" width="10.5703125" style="72" customWidth="1"/>
    <col min="12804" max="12804" width="13" style="72" customWidth="1"/>
    <col min="12805" max="12806" width="10.28515625" style="72" customWidth="1"/>
    <col min="12807" max="12807" width="12.42578125" style="72" customWidth="1"/>
    <col min="12808" max="12809" width="8.85546875" style="72"/>
    <col min="12810" max="12810" width="7.85546875" style="72" customWidth="1"/>
    <col min="12811" max="13056" width="8.85546875" style="72"/>
    <col min="13057" max="13057" width="37.140625" style="72" customWidth="1"/>
    <col min="13058" max="13059" width="10.5703125" style="72" customWidth="1"/>
    <col min="13060" max="13060" width="13" style="72" customWidth="1"/>
    <col min="13061" max="13062" width="10.28515625" style="72" customWidth="1"/>
    <col min="13063" max="13063" width="12.42578125" style="72" customWidth="1"/>
    <col min="13064" max="13065" width="8.85546875" style="72"/>
    <col min="13066" max="13066" width="7.85546875" style="72" customWidth="1"/>
    <col min="13067" max="13312" width="8.85546875" style="72"/>
    <col min="13313" max="13313" width="37.140625" style="72" customWidth="1"/>
    <col min="13314" max="13315" width="10.5703125" style="72" customWidth="1"/>
    <col min="13316" max="13316" width="13" style="72" customWidth="1"/>
    <col min="13317" max="13318" width="10.28515625" style="72" customWidth="1"/>
    <col min="13319" max="13319" width="12.42578125" style="72" customWidth="1"/>
    <col min="13320" max="13321" width="8.85546875" style="72"/>
    <col min="13322" max="13322" width="7.85546875" style="72" customWidth="1"/>
    <col min="13323" max="13568" width="8.85546875" style="72"/>
    <col min="13569" max="13569" width="37.140625" style="72" customWidth="1"/>
    <col min="13570" max="13571" width="10.5703125" style="72" customWidth="1"/>
    <col min="13572" max="13572" width="13" style="72" customWidth="1"/>
    <col min="13573" max="13574" width="10.28515625" style="72" customWidth="1"/>
    <col min="13575" max="13575" width="12.42578125" style="72" customWidth="1"/>
    <col min="13576" max="13577" width="8.85546875" style="72"/>
    <col min="13578" max="13578" width="7.85546875" style="72" customWidth="1"/>
    <col min="13579" max="13824" width="8.85546875" style="72"/>
    <col min="13825" max="13825" width="37.140625" style="72" customWidth="1"/>
    <col min="13826" max="13827" width="10.5703125" style="72" customWidth="1"/>
    <col min="13828" max="13828" width="13" style="72" customWidth="1"/>
    <col min="13829" max="13830" width="10.28515625" style="72" customWidth="1"/>
    <col min="13831" max="13831" width="12.42578125" style="72" customWidth="1"/>
    <col min="13832" max="13833" width="8.85546875" style="72"/>
    <col min="13834" max="13834" width="7.85546875" style="72" customWidth="1"/>
    <col min="13835" max="14080" width="8.85546875" style="72"/>
    <col min="14081" max="14081" width="37.140625" style="72" customWidth="1"/>
    <col min="14082" max="14083" width="10.5703125" style="72" customWidth="1"/>
    <col min="14084" max="14084" width="13" style="72" customWidth="1"/>
    <col min="14085" max="14086" width="10.28515625" style="72" customWidth="1"/>
    <col min="14087" max="14087" width="12.42578125" style="72" customWidth="1"/>
    <col min="14088" max="14089" width="8.85546875" style="72"/>
    <col min="14090" max="14090" width="7.85546875" style="72" customWidth="1"/>
    <col min="14091" max="14336" width="8.85546875" style="72"/>
    <col min="14337" max="14337" width="37.140625" style="72" customWidth="1"/>
    <col min="14338" max="14339" width="10.5703125" style="72" customWidth="1"/>
    <col min="14340" max="14340" width="13" style="72" customWidth="1"/>
    <col min="14341" max="14342" width="10.28515625" style="72" customWidth="1"/>
    <col min="14343" max="14343" width="12.42578125" style="72" customWidth="1"/>
    <col min="14344" max="14345" width="8.85546875" style="72"/>
    <col min="14346" max="14346" width="7.85546875" style="72" customWidth="1"/>
    <col min="14347" max="14592" width="8.85546875" style="72"/>
    <col min="14593" max="14593" width="37.140625" style="72" customWidth="1"/>
    <col min="14594" max="14595" width="10.5703125" style="72" customWidth="1"/>
    <col min="14596" max="14596" width="13" style="72" customWidth="1"/>
    <col min="14597" max="14598" width="10.28515625" style="72" customWidth="1"/>
    <col min="14599" max="14599" width="12.42578125" style="72" customWidth="1"/>
    <col min="14600" max="14601" width="8.85546875" style="72"/>
    <col min="14602" max="14602" width="7.85546875" style="72" customWidth="1"/>
    <col min="14603" max="14848" width="8.85546875" style="72"/>
    <col min="14849" max="14849" width="37.140625" style="72" customWidth="1"/>
    <col min="14850" max="14851" width="10.5703125" style="72" customWidth="1"/>
    <col min="14852" max="14852" width="13" style="72" customWidth="1"/>
    <col min="14853" max="14854" width="10.28515625" style="72" customWidth="1"/>
    <col min="14855" max="14855" width="12.42578125" style="72" customWidth="1"/>
    <col min="14856" max="14857" width="8.85546875" style="72"/>
    <col min="14858" max="14858" width="7.85546875" style="72" customWidth="1"/>
    <col min="14859" max="15104" width="8.85546875" style="72"/>
    <col min="15105" max="15105" width="37.140625" style="72" customWidth="1"/>
    <col min="15106" max="15107" width="10.5703125" style="72" customWidth="1"/>
    <col min="15108" max="15108" width="13" style="72" customWidth="1"/>
    <col min="15109" max="15110" width="10.28515625" style="72" customWidth="1"/>
    <col min="15111" max="15111" width="12.42578125" style="72" customWidth="1"/>
    <col min="15112" max="15113" width="8.85546875" style="72"/>
    <col min="15114" max="15114" width="7.85546875" style="72" customWidth="1"/>
    <col min="15115" max="15360" width="8.85546875" style="72"/>
    <col min="15361" max="15361" width="37.140625" style="72" customWidth="1"/>
    <col min="15362" max="15363" width="10.5703125" style="72" customWidth="1"/>
    <col min="15364" max="15364" width="13" style="72" customWidth="1"/>
    <col min="15365" max="15366" width="10.28515625" style="72" customWidth="1"/>
    <col min="15367" max="15367" width="12.42578125" style="72" customWidth="1"/>
    <col min="15368" max="15369" width="8.85546875" style="72"/>
    <col min="15370" max="15370" width="7.85546875" style="72" customWidth="1"/>
    <col min="15371" max="15616" width="8.85546875" style="72"/>
    <col min="15617" max="15617" width="37.140625" style="72" customWidth="1"/>
    <col min="15618" max="15619" width="10.5703125" style="72" customWidth="1"/>
    <col min="15620" max="15620" width="13" style="72" customWidth="1"/>
    <col min="15621" max="15622" width="10.28515625" style="72" customWidth="1"/>
    <col min="15623" max="15623" width="12.42578125" style="72" customWidth="1"/>
    <col min="15624" max="15625" width="8.85546875" style="72"/>
    <col min="15626" max="15626" width="7.85546875" style="72" customWidth="1"/>
    <col min="15627" max="15872" width="8.85546875" style="72"/>
    <col min="15873" max="15873" width="37.140625" style="72" customWidth="1"/>
    <col min="15874" max="15875" width="10.5703125" style="72" customWidth="1"/>
    <col min="15876" max="15876" width="13" style="72" customWidth="1"/>
    <col min="15877" max="15878" width="10.28515625" style="72" customWidth="1"/>
    <col min="15879" max="15879" width="12.42578125" style="72" customWidth="1"/>
    <col min="15880" max="15881" width="8.85546875" style="72"/>
    <col min="15882" max="15882" width="7.85546875" style="72" customWidth="1"/>
    <col min="15883" max="16128" width="8.85546875" style="72"/>
    <col min="16129" max="16129" width="37.140625" style="72" customWidth="1"/>
    <col min="16130" max="16131" width="10.5703125" style="72" customWidth="1"/>
    <col min="16132" max="16132" width="13" style="72" customWidth="1"/>
    <col min="16133" max="16134" width="10.28515625" style="72" customWidth="1"/>
    <col min="16135" max="16135" width="12.42578125" style="72" customWidth="1"/>
    <col min="16136" max="16137" width="8.85546875" style="72"/>
    <col min="16138" max="16138" width="7.85546875" style="72" customWidth="1"/>
    <col min="16139" max="16384" width="8.85546875" style="72"/>
  </cols>
  <sheetData>
    <row r="1" spans="1:12" s="15" customFormat="1" ht="45.75" customHeight="1" x14ac:dyDescent="0.3">
      <c r="A1" s="457" t="s">
        <v>421</v>
      </c>
      <c r="B1" s="457"/>
      <c r="C1" s="457"/>
      <c r="D1" s="457"/>
      <c r="E1" s="457"/>
      <c r="F1" s="457"/>
      <c r="G1" s="457"/>
      <c r="H1" s="457"/>
      <c r="I1" s="457"/>
      <c r="J1" s="248"/>
    </row>
    <row r="2" spans="1:12" s="15" customFormat="1" ht="18.75" x14ac:dyDescent="0.3">
      <c r="A2" s="511" t="s">
        <v>210</v>
      </c>
      <c r="B2" s="511"/>
      <c r="C2" s="511"/>
      <c r="D2" s="511"/>
      <c r="E2" s="511"/>
      <c r="F2" s="511"/>
      <c r="G2" s="511"/>
      <c r="H2" s="511"/>
      <c r="I2" s="511"/>
      <c r="J2" s="249"/>
    </row>
    <row r="3" spans="1:12" s="17" customFormat="1" ht="15.75" x14ac:dyDescent="0.2">
      <c r="A3" s="16"/>
      <c r="B3" s="250"/>
      <c r="C3" s="250"/>
      <c r="D3" s="250"/>
      <c r="E3" s="250"/>
      <c r="F3" s="250"/>
      <c r="G3" s="250"/>
      <c r="H3" s="250"/>
      <c r="I3" s="251" t="s">
        <v>242</v>
      </c>
    </row>
    <row r="4" spans="1:12" s="17" customFormat="1" ht="18.75" x14ac:dyDescent="0.2">
      <c r="A4" s="467"/>
      <c r="B4" s="516" t="s">
        <v>567</v>
      </c>
      <c r="C4" s="517"/>
      <c r="D4" s="517"/>
      <c r="E4" s="518"/>
      <c r="F4" s="519" t="s">
        <v>573</v>
      </c>
      <c r="G4" s="520"/>
      <c r="H4" s="520"/>
      <c r="I4" s="521"/>
    </row>
    <row r="5" spans="1:12" s="17" customFormat="1" ht="63.75" customHeight="1" x14ac:dyDescent="0.2">
      <c r="A5" s="467"/>
      <c r="B5" s="252" t="s">
        <v>268</v>
      </c>
      <c r="C5" s="252" t="s">
        <v>269</v>
      </c>
      <c r="D5" s="252" t="s">
        <v>270</v>
      </c>
      <c r="E5" s="252" t="s">
        <v>269</v>
      </c>
      <c r="F5" s="252" t="s">
        <v>268</v>
      </c>
      <c r="G5" s="252" t="s">
        <v>269</v>
      </c>
      <c r="H5" s="252" t="s">
        <v>270</v>
      </c>
      <c r="I5" s="252" t="s">
        <v>269</v>
      </c>
    </row>
    <row r="6" spans="1:12" s="18" customFormat="1" ht="16.5" x14ac:dyDescent="0.25">
      <c r="A6" s="253" t="s">
        <v>12</v>
      </c>
      <c r="B6" s="254">
        <v>16361</v>
      </c>
      <c r="C6" s="255">
        <v>59.915040099608163</v>
      </c>
      <c r="D6" s="254">
        <v>10946</v>
      </c>
      <c r="E6" s="256">
        <v>40.084959900391844</v>
      </c>
      <c r="F6" s="254">
        <v>5523</v>
      </c>
      <c r="G6" s="255">
        <v>59.367945823927769</v>
      </c>
      <c r="H6" s="254">
        <v>3780</v>
      </c>
      <c r="I6" s="256">
        <v>40.632054176072238</v>
      </c>
      <c r="K6" s="271"/>
    </row>
    <row r="7" spans="1:12" s="18" customFormat="1" ht="16.5" x14ac:dyDescent="0.25">
      <c r="A7" s="257" t="s">
        <v>212</v>
      </c>
      <c r="B7" s="254">
        <f>SUM(B9:B27)</f>
        <v>13617</v>
      </c>
      <c r="C7" s="255">
        <v>58.615642890964658</v>
      </c>
      <c r="D7" s="254">
        <f>SUM(D9:D27)</f>
        <v>9614</v>
      </c>
      <c r="E7" s="256">
        <v>41.384357109035342</v>
      </c>
      <c r="F7" s="254">
        <f>SUM(F9:F27)</f>
        <v>4795</v>
      </c>
      <c r="G7" s="440">
        <v>57.542301692067689</v>
      </c>
      <c r="H7" s="254">
        <f>SUM(H9:H27)</f>
        <v>3538</v>
      </c>
      <c r="I7" s="256">
        <v>42.457698307932318</v>
      </c>
    </row>
    <row r="8" spans="1:12" s="18" customFormat="1" ht="15.75" x14ac:dyDescent="0.25">
      <c r="A8" s="258" t="s">
        <v>79</v>
      </c>
      <c r="B8" s="214"/>
      <c r="C8" s="259"/>
      <c r="D8" s="214"/>
      <c r="E8" s="260"/>
      <c r="F8" s="261"/>
      <c r="G8" s="262"/>
      <c r="H8" s="261"/>
      <c r="I8" s="260"/>
    </row>
    <row r="9" spans="1:12" ht="25.5" x14ac:dyDescent="0.2">
      <c r="A9" s="272" t="s">
        <v>286</v>
      </c>
      <c r="B9" s="263">
        <v>786</v>
      </c>
      <c r="C9" s="273">
        <v>34.948866162738994</v>
      </c>
      <c r="D9" s="264">
        <v>1463</v>
      </c>
      <c r="E9" s="265">
        <v>65.051133837261006</v>
      </c>
      <c r="F9" s="263">
        <v>195</v>
      </c>
      <c r="G9" s="266">
        <v>42.5764192139738</v>
      </c>
      <c r="H9" s="264">
        <v>263</v>
      </c>
      <c r="I9" s="265">
        <v>57.423580786026193</v>
      </c>
      <c r="J9" s="76"/>
      <c r="K9" s="271"/>
      <c r="L9" s="188"/>
    </row>
    <row r="10" spans="1:12" ht="15.75" x14ac:dyDescent="0.2">
      <c r="A10" s="272" t="s">
        <v>271</v>
      </c>
      <c r="B10" s="85">
        <v>28</v>
      </c>
      <c r="C10" s="255">
        <v>36.363636363636367</v>
      </c>
      <c r="D10" s="87">
        <v>49</v>
      </c>
      <c r="E10" s="267">
        <v>63.636363636363633</v>
      </c>
      <c r="F10" s="85">
        <v>7</v>
      </c>
      <c r="G10" s="268">
        <v>25</v>
      </c>
      <c r="H10" s="87">
        <v>21</v>
      </c>
      <c r="I10" s="267">
        <v>75</v>
      </c>
      <c r="J10" s="76"/>
      <c r="K10" s="271"/>
      <c r="L10" s="188"/>
    </row>
    <row r="11" spans="1:12" s="20" customFormat="1" ht="15.75" x14ac:dyDescent="0.2">
      <c r="A11" s="272" t="s">
        <v>267</v>
      </c>
      <c r="B11" s="85">
        <v>2002</v>
      </c>
      <c r="C11" s="255">
        <v>53.658536585365859</v>
      </c>
      <c r="D11" s="87">
        <v>1729</v>
      </c>
      <c r="E11" s="267">
        <v>46.341463414634148</v>
      </c>
      <c r="F11" s="85">
        <v>585</v>
      </c>
      <c r="G11" s="268">
        <v>58.617234468937873</v>
      </c>
      <c r="H11" s="87">
        <v>413</v>
      </c>
      <c r="I11" s="267">
        <v>41.382765531062127</v>
      </c>
      <c r="J11" s="76"/>
      <c r="K11" s="271"/>
      <c r="L11" s="188"/>
    </row>
    <row r="12" spans="1:12" ht="25.5" x14ac:dyDescent="0.2">
      <c r="A12" s="272" t="s">
        <v>287</v>
      </c>
      <c r="B12" s="85">
        <v>225</v>
      </c>
      <c r="C12" s="255">
        <v>41.899441340782126</v>
      </c>
      <c r="D12" s="87">
        <v>312</v>
      </c>
      <c r="E12" s="267">
        <v>58.100558659217882</v>
      </c>
      <c r="F12" s="85">
        <v>145</v>
      </c>
      <c r="G12" s="268">
        <v>43.026706231454007</v>
      </c>
      <c r="H12" s="87">
        <v>192</v>
      </c>
      <c r="I12" s="267">
        <v>56.973293768545993</v>
      </c>
      <c r="J12" s="76"/>
      <c r="K12" s="271"/>
      <c r="L12" s="188"/>
    </row>
    <row r="13" spans="1:12" ht="20.25" customHeight="1" x14ac:dyDescent="0.2">
      <c r="A13" s="272" t="s">
        <v>272</v>
      </c>
      <c r="B13" s="85">
        <v>48</v>
      </c>
      <c r="C13" s="255">
        <v>30.76923076923077</v>
      </c>
      <c r="D13" s="87">
        <v>108</v>
      </c>
      <c r="E13" s="267">
        <v>69.230769230769226</v>
      </c>
      <c r="F13" s="85">
        <v>15</v>
      </c>
      <c r="G13" s="268">
        <v>25.862068965517242</v>
      </c>
      <c r="H13" s="87">
        <v>43</v>
      </c>
      <c r="I13" s="267">
        <v>74.137931034482762</v>
      </c>
      <c r="J13" s="76"/>
      <c r="K13" s="271"/>
      <c r="L13" s="188"/>
    </row>
    <row r="14" spans="1:12" ht="15.75" x14ac:dyDescent="0.2">
      <c r="A14" s="272" t="s">
        <v>273</v>
      </c>
      <c r="B14" s="85">
        <v>149</v>
      </c>
      <c r="C14" s="255">
        <v>26.278659611992943</v>
      </c>
      <c r="D14" s="87">
        <v>418</v>
      </c>
      <c r="E14" s="267">
        <v>73.72134038800705</v>
      </c>
      <c r="F14" s="85">
        <v>55</v>
      </c>
      <c r="G14" s="268">
        <v>31.609195402298852</v>
      </c>
      <c r="H14" s="87">
        <v>119</v>
      </c>
      <c r="I14" s="267">
        <v>68.390804597701148</v>
      </c>
      <c r="J14" s="76"/>
      <c r="K14" s="271"/>
      <c r="L14" s="188"/>
    </row>
    <row r="15" spans="1:12" ht="25.5" x14ac:dyDescent="0.2">
      <c r="A15" s="272" t="s">
        <v>274</v>
      </c>
      <c r="B15" s="85">
        <v>3767</v>
      </c>
      <c r="C15" s="255">
        <v>75.612203934162991</v>
      </c>
      <c r="D15" s="87">
        <v>1215</v>
      </c>
      <c r="E15" s="267">
        <v>24.387796065837016</v>
      </c>
      <c r="F15" s="85">
        <v>1054</v>
      </c>
      <c r="G15" s="268">
        <v>75.991348233597691</v>
      </c>
      <c r="H15" s="87">
        <v>333</v>
      </c>
      <c r="I15" s="267">
        <v>24.008651766402306</v>
      </c>
      <c r="J15" s="76"/>
      <c r="K15" s="271"/>
      <c r="L15" s="188"/>
    </row>
    <row r="16" spans="1:12" ht="25.5" x14ac:dyDescent="0.2">
      <c r="A16" s="272" t="s">
        <v>288</v>
      </c>
      <c r="B16" s="85">
        <v>477</v>
      </c>
      <c r="C16" s="255">
        <v>45.645933014354071</v>
      </c>
      <c r="D16" s="87">
        <v>568</v>
      </c>
      <c r="E16" s="267">
        <v>54.354066985645929</v>
      </c>
      <c r="F16" s="85">
        <v>174</v>
      </c>
      <c r="G16" s="268">
        <v>55.238095238095241</v>
      </c>
      <c r="H16" s="87">
        <v>141</v>
      </c>
      <c r="I16" s="267">
        <v>44.761904761904766</v>
      </c>
      <c r="J16" s="76"/>
      <c r="K16" s="271"/>
      <c r="L16" s="188"/>
    </row>
    <row r="17" spans="1:12" ht="15.75" x14ac:dyDescent="0.2">
      <c r="A17" s="272" t="s">
        <v>275</v>
      </c>
      <c r="B17" s="85">
        <v>858</v>
      </c>
      <c r="C17" s="255">
        <v>90.601900739176344</v>
      </c>
      <c r="D17" s="87">
        <v>89</v>
      </c>
      <c r="E17" s="267">
        <v>9.3980992608236527</v>
      </c>
      <c r="F17" s="85">
        <v>282</v>
      </c>
      <c r="G17" s="268">
        <v>93.069306930693074</v>
      </c>
      <c r="H17" s="87">
        <v>21</v>
      </c>
      <c r="I17" s="267">
        <v>6.9306930693069315</v>
      </c>
      <c r="J17" s="76"/>
      <c r="K17" s="271"/>
      <c r="L17" s="188"/>
    </row>
    <row r="18" spans="1:12" ht="15.75" x14ac:dyDescent="0.2">
      <c r="A18" s="272" t="s">
        <v>276</v>
      </c>
      <c r="B18" s="85">
        <v>171</v>
      </c>
      <c r="C18" s="255">
        <v>60</v>
      </c>
      <c r="D18" s="87">
        <v>114</v>
      </c>
      <c r="E18" s="267">
        <v>40</v>
      </c>
      <c r="F18" s="85">
        <v>63</v>
      </c>
      <c r="G18" s="268">
        <v>61.764705882352942</v>
      </c>
      <c r="H18" s="87">
        <v>39</v>
      </c>
      <c r="I18" s="267">
        <v>38.235294117647058</v>
      </c>
      <c r="J18" s="76"/>
      <c r="K18" s="271"/>
      <c r="L18" s="188"/>
    </row>
    <row r="19" spans="1:12" ht="15.75" x14ac:dyDescent="0.2">
      <c r="A19" s="272" t="s">
        <v>277</v>
      </c>
      <c r="B19" s="85">
        <v>323</v>
      </c>
      <c r="C19" s="255">
        <v>81.565656565656568</v>
      </c>
      <c r="D19" s="87">
        <v>73</v>
      </c>
      <c r="E19" s="267">
        <v>18.434343434343432</v>
      </c>
      <c r="F19" s="85">
        <v>118</v>
      </c>
      <c r="G19" s="268">
        <v>79.194630872483216</v>
      </c>
      <c r="H19" s="87">
        <v>31</v>
      </c>
      <c r="I19" s="267">
        <v>20.80536912751678</v>
      </c>
      <c r="J19" s="76"/>
      <c r="K19" s="271"/>
      <c r="L19" s="188"/>
    </row>
    <row r="20" spans="1:12" ht="15.75" x14ac:dyDescent="0.2">
      <c r="A20" s="272" t="s">
        <v>278</v>
      </c>
      <c r="B20" s="85">
        <v>137</v>
      </c>
      <c r="C20" s="255">
        <v>63.425925925925931</v>
      </c>
      <c r="D20" s="87">
        <v>79</v>
      </c>
      <c r="E20" s="267">
        <v>36.574074074074076</v>
      </c>
      <c r="F20" s="85">
        <v>37</v>
      </c>
      <c r="G20" s="268">
        <v>63.793103448275865</v>
      </c>
      <c r="H20" s="87">
        <v>21</v>
      </c>
      <c r="I20" s="267">
        <v>36.206896551724135</v>
      </c>
      <c r="J20" s="76"/>
      <c r="K20" s="271"/>
      <c r="L20" s="188"/>
    </row>
    <row r="21" spans="1:12" ht="15.75" x14ac:dyDescent="0.2">
      <c r="A21" s="272" t="s">
        <v>279</v>
      </c>
      <c r="B21" s="85">
        <v>170</v>
      </c>
      <c r="C21" s="255">
        <v>63.19702602230484</v>
      </c>
      <c r="D21" s="87">
        <v>99</v>
      </c>
      <c r="E21" s="267">
        <v>36.802973977695167</v>
      </c>
      <c r="F21" s="85">
        <v>69</v>
      </c>
      <c r="G21" s="268">
        <v>72.631578947368425</v>
      </c>
      <c r="H21" s="87">
        <v>26</v>
      </c>
      <c r="I21" s="267">
        <v>27.368421052631582</v>
      </c>
      <c r="J21" s="76"/>
      <c r="K21" s="271"/>
      <c r="L21" s="188"/>
    </row>
    <row r="22" spans="1:12" ht="25.5" x14ac:dyDescent="0.2">
      <c r="A22" s="272" t="s">
        <v>280</v>
      </c>
      <c r="B22" s="85">
        <v>184</v>
      </c>
      <c r="C22" s="255">
        <v>49.462365591397848</v>
      </c>
      <c r="D22" s="87">
        <v>188</v>
      </c>
      <c r="E22" s="267">
        <v>50.537634408602152</v>
      </c>
      <c r="F22" s="85">
        <v>64</v>
      </c>
      <c r="G22" s="268">
        <v>54.237288135593218</v>
      </c>
      <c r="H22" s="87">
        <v>54</v>
      </c>
      <c r="I22" s="267">
        <v>45.762711864406782</v>
      </c>
      <c r="J22" s="76"/>
      <c r="K22" s="271"/>
      <c r="L22" s="188"/>
    </row>
    <row r="23" spans="1:12" ht="25.5" x14ac:dyDescent="0.2">
      <c r="A23" s="272" t="s">
        <v>281</v>
      </c>
      <c r="B23" s="85">
        <v>2459</v>
      </c>
      <c r="C23" s="255">
        <v>50.245198201879845</v>
      </c>
      <c r="D23" s="87">
        <v>2435</v>
      </c>
      <c r="E23" s="267">
        <v>49.754801798120148</v>
      </c>
      <c r="F23" s="85">
        <v>1264</v>
      </c>
      <c r="G23" s="268">
        <v>46.590490232215259</v>
      </c>
      <c r="H23" s="87">
        <v>1449</v>
      </c>
      <c r="I23" s="267">
        <v>53.409509767784733</v>
      </c>
      <c r="J23" s="76"/>
      <c r="K23" s="271"/>
      <c r="L23" s="188"/>
    </row>
    <row r="24" spans="1:12" ht="15.75" x14ac:dyDescent="0.2">
      <c r="A24" s="272" t="s">
        <v>282</v>
      </c>
      <c r="B24" s="85">
        <v>351</v>
      </c>
      <c r="C24" s="255">
        <v>53.751914241960186</v>
      </c>
      <c r="D24" s="87">
        <v>302</v>
      </c>
      <c r="E24" s="267">
        <v>46.248085758039814</v>
      </c>
      <c r="F24" s="85">
        <v>165</v>
      </c>
      <c r="G24" s="268">
        <v>44.117647058823529</v>
      </c>
      <c r="H24" s="87">
        <v>209</v>
      </c>
      <c r="I24" s="267">
        <v>55.882352941176471</v>
      </c>
      <c r="J24" s="76"/>
      <c r="K24" s="271"/>
      <c r="L24" s="188"/>
    </row>
    <row r="25" spans="1:12" ht="15.75" x14ac:dyDescent="0.2">
      <c r="A25" s="272" t="s">
        <v>283</v>
      </c>
      <c r="B25" s="85">
        <v>1217</v>
      </c>
      <c r="C25" s="255">
        <v>82.008086253369271</v>
      </c>
      <c r="D25" s="87">
        <v>267</v>
      </c>
      <c r="E25" s="267">
        <v>17.991913746630729</v>
      </c>
      <c r="F25" s="85">
        <v>412</v>
      </c>
      <c r="G25" s="268">
        <v>75.735294117647058</v>
      </c>
      <c r="H25" s="87">
        <v>132</v>
      </c>
      <c r="I25" s="267">
        <v>24.264705882352942</v>
      </c>
      <c r="J25" s="76"/>
      <c r="K25" s="271"/>
      <c r="L25" s="188"/>
    </row>
    <row r="26" spans="1:12" ht="15.75" x14ac:dyDescent="0.2">
      <c r="A26" s="272" t="s">
        <v>284</v>
      </c>
      <c r="B26" s="85">
        <v>62</v>
      </c>
      <c r="C26" s="255">
        <v>53.913043478260867</v>
      </c>
      <c r="D26" s="87">
        <v>53</v>
      </c>
      <c r="E26" s="267">
        <v>46.086956521739133</v>
      </c>
      <c r="F26" s="85">
        <v>18</v>
      </c>
      <c r="G26" s="268">
        <v>51.428571428571423</v>
      </c>
      <c r="H26" s="87">
        <v>17</v>
      </c>
      <c r="I26" s="267">
        <v>48.571428571428569</v>
      </c>
      <c r="J26" s="76"/>
      <c r="K26" s="271"/>
      <c r="L26" s="188"/>
    </row>
    <row r="27" spans="1:12" ht="15.75" x14ac:dyDescent="0.2">
      <c r="A27" s="272" t="s">
        <v>285</v>
      </c>
      <c r="B27" s="85">
        <v>203</v>
      </c>
      <c r="C27" s="255">
        <v>82.186234817813769</v>
      </c>
      <c r="D27" s="87">
        <v>53</v>
      </c>
      <c r="E27" s="267">
        <v>21.457489878542511</v>
      </c>
      <c r="F27" s="85">
        <v>73</v>
      </c>
      <c r="G27" s="268">
        <v>83.908045977011497</v>
      </c>
      <c r="H27" s="87">
        <v>14</v>
      </c>
      <c r="I27" s="267">
        <v>16.091954022988507</v>
      </c>
      <c r="J27" s="76"/>
      <c r="K27" s="271"/>
      <c r="L27" s="188"/>
    </row>
    <row r="28" spans="1:12" x14ac:dyDescent="0.2">
      <c r="A28" s="21"/>
      <c r="B28" s="269"/>
      <c r="C28" s="269"/>
      <c r="D28" s="269"/>
      <c r="E28" s="269"/>
      <c r="F28" s="269"/>
      <c r="G28" s="269"/>
      <c r="H28" s="269"/>
      <c r="I28" s="269"/>
      <c r="K28" s="271"/>
    </row>
    <row r="29" spans="1:12" x14ac:dyDescent="0.2">
      <c r="A29" s="21"/>
      <c r="B29" s="269"/>
      <c r="C29" s="269"/>
      <c r="D29" s="270"/>
      <c r="E29" s="270"/>
      <c r="F29" s="269"/>
      <c r="G29" s="269"/>
      <c r="H29" s="269"/>
      <c r="I29" s="269"/>
      <c r="K29" s="271"/>
    </row>
    <row r="30" spans="1:12" x14ac:dyDescent="0.2">
      <c r="A30" s="21"/>
      <c r="B30" s="269"/>
      <c r="C30" s="269"/>
      <c r="D30" s="269"/>
      <c r="E30" s="269"/>
      <c r="F30" s="269"/>
      <c r="G30" s="269"/>
      <c r="H30" s="269"/>
      <c r="I30" s="26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9" zoomScaleNormal="100" zoomScaleSheetLayoutView="69" workbookViewId="0">
      <selection activeCell="F5" sqref="F5"/>
    </sheetView>
  </sheetViews>
  <sheetFormatPr defaultColWidth="8.85546875" defaultRowHeight="18.75" x14ac:dyDescent="0.3"/>
  <cols>
    <col min="1" max="1" width="41.7109375" style="72" customWidth="1"/>
    <col min="2" max="2" width="10.7109375" style="72" customWidth="1"/>
    <col min="3" max="3" width="10.140625" style="72" customWidth="1"/>
    <col min="4" max="4" width="13.7109375" style="72" customWidth="1"/>
    <col min="5" max="5" width="15.140625" style="72" customWidth="1"/>
    <col min="6" max="6" width="14.7109375" style="72" customWidth="1"/>
    <col min="7" max="7" width="13" style="72" customWidth="1"/>
    <col min="8" max="8" width="8.85546875" style="72"/>
    <col min="9" max="9" width="11.85546875" style="123" customWidth="1"/>
    <col min="10" max="10" width="9.28515625" style="72" bestFit="1" customWidth="1"/>
    <col min="11" max="256" width="8.85546875" style="72"/>
    <col min="257" max="257" width="43.140625" style="72" customWidth="1"/>
    <col min="258" max="259" width="12" style="72" customWidth="1"/>
    <col min="260" max="260" width="13.7109375" style="72" customWidth="1"/>
    <col min="261" max="262" width="12" style="72" customWidth="1"/>
    <col min="263" max="263" width="13.7109375" style="72" customWidth="1"/>
    <col min="264" max="264" width="8.85546875" style="72"/>
    <col min="265" max="265" width="11.85546875" style="72" customWidth="1"/>
    <col min="266" max="266" width="9.28515625" style="72" bestFit="1" customWidth="1"/>
    <col min="267" max="512" width="8.85546875" style="72"/>
    <col min="513" max="513" width="43.140625" style="72" customWidth="1"/>
    <col min="514" max="515" width="12" style="72" customWidth="1"/>
    <col min="516" max="516" width="13.7109375" style="72" customWidth="1"/>
    <col min="517" max="518" width="12" style="72" customWidth="1"/>
    <col min="519" max="519" width="13.7109375" style="72" customWidth="1"/>
    <col min="520" max="520" width="8.85546875" style="72"/>
    <col min="521" max="521" width="11.85546875" style="72" customWidth="1"/>
    <col min="522" max="522" width="9.28515625" style="72" bestFit="1" customWidth="1"/>
    <col min="523" max="768" width="8.85546875" style="72"/>
    <col min="769" max="769" width="43.140625" style="72" customWidth="1"/>
    <col min="770" max="771" width="12" style="72" customWidth="1"/>
    <col min="772" max="772" width="13.7109375" style="72" customWidth="1"/>
    <col min="773" max="774" width="12" style="72" customWidth="1"/>
    <col min="775" max="775" width="13.7109375" style="72" customWidth="1"/>
    <col min="776" max="776" width="8.85546875" style="72"/>
    <col min="777" max="777" width="11.85546875" style="72" customWidth="1"/>
    <col min="778" max="778" width="9.28515625" style="72" bestFit="1" customWidth="1"/>
    <col min="779" max="1024" width="8.85546875" style="72"/>
    <col min="1025" max="1025" width="43.140625" style="72" customWidth="1"/>
    <col min="1026" max="1027" width="12" style="72" customWidth="1"/>
    <col min="1028" max="1028" width="13.7109375" style="72" customWidth="1"/>
    <col min="1029" max="1030" width="12" style="72" customWidth="1"/>
    <col min="1031" max="1031" width="13.7109375" style="72" customWidth="1"/>
    <col min="1032" max="1032" width="8.85546875" style="72"/>
    <col min="1033" max="1033" width="11.85546875" style="72" customWidth="1"/>
    <col min="1034" max="1034" width="9.28515625" style="72" bestFit="1" customWidth="1"/>
    <col min="1035" max="1280" width="8.85546875" style="72"/>
    <col min="1281" max="1281" width="43.140625" style="72" customWidth="1"/>
    <col min="1282" max="1283" width="12" style="72" customWidth="1"/>
    <col min="1284" max="1284" width="13.7109375" style="72" customWidth="1"/>
    <col min="1285" max="1286" width="12" style="72" customWidth="1"/>
    <col min="1287" max="1287" width="13.7109375" style="72" customWidth="1"/>
    <col min="1288" max="1288" width="8.85546875" style="72"/>
    <col min="1289" max="1289" width="11.85546875" style="72" customWidth="1"/>
    <col min="1290" max="1290" width="9.28515625" style="72" bestFit="1" customWidth="1"/>
    <col min="1291" max="1536" width="8.85546875" style="72"/>
    <col min="1537" max="1537" width="43.140625" style="72" customWidth="1"/>
    <col min="1538" max="1539" width="12" style="72" customWidth="1"/>
    <col min="1540" max="1540" width="13.7109375" style="72" customWidth="1"/>
    <col min="1541" max="1542" width="12" style="72" customWidth="1"/>
    <col min="1543" max="1543" width="13.7109375" style="72" customWidth="1"/>
    <col min="1544" max="1544" width="8.85546875" style="72"/>
    <col min="1545" max="1545" width="11.85546875" style="72" customWidth="1"/>
    <col min="1546" max="1546" width="9.28515625" style="72" bestFit="1" customWidth="1"/>
    <col min="1547" max="1792" width="8.85546875" style="72"/>
    <col min="1793" max="1793" width="43.140625" style="72" customWidth="1"/>
    <col min="1794" max="1795" width="12" style="72" customWidth="1"/>
    <col min="1796" max="1796" width="13.7109375" style="72" customWidth="1"/>
    <col min="1797" max="1798" width="12" style="72" customWidth="1"/>
    <col min="1799" max="1799" width="13.7109375" style="72" customWidth="1"/>
    <col min="1800" max="1800" width="8.85546875" style="72"/>
    <col min="1801" max="1801" width="11.85546875" style="72" customWidth="1"/>
    <col min="1802" max="1802" width="9.28515625" style="72" bestFit="1" customWidth="1"/>
    <col min="1803" max="2048" width="8.85546875" style="72"/>
    <col min="2049" max="2049" width="43.140625" style="72" customWidth="1"/>
    <col min="2050" max="2051" width="12" style="72" customWidth="1"/>
    <col min="2052" max="2052" width="13.7109375" style="72" customWidth="1"/>
    <col min="2053" max="2054" width="12" style="72" customWidth="1"/>
    <col min="2055" max="2055" width="13.7109375" style="72" customWidth="1"/>
    <col min="2056" max="2056" width="8.85546875" style="72"/>
    <col min="2057" max="2057" width="11.85546875" style="72" customWidth="1"/>
    <col min="2058" max="2058" width="9.28515625" style="72" bestFit="1" customWidth="1"/>
    <col min="2059" max="2304" width="8.85546875" style="72"/>
    <col min="2305" max="2305" width="43.140625" style="72" customWidth="1"/>
    <col min="2306" max="2307" width="12" style="72" customWidth="1"/>
    <col min="2308" max="2308" width="13.7109375" style="72" customWidth="1"/>
    <col min="2309" max="2310" width="12" style="72" customWidth="1"/>
    <col min="2311" max="2311" width="13.7109375" style="72" customWidth="1"/>
    <col min="2312" max="2312" width="8.85546875" style="72"/>
    <col min="2313" max="2313" width="11.85546875" style="72" customWidth="1"/>
    <col min="2314" max="2314" width="9.28515625" style="72" bestFit="1" customWidth="1"/>
    <col min="2315" max="2560" width="8.85546875" style="72"/>
    <col min="2561" max="2561" width="43.140625" style="72" customWidth="1"/>
    <col min="2562" max="2563" width="12" style="72" customWidth="1"/>
    <col min="2564" max="2564" width="13.7109375" style="72" customWidth="1"/>
    <col min="2565" max="2566" width="12" style="72" customWidth="1"/>
    <col min="2567" max="2567" width="13.7109375" style="72" customWidth="1"/>
    <col min="2568" max="2568" width="8.85546875" style="72"/>
    <col min="2569" max="2569" width="11.85546875" style="72" customWidth="1"/>
    <col min="2570" max="2570" width="9.28515625" style="72" bestFit="1" customWidth="1"/>
    <col min="2571" max="2816" width="8.85546875" style="72"/>
    <col min="2817" max="2817" width="43.140625" style="72" customWidth="1"/>
    <col min="2818" max="2819" width="12" style="72" customWidth="1"/>
    <col min="2820" max="2820" width="13.7109375" style="72" customWidth="1"/>
    <col min="2821" max="2822" width="12" style="72" customWidth="1"/>
    <col min="2823" max="2823" width="13.7109375" style="72" customWidth="1"/>
    <col min="2824" max="2824" width="8.85546875" style="72"/>
    <col min="2825" max="2825" width="11.85546875" style="72" customWidth="1"/>
    <col min="2826" max="2826" width="9.28515625" style="72" bestFit="1" customWidth="1"/>
    <col min="2827" max="3072" width="8.85546875" style="72"/>
    <col min="3073" max="3073" width="43.140625" style="72" customWidth="1"/>
    <col min="3074" max="3075" width="12" style="72" customWidth="1"/>
    <col min="3076" max="3076" width="13.7109375" style="72" customWidth="1"/>
    <col min="3077" max="3078" width="12" style="72" customWidth="1"/>
    <col min="3079" max="3079" width="13.7109375" style="72" customWidth="1"/>
    <col min="3080" max="3080" width="8.85546875" style="72"/>
    <col min="3081" max="3081" width="11.85546875" style="72" customWidth="1"/>
    <col min="3082" max="3082" width="9.28515625" style="72" bestFit="1" customWidth="1"/>
    <col min="3083" max="3328" width="8.85546875" style="72"/>
    <col min="3329" max="3329" width="43.140625" style="72" customWidth="1"/>
    <col min="3330" max="3331" width="12" style="72" customWidth="1"/>
    <col min="3332" max="3332" width="13.7109375" style="72" customWidth="1"/>
    <col min="3333" max="3334" width="12" style="72" customWidth="1"/>
    <col min="3335" max="3335" width="13.7109375" style="72" customWidth="1"/>
    <col min="3336" max="3336" width="8.85546875" style="72"/>
    <col min="3337" max="3337" width="11.85546875" style="72" customWidth="1"/>
    <col min="3338" max="3338" width="9.28515625" style="72" bestFit="1" customWidth="1"/>
    <col min="3339" max="3584" width="8.85546875" style="72"/>
    <col min="3585" max="3585" width="43.140625" style="72" customWidth="1"/>
    <col min="3586" max="3587" width="12" style="72" customWidth="1"/>
    <col min="3588" max="3588" width="13.7109375" style="72" customWidth="1"/>
    <col min="3589" max="3590" width="12" style="72" customWidth="1"/>
    <col min="3591" max="3591" width="13.7109375" style="72" customWidth="1"/>
    <col min="3592" max="3592" width="8.85546875" style="72"/>
    <col min="3593" max="3593" width="11.85546875" style="72" customWidth="1"/>
    <col min="3594" max="3594" width="9.28515625" style="72" bestFit="1" customWidth="1"/>
    <col min="3595" max="3840" width="8.85546875" style="72"/>
    <col min="3841" max="3841" width="43.140625" style="72" customWidth="1"/>
    <col min="3842" max="3843" width="12" style="72" customWidth="1"/>
    <col min="3844" max="3844" width="13.7109375" style="72" customWidth="1"/>
    <col min="3845" max="3846" width="12" style="72" customWidth="1"/>
    <col min="3847" max="3847" width="13.7109375" style="72" customWidth="1"/>
    <col min="3848" max="3848" width="8.85546875" style="72"/>
    <col min="3849" max="3849" width="11.85546875" style="72" customWidth="1"/>
    <col min="3850" max="3850" width="9.28515625" style="72" bestFit="1" customWidth="1"/>
    <col min="3851" max="4096" width="8.85546875" style="72"/>
    <col min="4097" max="4097" width="43.140625" style="72" customWidth="1"/>
    <col min="4098" max="4099" width="12" style="72" customWidth="1"/>
    <col min="4100" max="4100" width="13.7109375" style="72" customWidth="1"/>
    <col min="4101" max="4102" width="12" style="72" customWidth="1"/>
    <col min="4103" max="4103" width="13.7109375" style="72" customWidth="1"/>
    <col min="4104" max="4104" width="8.85546875" style="72"/>
    <col min="4105" max="4105" width="11.85546875" style="72" customWidth="1"/>
    <col min="4106" max="4106" width="9.28515625" style="72" bestFit="1" customWidth="1"/>
    <col min="4107" max="4352" width="8.85546875" style="72"/>
    <col min="4353" max="4353" width="43.140625" style="72" customWidth="1"/>
    <col min="4354" max="4355" width="12" style="72" customWidth="1"/>
    <col min="4356" max="4356" width="13.7109375" style="72" customWidth="1"/>
    <col min="4357" max="4358" width="12" style="72" customWidth="1"/>
    <col min="4359" max="4359" width="13.7109375" style="72" customWidth="1"/>
    <col min="4360" max="4360" width="8.85546875" style="72"/>
    <col min="4361" max="4361" width="11.85546875" style="72" customWidth="1"/>
    <col min="4362" max="4362" width="9.28515625" style="72" bestFit="1" customWidth="1"/>
    <col min="4363" max="4608" width="8.85546875" style="72"/>
    <col min="4609" max="4609" width="43.140625" style="72" customWidth="1"/>
    <col min="4610" max="4611" width="12" style="72" customWidth="1"/>
    <col min="4612" max="4612" width="13.7109375" style="72" customWidth="1"/>
    <col min="4613" max="4614" width="12" style="72" customWidth="1"/>
    <col min="4615" max="4615" width="13.7109375" style="72" customWidth="1"/>
    <col min="4616" max="4616" width="8.85546875" style="72"/>
    <col min="4617" max="4617" width="11.85546875" style="72" customWidth="1"/>
    <col min="4618" max="4618" width="9.28515625" style="72" bestFit="1" customWidth="1"/>
    <col min="4619" max="4864" width="8.85546875" style="72"/>
    <col min="4865" max="4865" width="43.140625" style="72" customWidth="1"/>
    <col min="4866" max="4867" width="12" style="72" customWidth="1"/>
    <col min="4868" max="4868" width="13.7109375" style="72" customWidth="1"/>
    <col min="4869" max="4870" width="12" style="72" customWidth="1"/>
    <col min="4871" max="4871" width="13.7109375" style="72" customWidth="1"/>
    <col min="4872" max="4872" width="8.85546875" style="72"/>
    <col min="4873" max="4873" width="11.85546875" style="72" customWidth="1"/>
    <col min="4874" max="4874" width="9.28515625" style="72" bestFit="1" customWidth="1"/>
    <col min="4875" max="5120" width="8.85546875" style="72"/>
    <col min="5121" max="5121" width="43.140625" style="72" customWidth="1"/>
    <col min="5122" max="5123" width="12" style="72" customWidth="1"/>
    <col min="5124" max="5124" width="13.7109375" style="72" customWidth="1"/>
    <col min="5125" max="5126" width="12" style="72" customWidth="1"/>
    <col min="5127" max="5127" width="13.7109375" style="72" customWidth="1"/>
    <col min="5128" max="5128" width="8.85546875" style="72"/>
    <col min="5129" max="5129" width="11.85546875" style="72" customWidth="1"/>
    <col min="5130" max="5130" width="9.28515625" style="72" bestFit="1" customWidth="1"/>
    <col min="5131" max="5376" width="8.85546875" style="72"/>
    <col min="5377" max="5377" width="43.140625" style="72" customWidth="1"/>
    <col min="5378" max="5379" width="12" style="72" customWidth="1"/>
    <col min="5380" max="5380" width="13.7109375" style="72" customWidth="1"/>
    <col min="5381" max="5382" width="12" style="72" customWidth="1"/>
    <col min="5383" max="5383" width="13.7109375" style="72" customWidth="1"/>
    <col min="5384" max="5384" width="8.85546875" style="72"/>
    <col min="5385" max="5385" width="11.85546875" style="72" customWidth="1"/>
    <col min="5386" max="5386" width="9.28515625" style="72" bestFit="1" customWidth="1"/>
    <col min="5387" max="5632" width="8.85546875" style="72"/>
    <col min="5633" max="5633" width="43.140625" style="72" customWidth="1"/>
    <col min="5634" max="5635" width="12" style="72" customWidth="1"/>
    <col min="5636" max="5636" width="13.7109375" style="72" customWidth="1"/>
    <col min="5637" max="5638" width="12" style="72" customWidth="1"/>
    <col min="5639" max="5639" width="13.7109375" style="72" customWidth="1"/>
    <col min="5640" max="5640" width="8.85546875" style="72"/>
    <col min="5641" max="5641" width="11.85546875" style="72" customWidth="1"/>
    <col min="5642" max="5642" width="9.28515625" style="72" bestFit="1" customWidth="1"/>
    <col min="5643" max="5888" width="8.85546875" style="72"/>
    <col min="5889" max="5889" width="43.140625" style="72" customWidth="1"/>
    <col min="5890" max="5891" width="12" style="72" customWidth="1"/>
    <col min="5892" max="5892" width="13.7109375" style="72" customWidth="1"/>
    <col min="5893" max="5894" width="12" style="72" customWidth="1"/>
    <col min="5895" max="5895" width="13.7109375" style="72" customWidth="1"/>
    <col min="5896" max="5896" width="8.85546875" style="72"/>
    <col min="5897" max="5897" width="11.85546875" style="72" customWidth="1"/>
    <col min="5898" max="5898" width="9.28515625" style="72" bestFit="1" customWidth="1"/>
    <col min="5899" max="6144" width="8.85546875" style="72"/>
    <col min="6145" max="6145" width="43.140625" style="72" customWidth="1"/>
    <col min="6146" max="6147" width="12" style="72" customWidth="1"/>
    <col min="6148" max="6148" width="13.7109375" style="72" customWidth="1"/>
    <col min="6149" max="6150" width="12" style="72" customWidth="1"/>
    <col min="6151" max="6151" width="13.7109375" style="72" customWidth="1"/>
    <col min="6152" max="6152" width="8.85546875" style="72"/>
    <col min="6153" max="6153" width="11.85546875" style="72" customWidth="1"/>
    <col min="6154" max="6154" width="9.28515625" style="72" bestFit="1" customWidth="1"/>
    <col min="6155" max="6400" width="8.85546875" style="72"/>
    <col min="6401" max="6401" width="43.140625" style="72" customWidth="1"/>
    <col min="6402" max="6403" width="12" style="72" customWidth="1"/>
    <col min="6404" max="6404" width="13.7109375" style="72" customWidth="1"/>
    <col min="6405" max="6406" width="12" style="72" customWidth="1"/>
    <col min="6407" max="6407" width="13.7109375" style="72" customWidth="1"/>
    <col min="6408" max="6408" width="8.85546875" style="72"/>
    <col min="6409" max="6409" width="11.85546875" style="72" customWidth="1"/>
    <col min="6410" max="6410" width="9.28515625" style="72" bestFit="1" customWidth="1"/>
    <col min="6411" max="6656" width="8.85546875" style="72"/>
    <col min="6657" max="6657" width="43.140625" style="72" customWidth="1"/>
    <col min="6658" max="6659" width="12" style="72" customWidth="1"/>
    <col min="6660" max="6660" width="13.7109375" style="72" customWidth="1"/>
    <col min="6661" max="6662" width="12" style="72" customWidth="1"/>
    <col min="6663" max="6663" width="13.7109375" style="72" customWidth="1"/>
    <col min="6664" max="6664" width="8.85546875" style="72"/>
    <col min="6665" max="6665" width="11.85546875" style="72" customWidth="1"/>
    <col min="6666" max="6666" width="9.28515625" style="72" bestFit="1" customWidth="1"/>
    <col min="6667" max="6912" width="8.85546875" style="72"/>
    <col min="6913" max="6913" width="43.140625" style="72" customWidth="1"/>
    <col min="6914" max="6915" width="12" style="72" customWidth="1"/>
    <col min="6916" max="6916" width="13.7109375" style="72" customWidth="1"/>
    <col min="6917" max="6918" width="12" style="72" customWidth="1"/>
    <col min="6919" max="6919" width="13.7109375" style="72" customWidth="1"/>
    <col min="6920" max="6920" width="8.85546875" style="72"/>
    <col min="6921" max="6921" width="11.85546875" style="72" customWidth="1"/>
    <col min="6922" max="6922" width="9.28515625" style="72" bestFit="1" customWidth="1"/>
    <col min="6923" max="7168" width="8.85546875" style="72"/>
    <col min="7169" max="7169" width="43.140625" style="72" customWidth="1"/>
    <col min="7170" max="7171" width="12" style="72" customWidth="1"/>
    <col min="7172" max="7172" width="13.7109375" style="72" customWidth="1"/>
    <col min="7173" max="7174" width="12" style="72" customWidth="1"/>
    <col min="7175" max="7175" width="13.7109375" style="72" customWidth="1"/>
    <col min="7176" max="7176" width="8.85546875" style="72"/>
    <col min="7177" max="7177" width="11.85546875" style="72" customWidth="1"/>
    <col min="7178" max="7178" width="9.28515625" style="72" bestFit="1" customWidth="1"/>
    <col min="7179" max="7424" width="8.85546875" style="72"/>
    <col min="7425" max="7425" width="43.140625" style="72" customWidth="1"/>
    <col min="7426" max="7427" width="12" style="72" customWidth="1"/>
    <col min="7428" max="7428" width="13.7109375" style="72" customWidth="1"/>
    <col min="7429" max="7430" width="12" style="72" customWidth="1"/>
    <col min="7431" max="7431" width="13.7109375" style="72" customWidth="1"/>
    <col min="7432" max="7432" width="8.85546875" style="72"/>
    <col min="7433" max="7433" width="11.85546875" style="72" customWidth="1"/>
    <col min="7434" max="7434" width="9.28515625" style="72" bestFit="1" customWidth="1"/>
    <col min="7435" max="7680" width="8.85546875" style="72"/>
    <col min="7681" max="7681" width="43.140625" style="72" customWidth="1"/>
    <col min="7682" max="7683" width="12" style="72" customWidth="1"/>
    <col min="7684" max="7684" width="13.7109375" style="72" customWidth="1"/>
    <col min="7685" max="7686" width="12" style="72" customWidth="1"/>
    <col min="7687" max="7687" width="13.7109375" style="72" customWidth="1"/>
    <col min="7688" max="7688" width="8.85546875" style="72"/>
    <col min="7689" max="7689" width="11.85546875" style="72" customWidth="1"/>
    <col min="7690" max="7690" width="9.28515625" style="72" bestFit="1" customWidth="1"/>
    <col min="7691" max="7936" width="8.85546875" style="72"/>
    <col min="7937" max="7937" width="43.140625" style="72" customWidth="1"/>
    <col min="7938" max="7939" width="12" style="72" customWidth="1"/>
    <col min="7940" max="7940" width="13.7109375" style="72" customWidth="1"/>
    <col min="7941" max="7942" width="12" style="72" customWidth="1"/>
    <col min="7943" max="7943" width="13.7109375" style="72" customWidth="1"/>
    <col min="7944" max="7944" width="8.85546875" style="72"/>
    <col min="7945" max="7945" width="11.85546875" style="72" customWidth="1"/>
    <col min="7946" max="7946" width="9.28515625" style="72" bestFit="1" customWidth="1"/>
    <col min="7947" max="8192" width="8.85546875" style="72"/>
    <col min="8193" max="8193" width="43.140625" style="72" customWidth="1"/>
    <col min="8194" max="8195" width="12" style="72" customWidth="1"/>
    <col min="8196" max="8196" width="13.7109375" style="72" customWidth="1"/>
    <col min="8197" max="8198" width="12" style="72" customWidth="1"/>
    <col min="8199" max="8199" width="13.7109375" style="72" customWidth="1"/>
    <col min="8200" max="8200" width="8.85546875" style="72"/>
    <col min="8201" max="8201" width="11.85546875" style="72" customWidth="1"/>
    <col min="8202" max="8202" width="9.28515625" style="72" bestFit="1" customWidth="1"/>
    <col min="8203" max="8448" width="8.85546875" style="72"/>
    <col min="8449" max="8449" width="43.140625" style="72" customWidth="1"/>
    <col min="8450" max="8451" width="12" style="72" customWidth="1"/>
    <col min="8452" max="8452" width="13.7109375" style="72" customWidth="1"/>
    <col min="8453" max="8454" width="12" style="72" customWidth="1"/>
    <col min="8455" max="8455" width="13.7109375" style="72" customWidth="1"/>
    <col min="8456" max="8456" width="8.85546875" style="72"/>
    <col min="8457" max="8457" width="11.85546875" style="72" customWidth="1"/>
    <col min="8458" max="8458" width="9.28515625" style="72" bestFit="1" customWidth="1"/>
    <col min="8459" max="8704" width="8.85546875" style="72"/>
    <col min="8705" max="8705" width="43.140625" style="72" customWidth="1"/>
    <col min="8706" max="8707" width="12" style="72" customWidth="1"/>
    <col min="8708" max="8708" width="13.7109375" style="72" customWidth="1"/>
    <col min="8709" max="8710" width="12" style="72" customWidth="1"/>
    <col min="8711" max="8711" width="13.7109375" style="72" customWidth="1"/>
    <col min="8712" max="8712" width="8.85546875" style="72"/>
    <col min="8713" max="8713" width="11.85546875" style="72" customWidth="1"/>
    <col min="8714" max="8714" width="9.28515625" style="72" bestFit="1" customWidth="1"/>
    <col min="8715" max="8960" width="8.85546875" style="72"/>
    <col min="8961" max="8961" width="43.140625" style="72" customWidth="1"/>
    <col min="8962" max="8963" width="12" style="72" customWidth="1"/>
    <col min="8964" max="8964" width="13.7109375" style="72" customWidth="1"/>
    <col min="8965" max="8966" width="12" style="72" customWidth="1"/>
    <col min="8967" max="8967" width="13.7109375" style="72" customWidth="1"/>
    <col min="8968" max="8968" width="8.85546875" style="72"/>
    <col min="8969" max="8969" width="11.85546875" style="72" customWidth="1"/>
    <col min="8970" max="8970" width="9.28515625" style="72" bestFit="1" customWidth="1"/>
    <col min="8971" max="9216" width="8.85546875" style="72"/>
    <col min="9217" max="9217" width="43.140625" style="72" customWidth="1"/>
    <col min="9218" max="9219" width="12" style="72" customWidth="1"/>
    <col min="9220" max="9220" width="13.7109375" style="72" customWidth="1"/>
    <col min="9221" max="9222" width="12" style="72" customWidth="1"/>
    <col min="9223" max="9223" width="13.7109375" style="72" customWidth="1"/>
    <col min="9224" max="9224" width="8.85546875" style="72"/>
    <col min="9225" max="9225" width="11.85546875" style="72" customWidth="1"/>
    <col min="9226" max="9226" width="9.28515625" style="72" bestFit="1" customWidth="1"/>
    <col min="9227" max="9472" width="8.85546875" style="72"/>
    <col min="9473" max="9473" width="43.140625" style="72" customWidth="1"/>
    <col min="9474" max="9475" width="12" style="72" customWidth="1"/>
    <col min="9476" max="9476" width="13.7109375" style="72" customWidth="1"/>
    <col min="9477" max="9478" width="12" style="72" customWidth="1"/>
    <col min="9479" max="9479" width="13.7109375" style="72" customWidth="1"/>
    <col min="9480" max="9480" width="8.85546875" style="72"/>
    <col min="9481" max="9481" width="11.85546875" style="72" customWidth="1"/>
    <col min="9482" max="9482" width="9.28515625" style="72" bestFit="1" customWidth="1"/>
    <col min="9483" max="9728" width="8.85546875" style="72"/>
    <col min="9729" max="9729" width="43.140625" style="72" customWidth="1"/>
    <col min="9730" max="9731" width="12" style="72" customWidth="1"/>
    <col min="9732" max="9732" width="13.7109375" style="72" customWidth="1"/>
    <col min="9733" max="9734" width="12" style="72" customWidth="1"/>
    <col min="9735" max="9735" width="13.7109375" style="72" customWidth="1"/>
    <col min="9736" max="9736" width="8.85546875" style="72"/>
    <col min="9737" max="9737" width="11.85546875" style="72" customWidth="1"/>
    <col min="9738" max="9738" width="9.28515625" style="72" bestFit="1" customWidth="1"/>
    <col min="9739" max="9984" width="8.85546875" style="72"/>
    <col min="9985" max="9985" width="43.140625" style="72" customWidth="1"/>
    <col min="9986" max="9987" width="12" style="72" customWidth="1"/>
    <col min="9988" max="9988" width="13.7109375" style="72" customWidth="1"/>
    <col min="9989" max="9990" width="12" style="72" customWidth="1"/>
    <col min="9991" max="9991" width="13.7109375" style="72" customWidth="1"/>
    <col min="9992" max="9992" width="8.85546875" style="72"/>
    <col min="9993" max="9993" width="11.85546875" style="72" customWidth="1"/>
    <col min="9994" max="9994" width="9.28515625" style="72" bestFit="1" customWidth="1"/>
    <col min="9995" max="10240" width="8.85546875" style="72"/>
    <col min="10241" max="10241" width="43.140625" style="72" customWidth="1"/>
    <col min="10242" max="10243" width="12" style="72" customWidth="1"/>
    <col min="10244" max="10244" width="13.7109375" style="72" customWidth="1"/>
    <col min="10245" max="10246" width="12" style="72" customWidth="1"/>
    <col min="10247" max="10247" width="13.7109375" style="72" customWidth="1"/>
    <col min="10248" max="10248" width="8.85546875" style="72"/>
    <col min="10249" max="10249" width="11.85546875" style="72" customWidth="1"/>
    <col min="10250" max="10250" width="9.28515625" style="72" bestFit="1" customWidth="1"/>
    <col min="10251" max="10496" width="8.85546875" style="72"/>
    <col min="10497" max="10497" width="43.140625" style="72" customWidth="1"/>
    <col min="10498" max="10499" width="12" style="72" customWidth="1"/>
    <col min="10500" max="10500" width="13.7109375" style="72" customWidth="1"/>
    <col min="10501" max="10502" width="12" style="72" customWidth="1"/>
    <col min="10503" max="10503" width="13.7109375" style="72" customWidth="1"/>
    <col min="10504" max="10504" width="8.85546875" style="72"/>
    <col min="10505" max="10505" width="11.85546875" style="72" customWidth="1"/>
    <col min="10506" max="10506" width="9.28515625" style="72" bestFit="1" customWidth="1"/>
    <col min="10507" max="10752" width="8.85546875" style="72"/>
    <col min="10753" max="10753" width="43.140625" style="72" customWidth="1"/>
    <col min="10754" max="10755" width="12" style="72" customWidth="1"/>
    <col min="10756" max="10756" width="13.7109375" style="72" customWidth="1"/>
    <col min="10757" max="10758" width="12" style="72" customWidth="1"/>
    <col min="10759" max="10759" width="13.7109375" style="72" customWidth="1"/>
    <col min="10760" max="10760" width="8.85546875" style="72"/>
    <col min="10761" max="10761" width="11.85546875" style="72" customWidth="1"/>
    <col min="10762" max="10762" width="9.28515625" style="72" bestFit="1" customWidth="1"/>
    <col min="10763" max="11008" width="8.85546875" style="72"/>
    <col min="11009" max="11009" width="43.140625" style="72" customWidth="1"/>
    <col min="11010" max="11011" width="12" style="72" customWidth="1"/>
    <col min="11012" max="11012" width="13.7109375" style="72" customWidth="1"/>
    <col min="11013" max="11014" width="12" style="72" customWidth="1"/>
    <col min="11015" max="11015" width="13.7109375" style="72" customWidth="1"/>
    <col min="11016" max="11016" width="8.85546875" style="72"/>
    <col min="11017" max="11017" width="11.85546875" style="72" customWidth="1"/>
    <col min="11018" max="11018" width="9.28515625" style="72" bestFit="1" customWidth="1"/>
    <col min="11019" max="11264" width="8.85546875" style="72"/>
    <col min="11265" max="11265" width="43.140625" style="72" customWidth="1"/>
    <col min="11266" max="11267" width="12" style="72" customWidth="1"/>
    <col min="11268" max="11268" width="13.7109375" style="72" customWidth="1"/>
    <col min="11269" max="11270" width="12" style="72" customWidth="1"/>
    <col min="11271" max="11271" width="13.7109375" style="72" customWidth="1"/>
    <col min="11272" max="11272" width="8.85546875" style="72"/>
    <col min="11273" max="11273" width="11.85546875" style="72" customWidth="1"/>
    <col min="11274" max="11274" width="9.28515625" style="72" bestFit="1" customWidth="1"/>
    <col min="11275" max="11520" width="8.85546875" style="72"/>
    <col min="11521" max="11521" width="43.140625" style="72" customWidth="1"/>
    <col min="11522" max="11523" width="12" style="72" customWidth="1"/>
    <col min="11524" max="11524" width="13.7109375" style="72" customWidth="1"/>
    <col min="11525" max="11526" width="12" style="72" customWidth="1"/>
    <col min="11527" max="11527" width="13.7109375" style="72" customWidth="1"/>
    <col min="11528" max="11528" width="8.85546875" style="72"/>
    <col min="11529" max="11529" width="11.85546875" style="72" customWidth="1"/>
    <col min="11530" max="11530" width="9.28515625" style="72" bestFit="1" customWidth="1"/>
    <col min="11531" max="11776" width="8.85546875" style="72"/>
    <col min="11777" max="11777" width="43.140625" style="72" customWidth="1"/>
    <col min="11778" max="11779" width="12" style="72" customWidth="1"/>
    <col min="11780" max="11780" width="13.7109375" style="72" customWidth="1"/>
    <col min="11781" max="11782" width="12" style="72" customWidth="1"/>
    <col min="11783" max="11783" width="13.7109375" style="72" customWidth="1"/>
    <col min="11784" max="11784" width="8.85546875" style="72"/>
    <col min="11785" max="11785" width="11.85546875" style="72" customWidth="1"/>
    <col min="11786" max="11786" width="9.28515625" style="72" bestFit="1" customWidth="1"/>
    <col min="11787" max="12032" width="8.85546875" style="72"/>
    <col min="12033" max="12033" width="43.140625" style="72" customWidth="1"/>
    <col min="12034" max="12035" width="12" style="72" customWidth="1"/>
    <col min="12036" max="12036" width="13.7109375" style="72" customWidth="1"/>
    <col min="12037" max="12038" width="12" style="72" customWidth="1"/>
    <col min="12039" max="12039" width="13.7109375" style="72" customWidth="1"/>
    <col min="12040" max="12040" width="8.85546875" style="72"/>
    <col min="12041" max="12041" width="11.85546875" style="72" customWidth="1"/>
    <col min="12042" max="12042" width="9.28515625" style="72" bestFit="1" customWidth="1"/>
    <col min="12043" max="12288" width="8.85546875" style="72"/>
    <col min="12289" max="12289" width="43.140625" style="72" customWidth="1"/>
    <col min="12290" max="12291" width="12" style="72" customWidth="1"/>
    <col min="12292" max="12292" width="13.7109375" style="72" customWidth="1"/>
    <col min="12293" max="12294" width="12" style="72" customWidth="1"/>
    <col min="12295" max="12295" width="13.7109375" style="72" customWidth="1"/>
    <col min="12296" max="12296" width="8.85546875" style="72"/>
    <col min="12297" max="12297" width="11.85546875" style="72" customWidth="1"/>
    <col min="12298" max="12298" width="9.28515625" style="72" bestFit="1" customWidth="1"/>
    <col min="12299" max="12544" width="8.85546875" style="72"/>
    <col min="12545" max="12545" width="43.140625" style="72" customWidth="1"/>
    <col min="12546" max="12547" width="12" style="72" customWidth="1"/>
    <col min="12548" max="12548" width="13.7109375" style="72" customWidth="1"/>
    <col min="12549" max="12550" width="12" style="72" customWidth="1"/>
    <col min="12551" max="12551" width="13.7109375" style="72" customWidth="1"/>
    <col min="12552" max="12552" width="8.85546875" style="72"/>
    <col min="12553" max="12553" width="11.85546875" style="72" customWidth="1"/>
    <col min="12554" max="12554" width="9.28515625" style="72" bestFit="1" customWidth="1"/>
    <col min="12555" max="12800" width="8.85546875" style="72"/>
    <col min="12801" max="12801" width="43.140625" style="72" customWidth="1"/>
    <col min="12802" max="12803" width="12" style="72" customWidth="1"/>
    <col min="12804" max="12804" width="13.7109375" style="72" customWidth="1"/>
    <col min="12805" max="12806" width="12" style="72" customWidth="1"/>
    <col min="12807" max="12807" width="13.7109375" style="72" customWidth="1"/>
    <col min="12808" max="12808" width="8.85546875" style="72"/>
    <col min="12809" max="12809" width="11.85546875" style="72" customWidth="1"/>
    <col min="12810" max="12810" width="9.28515625" style="72" bestFit="1" customWidth="1"/>
    <col min="12811" max="13056" width="8.85546875" style="72"/>
    <col min="13057" max="13057" width="43.140625" style="72" customWidth="1"/>
    <col min="13058" max="13059" width="12" style="72" customWidth="1"/>
    <col min="13060" max="13060" width="13.7109375" style="72" customWidth="1"/>
    <col min="13061" max="13062" width="12" style="72" customWidth="1"/>
    <col min="13063" max="13063" width="13.7109375" style="72" customWidth="1"/>
    <col min="13064" max="13064" width="8.85546875" style="72"/>
    <col min="13065" max="13065" width="11.85546875" style="72" customWidth="1"/>
    <col min="13066" max="13066" width="9.28515625" style="72" bestFit="1" customWidth="1"/>
    <col min="13067" max="13312" width="8.85546875" style="72"/>
    <col min="13313" max="13313" width="43.140625" style="72" customWidth="1"/>
    <col min="13314" max="13315" width="12" style="72" customWidth="1"/>
    <col min="13316" max="13316" width="13.7109375" style="72" customWidth="1"/>
    <col min="13317" max="13318" width="12" style="72" customWidth="1"/>
    <col min="13319" max="13319" width="13.7109375" style="72" customWidth="1"/>
    <col min="13320" max="13320" width="8.85546875" style="72"/>
    <col min="13321" max="13321" width="11.85546875" style="72" customWidth="1"/>
    <col min="13322" max="13322" width="9.28515625" style="72" bestFit="1" customWidth="1"/>
    <col min="13323" max="13568" width="8.85546875" style="72"/>
    <col min="13569" max="13569" width="43.140625" style="72" customWidth="1"/>
    <col min="13570" max="13571" width="12" style="72" customWidth="1"/>
    <col min="13572" max="13572" width="13.7109375" style="72" customWidth="1"/>
    <col min="13573" max="13574" width="12" style="72" customWidth="1"/>
    <col min="13575" max="13575" width="13.7109375" style="72" customWidth="1"/>
    <col min="13576" max="13576" width="8.85546875" style="72"/>
    <col min="13577" max="13577" width="11.85546875" style="72" customWidth="1"/>
    <col min="13578" max="13578" width="9.28515625" style="72" bestFit="1" customWidth="1"/>
    <col min="13579" max="13824" width="8.85546875" style="72"/>
    <col min="13825" max="13825" width="43.140625" style="72" customWidth="1"/>
    <col min="13826" max="13827" width="12" style="72" customWidth="1"/>
    <col min="13828" max="13828" width="13.7109375" style="72" customWidth="1"/>
    <col min="13829" max="13830" width="12" style="72" customWidth="1"/>
    <col min="13831" max="13831" width="13.7109375" style="72" customWidth="1"/>
    <col min="13832" max="13832" width="8.85546875" style="72"/>
    <col min="13833" max="13833" width="11.85546875" style="72" customWidth="1"/>
    <col min="13834" max="13834" width="9.28515625" style="72" bestFit="1" customWidth="1"/>
    <col min="13835" max="14080" width="8.85546875" style="72"/>
    <col min="14081" max="14081" width="43.140625" style="72" customWidth="1"/>
    <col min="14082" max="14083" width="12" style="72" customWidth="1"/>
    <col min="14084" max="14084" width="13.7109375" style="72" customWidth="1"/>
    <col min="14085" max="14086" width="12" style="72" customWidth="1"/>
    <col min="14087" max="14087" width="13.7109375" style="72" customWidth="1"/>
    <col min="14088" max="14088" width="8.85546875" style="72"/>
    <col min="14089" max="14089" width="11.85546875" style="72" customWidth="1"/>
    <col min="14090" max="14090" width="9.28515625" style="72" bestFit="1" customWidth="1"/>
    <col min="14091" max="14336" width="8.85546875" style="72"/>
    <col min="14337" max="14337" width="43.140625" style="72" customWidth="1"/>
    <col min="14338" max="14339" width="12" style="72" customWidth="1"/>
    <col min="14340" max="14340" width="13.7109375" style="72" customWidth="1"/>
    <col min="14341" max="14342" width="12" style="72" customWidth="1"/>
    <col min="14343" max="14343" width="13.7109375" style="72" customWidth="1"/>
    <col min="14344" max="14344" width="8.85546875" style="72"/>
    <col min="14345" max="14345" width="11.85546875" style="72" customWidth="1"/>
    <col min="14346" max="14346" width="9.28515625" style="72" bestFit="1" customWidth="1"/>
    <col min="14347" max="14592" width="8.85546875" style="72"/>
    <col min="14593" max="14593" width="43.140625" style="72" customWidth="1"/>
    <col min="14594" max="14595" width="12" style="72" customWidth="1"/>
    <col min="14596" max="14596" width="13.7109375" style="72" customWidth="1"/>
    <col min="14597" max="14598" width="12" style="72" customWidth="1"/>
    <col min="14599" max="14599" width="13.7109375" style="72" customWidth="1"/>
    <col min="14600" max="14600" width="8.85546875" style="72"/>
    <col min="14601" max="14601" width="11.85546875" style="72" customWidth="1"/>
    <col min="14602" max="14602" width="9.28515625" style="72" bestFit="1" customWidth="1"/>
    <col min="14603" max="14848" width="8.85546875" style="72"/>
    <col min="14849" max="14849" width="43.140625" style="72" customWidth="1"/>
    <col min="14850" max="14851" width="12" style="72" customWidth="1"/>
    <col min="14852" max="14852" width="13.7109375" style="72" customWidth="1"/>
    <col min="14853" max="14854" width="12" style="72" customWidth="1"/>
    <col min="14855" max="14855" width="13.7109375" style="72" customWidth="1"/>
    <col min="14856" max="14856" width="8.85546875" style="72"/>
    <col min="14857" max="14857" width="11.85546875" style="72" customWidth="1"/>
    <col min="14858" max="14858" width="9.28515625" style="72" bestFit="1" customWidth="1"/>
    <col min="14859" max="15104" width="8.85546875" style="72"/>
    <col min="15105" max="15105" width="43.140625" style="72" customWidth="1"/>
    <col min="15106" max="15107" width="12" style="72" customWidth="1"/>
    <col min="15108" max="15108" width="13.7109375" style="72" customWidth="1"/>
    <col min="15109" max="15110" width="12" style="72" customWidth="1"/>
    <col min="15111" max="15111" width="13.7109375" style="72" customWidth="1"/>
    <col min="15112" max="15112" width="8.85546875" style="72"/>
    <col min="15113" max="15113" width="11.85546875" style="72" customWidth="1"/>
    <col min="15114" max="15114" width="9.28515625" style="72" bestFit="1" customWidth="1"/>
    <col min="15115" max="15360" width="8.85546875" style="72"/>
    <col min="15361" max="15361" width="43.140625" style="72" customWidth="1"/>
    <col min="15362" max="15363" width="12" style="72" customWidth="1"/>
    <col min="15364" max="15364" width="13.7109375" style="72" customWidth="1"/>
    <col min="15365" max="15366" width="12" style="72" customWidth="1"/>
    <col min="15367" max="15367" width="13.7109375" style="72" customWidth="1"/>
    <col min="15368" max="15368" width="8.85546875" style="72"/>
    <col min="15369" max="15369" width="11.85546875" style="72" customWidth="1"/>
    <col min="15370" max="15370" width="9.28515625" style="72" bestFit="1" customWidth="1"/>
    <col min="15371" max="15616" width="8.85546875" style="72"/>
    <col min="15617" max="15617" width="43.140625" style="72" customWidth="1"/>
    <col min="15618" max="15619" width="12" style="72" customWidth="1"/>
    <col min="15620" max="15620" width="13.7109375" style="72" customWidth="1"/>
    <col min="15621" max="15622" width="12" style="72" customWidth="1"/>
    <col min="15623" max="15623" width="13.7109375" style="72" customWidth="1"/>
    <col min="15624" max="15624" width="8.85546875" style="72"/>
    <col min="15625" max="15625" width="11.85546875" style="72" customWidth="1"/>
    <col min="15626" max="15626" width="9.28515625" style="72" bestFit="1" customWidth="1"/>
    <col min="15627" max="15872" width="8.85546875" style="72"/>
    <col min="15873" max="15873" width="43.140625" style="72" customWidth="1"/>
    <col min="15874" max="15875" width="12" style="72" customWidth="1"/>
    <col min="15876" max="15876" width="13.7109375" style="72" customWidth="1"/>
    <col min="15877" max="15878" width="12" style="72" customWidth="1"/>
    <col min="15879" max="15879" width="13.7109375" style="72" customWidth="1"/>
    <col min="15880" max="15880" width="8.85546875" style="72"/>
    <col min="15881" max="15881" width="11.85546875" style="72" customWidth="1"/>
    <col min="15882" max="15882" width="9.28515625" style="72" bestFit="1" customWidth="1"/>
    <col min="15883" max="16128" width="8.85546875" style="72"/>
    <col min="16129" max="16129" width="43.140625" style="72" customWidth="1"/>
    <col min="16130" max="16131" width="12" style="72" customWidth="1"/>
    <col min="16132" max="16132" width="13.7109375" style="72" customWidth="1"/>
    <col min="16133" max="16134" width="12" style="72" customWidth="1"/>
    <col min="16135" max="16135" width="13.7109375" style="72" customWidth="1"/>
    <col min="16136" max="16136" width="8.85546875" style="72"/>
    <col min="16137" max="16137" width="11.85546875" style="72" customWidth="1"/>
    <col min="16138" max="16138" width="9.28515625" style="72" bestFit="1" customWidth="1"/>
    <col min="16139" max="16384" width="8.85546875" style="72"/>
  </cols>
  <sheetData>
    <row r="1" spans="1:15" s="15" customFormat="1" ht="42.75" customHeight="1" x14ac:dyDescent="0.3">
      <c r="A1" s="482" t="s">
        <v>422</v>
      </c>
      <c r="B1" s="482"/>
      <c r="C1" s="482"/>
      <c r="D1" s="482"/>
      <c r="E1" s="482"/>
      <c r="F1" s="482"/>
      <c r="G1" s="482"/>
      <c r="I1" s="124"/>
    </row>
    <row r="2" spans="1:15" s="15" customFormat="1" x14ac:dyDescent="0.3">
      <c r="A2" s="522" t="s">
        <v>289</v>
      </c>
      <c r="B2" s="522"/>
      <c r="C2" s="522"/>
      <c r="D2" s="522"/>
      <c r="E2" s="522"/>
      <c r="F2" s="522"/>
      <c r="G2" s="522"/>
      <c r="I2" s="124"/>
    </row>
    <row r="3" spans="1:15" s="17" customFormat="1" ht="18.75" customHeight="1" x14ac:dyDescent="0.3">
      <c r="A3" s="16"/>
      <c r="B3" s="16"/>
      <c r="C3" s="16"/>
      <c r="D3" s="16"/>
      <c r="E3" s="16"/>
      <c r="F3" s="16"/>
      <c r="G3" s="282" t="s">
        <v>211</v>
      </c>
      <c r="I3" s="123"/>
    </row>
    <row r="4" spans="1:15" s="17" customFormat="1" ht="47.25" x14ac:dyDescent="0.2">
      <c r="A4" s="279"/>
      <c r="B4" s="441" t="s">
        <v>574</v>
      </c>
      <c r="C4" s="441" t="s">
        <v>575</v>
      </c>
      <c r="D4" s="280" t="s">
        <v>84</v>
      </c>
      <c r="E4" s="441" t="s">
        <v>568</v>
      </c>
      <c r="F4" s="441" t="s">
        <v>569</v>
      </c>
      <c r="G4" s="280" t="s">
        <v>84</v>
      </c>
    </row>
    <row r="5" spans="1:15" s="22" customFormat="1" x14ac:dyDescent="0.3">
      <c r="A5" s="402" t="s">
        <v>290</v>
      </c>
      <c r="B5" s="91">
        <f>SUM(B6:B29)</f>
        <v>3606</v>
      </c>
      <c r="C5" s="91">
        <f>SUM(C6:C29)</f>
        <v>3731</v>
      </c>
      <c r="D5" s="125">
        <f>C5/B5*100</f>
        <v>103.46644481419855</v>
      </c>
      <c r="E5" s="91">
        <f>SUM(E6:E29)</f>
        <v>2011</v>
      </c>
      <c r="F5" s="91">
        <f>SUM(F6:F29)</f>
        <v>998</v>
      </c>
      <c r="G5" s="125">
        <f>F5/E5*100</f>
        <v>49.627051218299357</v>
      </c>
      <c r="I5" s="123"/>
      <c r="J5" s="129"/>
      <c r="K5" s="129"/>
      <c r="L5" s="281"/>
      <c r="M5" s="281"/>
      <c r="N5" s="281"/>
      <c r="O5" s="281"/>
    </row>
    <row r="6" spans="1:15" ht="15.75" x14ac:dyDescent="0.2">
      <c r="A6" s="283" t="s">
        <v>244</v>
      </c>
      <c r="B6" s="85">
        <v>756</v>
      </c>
      <c r="C6" s="87">
        <v>859</v>
      </c>
      <c r="D6" s="125">
        <f t="shared" ref="D6:D29" si="0">C6/B6*100</f>
        <v>113.62433862433863</v>
      </c>
      <c r="E6" s="85">
        <v>421</v>
      </c>
      <c r="F6" s="87">
        <v>225</v>
      </c>
      <c r="G6" s="125">
        <f t="shared" ref="G6:G29" si="1">F6/E6*100</f>
        <v>53.444180522565318</v>
      </c>
      <c r="H6" s="76"/>
      <c r="I6" s="139"/>
      <c r="J6" s="139"/>
      <c r="K6" s="139"/>
      <c r="L6" s="139"/>
      <c r="M6" s="139"/>
      <c r="N6" s="139"/>
    </row>
    <row r="7" spans="1:15" ht="15.75" x14ac:dyDescent="0.2">
      <c r="A7" s="283" t="s">
        <v>245</v>
      </c>
      <c r="B7" s="85">
        <v>23</v>
      </c>
      <c r="C7" s="87">
        <v>75</v>
      </c>
      <c r="D7" s="125">
        <f t="shared" si="0"/>
        <v>326.08695652173913</v>
      </c>
      <c r="E7" s="85">
        <v>7</v>
      </c>
      <c r="F7" s="87">
        <v>54</v>
      </c>
      <c r="G7" s="125">
        <f t="shared" si="1"/>
        <v>771.42857142857144</v>
      </c>
      <c r="H7" s="76"/>
      <c r="I7" s="139"/>
      <c r="J7" s="139"/>
      <c r="K7" s="139"/>
      <c r="L7" s="139"/>
      <c r="M7" s="139"/>
      <c r="N7" s="139"/>
    </row>
    <row r="8" spans="1:15" s="20" customFormat="1" ht="15.75" x14ac:dyDescent="0.2">
      <c r="A8" s="283" t="s">
        <v>246</v>
      </c>
      <c r="B8" s="85">
        <v>0</v>
      </c>
      <c r="C8" s="87">
        <v>1</v>
      </c>
      <c r="D8" s="125" t="s">
        <v>233</v>
      </c>
      <c r="E8" s="85">
        <v>0</v>
      </c>
      <c r="F8" s="87">
        <v>1</v>
      </c>
      <c r="G8" s="125" t="s">
        <v>233</v>
      </c>
      <c r="H8" s="76"/>
      <c r="I8" s="72"/>
      <c r="J8" s="184"/>
    </row>
    <row r="9" spans="1:15" ht="15.75" x14ac:dyDescent="0.2">
      <c r="A9" s="283" t="s">
        <v>247</v>
      </c>
      <c r="B9" s="85">
        <v>55</v>
      </c>
      <c r="C9" s="87">
        <v>49</v>
      </c>
      <c r="D9" s="125">
        <f t="shared" si="0"/>
        <v>89.090909090909093</v>
      </c>
      <c r="E9" s="85">
        <v>35</v>
      </c>
      <c r="F9" s="87">
        <v>17</v>
      </c>
      <c r="G9" s="125">
        <f t="shared" si="1"/>
        <v>48.571428571428569</v>
      </c>
      <c r="H9" s="76"/>
      <c r="I9" s="72"/>
      <c r="J9" s="184"/>
      <c r="L9" s="89"/>
    </row>
    <row r="10" spans="1:15" ht="15.75" x14ac:dyDescent="0.2">
      <c r="A10" s="283" t="s">
        <v>248</v>
      </c>
      <c r="B10" s="85">
        <v>178</v>
      </c>
      <c r="C10" s="87">
        <v>231</v>
      </c>
      <c r="D10" s="125">
        <f t="shared" si="0"/>
        <v>129.77528089887639</v>
      </c>
      <c r="E10" s="85">
        <v>127</v>
      </c>
      <c r="F10" s="87">
        <v>70</v>
      </c>
      <c r="G10" s="125">
        <f t="shared" si="1"/>
        <v>55.118110236220474</v>
      </c>
      <c r="H10" s="76"/>
      <c r="I10" s="72"/>
      <c r="J10" s="184"/>
    </row>
    <row r="11" spans="1:15" ht="31.5" x14ac:dyDescent="0.2">
      <c r="A11" s="283" t="s">
        <v>249</v>
      </c>
      <c r="B11" s="85">
        <v>36</v>
      </c>
      <c r="C11" s="87">
        <v>34</v>
      </c>
      <c r="D11" s="125">
        <f t="shared" si="0"/>
        <v>94.444444444444443</v>
      </c>
      <c r="E11" s="85">
        <v>26</v>
      </c>
      <c r="F11" s="87">
        <v>12</v>
      </c>
      <c r="G11" s="125">
        <f t="shared" si="1"/>
        <v>46.153846153846153</v>
      </c>
      <c r="H11" s="76"/>
      <c r="I11" s="72"/>
      <c r="J11" s="184"/>
    </row>
    <row r="12" spans="1:15" ht="36" customHeight="1" x14ac:dyDescent="0.2">
      <c r="A12" s="283" t="s">
        <v>291</v>
      </c>
      <c r="B12" s="85">
        <v>489</v>
      </c>
      <c r="C12" s="87">
        <v>377</v>
      </c>
      <c r="D12" s="125">
        <f t="shared" si="0"/>
        <v>77.096114519427402</v>
      </c>
      <c r="E12" s="85">
        <v>256</v>
      </c>
      <c r="F12" s="87">
        <v>131</v>
      </c>
      <c r="G12" s="125">
        <f t="shared" si="1"/>
        <v>51.171875</v>
      </c>
      <c r="H12" s="76"/>
      <c r="I12" s="72"/>
      <c r="J12" s="184"/>
    </row>
    <row r="13" spans="1:15" ht="31.5" x14ac:dyDescent="0.2">
      <c r="A13" s="283" t="s">
        <v>250</v>
      </c>
      <c r="B13" s="85">
        <v>82</v>
      </c>
      <c r="C13" s="87">
        <v>89</v>
      </c>
      <c r="D13" s="125">
        <f t="shared" si="0"/>
        <v>108.53658536585367</v>
      </c>
      <c r="E13" s="85">
        <v>43</v>
      </c>
      <c r="F13" s="87">
        <v>31</v>
      </c>
      <c r="G13" s="125">
        <f t="shared" si="1"/>
        <v>72.093023255813947</v>
      </c>
      <c r="H13" s="76"/>
      <c r="I13" s="72"/>
      <c r="J13" s="184"/>
    </row>
    <row r="14" spans="1:15" ht="31.5" x14ac:dyDescent="0.2">
      <c r="A14" s="283" t="s">
        <v>251</v>
      </c>
      <c r="B14" s="85">
        <v>47</v>
      </c>
      <c r="C14" s="87">
        <v>33</v>
      </c>
      <c r="D14" s="125">
        <f t="shared" si="0"/>
        <v>70.212765957446805</v>
      </c>
      <c r="E14" s="85">
        <v>27</v>
      </c>
      <c r="F14" s="87">
        <v>11</v>
      </c>
      <c r="G14" s="125">
        <f t="shared" si="1"/>
        <v>40.74074074074074</v>
      </c>
      <c r="H14" s="76"/>
      <c r="I14" s="72"/>
      <c r="J14" s="184"/>
    </row>
    <row r="15" spans="1:15" ht="31.5" x14ac:dyDescent="0.2">
      <c r="A15" s="283" t="s">
        <v>252</v>
      </c>
      <c r="B15" s="85">
        <v>93</v>
      </c>
      <c r="C15" s="87">
        <v>38</v>
      </c>
      <c r="D15" s="125">
        <f t="shared" si="0"/>
        <v>40.86021505376344</v>
      </c>
      <c r="E15" s="85">
        <v>42</v>
      </c>
      <c r="F15" s="87">
        <v>2</v>
      </c>
      <c r="G15" s="125">
        <f t="shared" si="1"/>
        <v>4.7619047619047619</v>
      </c>
      <c r="H15" s="76"/>
      <c r="I15" s="72"/>
      <c r="J15" s="184"/>
    </row>
    <row r="16" spans="1:15" ht="31.5" x14ac:dyDescent="0.2">
      <c r="A16" s="283" t="s">
        <v>253</v>
      </c>
      <c r="B16" s="85">
        <v>60</v>
      </c>
      <c r="C16" s="87">
        <v>43</v>
      </c>
      <c r="D16" s="125">
        <f t="shared" si="0"/>
        <v>71.666666666666671</v>
      </c>
      <c r="E16" s="85">
        <v>29</v>
      </c>
      <c r="F16" s="87">
        <v>5</v>
      </c>
      <c r="G16" s="125">
        <f t="shared" si="1"/>
        <v>17.241379310344829</v>
      </c>
      <c r="H16" s="76"/>
      <c r="I16" s="72"/>
      <c r="J16" s="184"/>
    </row>
    <row r="17" spans="1:10" ht="48.75" customHeight="1" x14ac:dyDescent="0.2">
      <c r="A17" s="283" t="s">
        <v>254</v>
      </c>
      <c r="B17" s="85">
        <v>5</v>
      </c>
      <c r="C17" s="87">
        <v>4</v>
      </c>
      <c r="D17" s="125">
        <f t="shared" si="0"/>
        <v>80</v>
      </c>
      <c r="E17" s="85">
        <v>4</v>
      </c>
      <c r="F17" s="87">
        <v>1</v>
      </c>
      <c r="G17" s="125">
        <f t="shared" si="1"/>
        <v>25</v>
      </c>
      <c r="H17" s="76"/>
      <c r="I17" s="72"/>
      <c r="J17" s="184"/>
    </row>
    <row r="18" spans="1:10" ht="31.5" x14ac:dyDescent="0.2">
      <c r="A18" s="283" t="s">
        <v>255</v>
      </c>
      <c r="B18" s="85">
        <v>51</v>
      </c>
      <c r="C18" s="87">
        <v>43</v>
      </c>
      <c r="D18" s="125">
        <f t="shared" si="0"/>
        <v>84.313725490196077</v>
      </c>
      <c r="E18" s="85">
        <v>31</v>
      </c>
      <c r="F18" s="87">
        <v>10</v>
      </c>
      <c r="G18" s="125">
        <f t="shared" si="1"/>
        <v>32.258064516129032</v>
      </c>
      <c r="H18" s="76"/>
      <c r="I18" s="72"/>
      <c r="J18" s="184"/>
    </row>
    <row r="19" spans="1:10" ht="31.5" x14ac:dyDescent="0.2">
      <c r="A19" s="283" t="s">
        <v>256</v>
      </c>
      <c r="B19" s="85">
        <v>179</v>
      </c>
      <c r="C19" s="87">
        <v>133</v>
      </c>
      <c r="D19" s="125">
        <f t="shared" si="0"/>
        <v>74.30167597765363</v>
      </c>
      <c r="E19" s="85">
        <v>48</v>
      </c>
      <c r="F19" s="87">
        <v>27</v>
      </c>
      <c r="G19" s="125">
        <f t="shared" si="1"/>
        <v>56.25</v>
      </c>
      <c r="H19" s="76"/>
      <c r="I19" s="72"/>
      <c r="J19" s="184"/>
    </row>
    <row r="20" spans="1:10" ht="15.75" x14ac:dyDescent="0.2">
      <c r="A20" s="283" t="s">
        <v>257</v>
      </c>
      <c r="B20" s="85">
        <v>177</v>
      </c>
      <c r="C20" s="87">
        <v>138</v>
      </c>
      <c r="D20" s="125">
        <f t="shared" si="0"/>
        <v>77.966101694915253</v>
      </c>
      <c r="E20" s="85">
        <v>138</v>
      </c>
      <c r="F20" s="87">
        <v>19</v>
      </c>
      <c r="G20" s="125">
        <f t="shared" si="1"/>
        <v>13.768115942028986</v>
      </c>
      <c r="H20" s="76"/>
      <c r="I20" s="72"/>
      <c r="J20" s="184"/>
    </row>
    <row r="21" spans="1:10" ht="31.5" x14ac:dyDescent="0.2">
      <c r="A21" s="283" t="s">
        <v>258</v>
      </c>
      <c r="B21" s="85">
        <v>84</v>
      </c>
      <c r="C21" s="87">
        <v>76</v>
      </c>
      <c r="D21" s="125">
        <f t="shared" si="0"/>
        <v>90.476190476190482</v>
      </c>
      <c r="E21" s="85">
        <v>41</v>
      </c>
      <c r="F21" s="87">
        <v>17</v>
      </c>
      <c r="G21" s="125">
        <f t="shared" si="1"/>
        <v>41.463414634146339</v>
      </c>
      <c r="H21" s="76"/>
      <c r="I21" s="72"/>
      <c r="J21" s="184"/>
    </row>
    <row r="22" spans="1:10" ht="31.5" x14ac:dyDescent="0.2">
      <c r="A22" s="283" t="s">
        <v>259</v>
      </c>
      <c r="B22" s="85">
        <v>10</v>
      </c>
      <c r="C22" s="87">
        <v>101</v>
      </c>
      <c r="D22" s="125">
        <f t="shared" si="0"/>
        <v>1010</v>
      </c>
      <c r="E22" s="85">
        <v>7</v>
      </c>
      <c r="F22" s="87">
        <v>53</v>
      </c>
      <c r="G22" s="125">
        <f t="shared" si="1"/>
        <v>757.14285714285711</v>
      </c>
      <c r="H22" s="76"/>
      <c r="I22" s="72"/>
      <c r="J22" s="21"/>
    </row>
    <row r="23" spans="1:10" ht="31.5" x14ac:dyDescent="0.2">
      <c r="A23" s="283" t="s">
        <v>260</v>
      </c>
      <c r="B23" s="85">
        <v>70</v>
      </c>
      <c r="C23" s="87">
        <v>41</v>
      </c>
      <c r="D23" s="125">
        <f t="shared" si="0"/>
        <v>58.571428571428577</v>
      </c>
      <c r="E23" s="85">
        <v>34</v>
      </c>
      <c r="F23" s="87">
        <v>12</v>
      </c>
      <c r="G23" s="125">
        <f t="shared" si="1"/>
        <v>35.294117647058826</v>
      </c>
      <c r="H23" s="76"/>
      <c r="I23" s="72"/>
      <c r="J23" s="21"/>
    </row>
    <row r="24" spans="1:10" ht="31.5" x14ac:dyDescent="0.2">
      <c r="A24" s="283" t="s">
        <v>261</v>
      </c>
      <c r="B24" s="85">
        <v>228</v>
      </c>
      <c r="C24" s="87">
        <v>118</v>
      </c>
      <c r="D24" s="125">
        <f t="shared" si="0"/>
        <v>51.754385964912288</v>
      </c>
      <c r="E24" s="85">
        <v>129</v>
      </c>
      <c r="F24" s="87">
        <v>21</v>
      </c>
      <c r="G24" s="125">
        <f t="shared" si="1"/>
        <v>16.279069767441861</v>
      </c>
      <c r="H24" s="76"/>
      <c r="I24" s="72"/>
      <c r="J24" s="21"/>
    </row>
    <row r="25" spans="1:10" ht="31.5" x14ac:dyDescent="0.2">
      <c r="A25" s="283" t="s">
        <v>262</v>
      </c>
      <c r="B25" s="85">
        <v>344</v>
      </c>
      <c r="C25" s="87">
        <v>787</v>
      </c>
      <c r="D25" s="125">
        <f t="shared" si="0"/>
        <v>228.77906976744185</v>
      </c>
      <c r="E25" s="85">
        <v>216</v>
      </c>
      <c r="F25" s="87">
        <v>163</v>
      </c>
      <c r="G25" s="125">
        <f t="shared" si="1"/>
        <v>75.462962962962962</v>
      </c>
      <c r="I25" s="72"/>
    </row>
    <row r="26" spans="1:10" ht="31.5" x14ac:dyDescent="0.2">
      <c r="A26" s="283" t="s">
        <v>263</v>
      </c>
      <c r="B26" s="85">
        <v>79</v>
      </c>
      <c r="C26" s="87">
        <v>30</v>
      </c>
      <c r="D26" s="125">
        <f t="shared" si="0"/>
        <v>37.974683544303801</v>
      </c>
      <c r="E26" s="85">
        <v>43</v>
      </c>
      <c r="F26" s="87">
        <v>11</v>
      </c>
      <c r="G26" s="125">
        <f t="shared" si="1"/>
        <v>25.581395348837212</v>
      </c>
      <c r="I26" s="72"/>
    </row>
    <row r="27" spans="1:10" ht="20.25" customHeight="1" x14ac:dyDescent="0.2">
      <c r="A27" s="283" t="s">
        <v>264</v>
      </c>
      <c r="B27" s="85">
        <v>453</v>
      </c>
      <c r="C27" s="87">
        <v>333</v>
      </c>
      <c r="D27" s="125">
        <f t="shared" si="0"/>
        <v>73.509933774834437</v>
      </c>
      <c r="E27" s="85">
        <v>260</v>
      </c>
      <c r="F27" s="87">
        <v>76</v>
      </c>
      <c r="G27" s="125">
        <f t="shared" si="1"/>
        <v>29.230769230769234</v>
      </c>
      <c r="I27" s="72"/>
    </row>
    <row r="28" spans="1:10" ht="18.75" customHeight="1" x14ac:dyDescent="0.2">
      <c r="A28" s="283" t="s">
        <v>265</v>
      </c>
      <c r="B28" s="85">
        <v>48</v>
      </c>
      <c r="C28" s="87">
        <v>44</v>
      </c>
      <c r="D28" s="125">
        <f t="shared" si="0"/>
        <v>91.666666666666657</v>
      </c>
      <c r="E28" s="85">
        <v>27</v>
      </c>
      <c r="F28" s="87">
        <v>19</v>
      </c>
      <c r="G28" s="125">
        <f t="shared" si="1"/>
        <v>70.370370370370367</v>
      </c>
      <c r="I28" s="72"/>
    </row>
    <row r="29" spans="1:10" x14ac:dyDescent="0.3">
      <c r="A29" s="410" t="s">
        <v>266</v>
      </c>
      <c r="B29" s="416">
        <v>59</v>
      </c>
      <c r="C29" s="416">
        <v>54</v>
      </c>
      <c r="D29" s="125">
        <f t="shared" si="0"/>
        <v>91.525423728813564</v>
      </c>
      <c r="E29" s="416">
        <v>20</v>
      </c>
      <c r="F29" s="416">
        <v>10</v>
      </c>
      <c r="G29" s="125">
        <f t="shared" si="1"/>
        <v>50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view="pageBreakPreview" zoomScale="84" zoomScaleNormal="75" zoomScaleSheetLayoutView="84" workbookViewId="0">
      <selection activeCell="A4" sqref="A4:A5"/>
    </sheetView>
  </sheetViews>
  <sheetFormatPr defaultColWidth="8.85546875" defaultRowHeight="12.75" x14ac:dyDescent="0.2"/>
  <cols>
    <col min="1" max="1" width="57" style="72" customWidth="1"/>
    <col min="2" max="2" width="7.28515625" style="271" customWidth="1"/>
    <col min="3" max="3" width="13.5703125" style="271" customWidth="1"/>
    <col min="4" max="4" width="9.42578125" style="271" customWidth="1"/>
    <col min="5" max="5" width="13.7109375" style="271" customWidth="1"/>
    <col min="6" max="6" width="8" style="271" customWidth="1"/>
    <col min="7" max="7" width="13.7109375" style="271" customWidth="1"/>
    <col min="8" max="8" width="9.7109375" style="271" customWidth="1"/>
    <col min="9" max="9" width="13" style="271" customWidth="1"/>
    <col min="10" max="10" width="8.85546875" style="72" hidden="1" customWidth="1"/>
    <col min="11" max="11" width="36" style="72" customWidth="1"/>
    <col min="12" max="12" width="12.140625" style="72" customWidth="1"/>
    <col min="13" max="256" width="8.85546875" style="72"/>
    <col min="257" max="257" width="37.140625" style="72" customWidth="1"/>
    <col min="258" max="259" width="10.5703125" style="72" customWidth="1"/>
    <col min="260" max="260" width="13" style="72" customWidth="1"/>
    <col min="261" max="262" width="10.28515625" style="72" customWidth="1"/>
    <col min="263" max="263" width="12.42578125" style="72" customWidth="1"/>
    <col min="264" max="265" width="8.85546875" style="72"/>
    <col min="266" max="266" width="7.85546875" style="72" customWidth="1"/>
    <col min="267" max="512" width="8.85546875" style="72"/>
    <col min="513" max="513" width="37.140625" style="72" customWidth="1"/>
    <col min="514" max="515" width="10.5703125" style="72" customWidth="1"/>
    <col min="516" max="516" width="13" style="72" customWidth="1"/>
    <col min="517" max="518" width="10.28515625" style="72" customWidth="1"/>
    <col min="519" max="519" width="12.42578125" style="72" customWidth="1"/>
    <col min="520" max="521" width="8.85546875" style="72"/>
    <col min="522" max="522" width="7.85546875" style="72" customWidth="1"/>
    <col min="523" max="768" width="8.85546875" style="72"/>
    <col min="769" max="769" width="37.140625" style="72" customWidth="1"/>
    <col min="770" max="771" width="10.5703125" style="72" customWidth="1"/>
    <col min="772" max="772" width="13" style="72" customWidth="1"/>
    <col min="773" max="774" width="10.28515625" style="72" customWidth="1"/>
    <col min="775" max="775" width="12.42578125" style="72" customWidth="1"/>
    <col min="776" max="777" width="8.85546875" style="72"/>
    <col min="778" max="778" width="7.85546875" style="72" customWidth="1"/>
    <col min="779" max="1024" width="8.85546875" style="72"/>
    <col min="1025" max="1025" width="37.140625" style="72" customWidth="1"/>
    <col min="1026" max="1027" width="10.5703125" style="72" customWidth="1"/>
    <col min="1028" max="1028" width="13" style="72" customWidth="1"/>
    <col min="1029" max="1030" width="10.28515625" style="72" customWidth="1"/>
    <col min="1031" max="1031" width="12.42578125" style="72" customWidth="1"/>
    <col min="1032" max="1033" width="8.85546875" style="72"/>
    <col min="1034" max="1034" width="7.85546875" style="72" customWidth="1"/>
    <col min="1035" max="1280" width="8.85546875" style="72"/>
    <col min="1281" max="1281" width="37.140625" style="72" customWidth="1"/>
    <col min="1282" max="1283" width="10.5703125" style="72" customWidth="1"/>
    <col min="1284" max="1284" width="13" style="72" customWidth="1"/>
    <col min="1285" max="1286" width="10.28515625" style="72" customWidth="1"/>
    <col min="1287" max="1287" width="12.42578125" style="72" customWidth="1"/>
    <col min="1288" max="1289" width="8.85546875" style="72"/>
    <col min="1290" max="1290" width="7.85546875" style="72" customWidth="1"/>
    <col min="1291" max="1536" width="8.85546875" style="72"/>
    <col min="1537" max="1537" width="37.140625" style="72" customWidth="1"/>
    <col min="1538" max="1539" width="10.5703125" style="72" customWidth="1"/>
    <col min="1540" max="1540" width="13" style="72" customWidth="1"/>
    <col min="1541" max="1542" width="10.28515625" style="72" customWidth="1"/>
    <col min="1543" max="1543" width="12.42578125" style="72" customWidth="1"/>
    <col min="1544" max="1545" width="8.85546875" style="72"/>
    <col min="1546" max="1546" width="7.85546875" style="72" customWidth="1"/>
    <col min="1547" max="1792" width="8.85546875" style="72"/>
    <col min="1793" max="1793" width="37.140625" style="72" customWidth="1"/>
    <col min="1794" max="1795" width="10.5703125" style="72" customWidth="1"/>
    <col min="1796" max="1796" width="13" style="72" customWidth="1"/>
    <col min="1797" max="1798" width="10.28515625" style="72" customWidth="1"/>
    <col min="1799" max="1799" width="12.42578125" style="72" customWidth="1"/>
    <col min="1800" max="1801" width="8.85546875" style="72"/>
    <col min="1802" max="1802" width="7.85546875" style="72" customWidth="1"/>
    <col min="1803" max="2048" width="8.85546875" style="72"/>
    <col min="2049" max="2049" width="37.140625" style="72" customWidth="1"/>
    <col min="2050" max="2051" width="10.5703125" style="72" customWidth="1"/>
    <col min="2052" max="2052" width="13" style="72" customWidth="1"/>
    <col min="2053" max="2054" width="10.28515625" style="72" customWidth="1"/>
    <col min="2055" max="2055" width="12.42578125" style="72" customWidth="1"/>
    <col min="2056" max="2057" width="8.85546875" style="72"/>
    <col min="2058" max="2058" width="7.85546875" style="72" customWidth="1"/>
    <col min="2059" max="2304" width="8.85546875" style="72"/>
    <col min="2305" max="2305" width="37.140625" style="72" customWidth="1"/>
    <col min="2306" max="2307" width="10.5703125" style="72" customWidth="1"/>
    <col min="2308" max="2308" width="13" style="72" customWidth="1"/>
    <col min="2309" max="2310" width="10.28515625" style="72" customWidth="1"/>
    <col min="2311" max="2311" width="12.42578125" style="72" customWidth="1"/>
    <col min="2312" max="2313" width="8.85546875" style="72"/>
    <col min="2314" max="2314" width="7.85546875" style="72" customWidth="1"/>
    <col min="2315" max="2560" width="8.85546875" style="72"/>
    <col min="2561" max="2561" width="37.140625" style="72" customWidth="1"/>
    <col min="2562" max="2563" width="10.5703125" style="72" customWidth="1"/>
    <col min="2564" max="2564" width="13" style="72" customWidth="1"/>
    <col min="2565" max="2566" width="10.28515625" style="72" customWidth="1"/>
    <col min="2567" max="2567" width="12.42578125" style="72" customWidth="1"/>
    <col min="2568" max="2569" width="8.85546875" style="72"/>
    <col min="2570" max="2570" width="7.85546875" style="72" customWidth="1"/>
    <col min="2571" max="2816" width="8.85546875" style="72"/>
    <col min="2817" max="2817" width="37.140625" style="72" customWidth="1"/>
    <col min="2818" max="2819" width="10.5703125" style="72" customWidth="1"/>
    <col min="2820" max="2820" width="13" style="72" customWidth="1"/>
    <col min="2821" max="2822" width="10.28515625" style="72" customWidth="1"/>
    <col min="2823" max="2823" width="12.42578125" style="72" customWidth="1"/>
    <col min="2824" max="2825" width="8.85546875" style="72"/>
    <col min="2826" max="2826" width="7.85546875" style="72" customWidth="1"/>
    <col min="2827" max="3072" width="8.85546875" style="72"/>
    <col min="3073" max="3073" width="37.140625" style="72" customWidth="1"/>
    <col min="3074" max="3075" width="10.5703125" style="72" customWidth="1"/>
    <col min="3076" max="3076" width="13" style="72" customWidth="1"/>
    <col min="3077" max="3078" width="10.28515625" style="72" customWidth="1"/>
    <col min="3079" max="3079" width="12.42578125" style="72" customWidth="1"/>
    <col min="3080" max="3081" width="8.85546875" style="72"/>
    <col min="3082" max="3082" width="7.85546875" style="72" customWidth="1"/>
    <col min="3083" max="3328" width="8.85546875" style="72"/>
    <col min="3329" max="3329" width="37.140625" style="72" customWidth="1"/>
    <col min="3330" max="3331" width="10.5703125" style="72" customWidth="1"/>
    <col min="3332" max="3332" width="13" style="72" customWidth="1"/>
    <col min="3333" max="3334" width="10.28515625" style="72" customWidth="1"/>
    <col min="3335" max="3335" width="12.42578125" style="72" customWidth="1"/>
    <col min="3336" max="3337" width="8.85546875" style="72"/>
    <col min="3338" max="3338" width="7.85546875" style="72" customWidth="1"/>
    <col min="3339" max="3584" width="8.85546875" style="72"/>
    <col min="3585" max="3585" width="37.140625" style="72" customWidth="1"/>
    <col min="3586" max="3587" width="10.5703125" style="72" customWidth="1"/>
    <col min="3588" max="3588" width="13" style="72" customWidth="1"/>
    <col min="3589" max="3590" width="10.28515625" style="72" customWidth="1"/>
    <col min="3591" max="3591" width="12.42578125" style="72" customWidth="1"/>
    <col min="3592" max="3593" width="8.85546875" style="72"/>
    <col min="3594" max="3594" width="7.85546875" style="72" customWidth="1"/>
    <col min="3595" max="3840" width="8.85546875" style="72"/>
    <col min="3841" max="3841" width="37.140625" style="72" customWidth="1"/>
    <col min="3842" max="3843" width="10.5703125" style="72" customWidth="1"/>
    <col min="3844" max="3844" width="13" style="72" customWidth="1"/>
    <col min="3845" max="3846" width="10.28515625" style="72" customWidth="1"/>
    <col min="3847" max="3847" width="12.42578125" style="72" customWidth="1"/>
    <col min="3848" max="3849" width="8.85546875" style="72"/>
    <col min="3850" max="3850" width="7.85546875" style="72" customWidth="1"/>
    <col min="3851" max="4096" width="8.85546875" style="72"/>
    <col min="4097" max="4097" width="37.140625" style="72" customWidth="1"/>
    <col min="4098" max="4099" width="10.5703125" style="72" customWidth="1"/>
    <col min="4100" max="4100" width="13" style="72" customWidth="1"/>
    <col min="4101" max="4102" width="10.28515625" style="72" customWidth="1"/>
    <col min="4103" max="4103" width="12.42578125" style="72" customWidth="1"/>
    <col min="4104" max="4105" width="8.85546875" style="72"/>
    <col min="4106" max="4106" width="7.85546875" style="72" customWidth="1"/>
    <col min="4107" max="4352" width="8.85546875" style="72"/>
    <col min="4353" max="4353" width="37.140625" style="72" customWidth="1"/>
    <col min="4354" max="4355" width="10.5703125" style="72" customWidth="1"/>
    <col min="4356" max="4356" width="13" style="72" customWidth="1"/>
    <col min="4357" max="4358" width="10.28515625" style="72" customWidth="1"/>
    <col min="4359" max="4359" width="12.42578125" style="72" customWidth="1"/>
    <col min="4360" max="4361" width="8.85546875" style="72"/>
    <col min="4362" max="4362" width="7.85546875" style="72" customWidth="1"/>
    <col min="4363" max="4608" width="8.85546875" style="72"/>
    <col min="4609" max="4609" width="37.140625" style="72" customWidth="1"/>
    <col min="4610" max="4611" width="10.5703125" style="72" customWidth="1"/>
    <col min="4612" max="4612" width="13" style="72" customWidth="1"/>
    <col min="4613" max="4614" width="10.28515625" style="72" customWidth="1"/>
    <col min="4615" max="4615" width="12.42578125" style="72" customWidth="1"/>
    <col min="4616" max="4617" width="8.85546875" style="72"/>
    <col min="4618" max="4618" width="7.85546875" style="72" customWidth="1"/>
    <col min="4619" max="4864" width="8.85546875" style="72"/>
    <col min="4865" max="4865" width="37.140625" style="72" customWidth="1"/>
    <col min="4866" max="4867" width="10.5703125" style="72" customWidth="1"/>
    <col min="4868" max="4868" width="13" style="72" customWidth="1"/>
    <col min="4869" max="4870" width="10.28515625" style="72" customWidth="1"/>
    <col min="4871" max="4871" width="12.42578125" style="72" customWidth="1"/>
    <col min="4872" max="4873" width="8.85546875" style="72"/>
    <col min="4874" max="4874" width="7.85546875" style="72" customWidth="1"/>
    <col min="4875" max="5120" width="8.85546875" style="72"/>
    <col min="5121" max="5121" width="37.140625" style="72" customWidth="1"/>
    <col min="5122" max="5123" width="10.5703125" style="72" customWidth="1"/>
    <col min="5124" max="5124" width="13" style="72" customWidth="1"/>
    <col min="5125" max="5126" width="10.28515625" style="72" customWidth="1"/>
    <col min="5127" max="5127" width="12.42578125" style="72" customWidth="1"/>
    <col min="5128" max="5129" width="8.85546875" style="72"/>
    <col min="5130" max="5130" width="7.85546875" style="72" customWidth="1"/>
    <col min="5131" max="5376" width="8.85546875" style="72"/>
    <col min="5377" max="5377" width="37.140625" style="72" customWidth="1"/>
    <col min="5378" max="5379" width="10.5703125" style="72" customWidth="1"/>
    <col min="5380" max="5380" width="13" style="72" customWidth="1"/>
    <col min="5381" max="5382" width="10.28515625" style="72" customWidth="1"/>
    <col min="5383" max="5383" width="12.42578125" style="72" customWidth="1"/>
    <col min="5384" max="5385" width="8.85546875" style="72"/>
    <col min="5386" max="5386" width="7.85546875" style="72" customWidth="1"/>
    <col min="5387" max="5632" width="8.85546875" style="72"/>
    <col min="5633" max="5633" width="37.140625" style="72" customWidth="1"/>
    <col min="5634" max="5635" width="10.5703125" style="72" customWidth="1"/>
    <col min="5636" max="5636" width="13" style="72" customWidth="1"/>
    <col min="5637" max="5638" width="10.28515625" style="72" customWidth="1"/>
    <col min="5639" max="5639" width="12.42578125" style="72" customWidth="1"/>
    <col min="5640" max="5641" width="8.85546875" style="72"/>
    <col min="5642" max="5642" width="7.85546875" style="72" customWidth="1"/>
    <col min="5643" max="5888" width="8.85546875" style="72"/>
    <col min="5889" max="5889" width="37.140625" style="72" customWidth="1"/>
    <col min="5890" max="5891" width="10.5703125" style="72" customWidth="1"/>
    <col min="5892" max="5892" width="13" style="72" customWidth="1"/>
    <col min="5893" max="5894" width="10.28515625" style="72" customWidth="1"/>
    <col min="5895" max="5895" width="12.42578125" style="72" customWidth="1"/>
    <col min="5896" max="5897" width="8.85546875" style="72"/>
    <col min="5898" max="5898" width="7.85546875" style="72" customWidth="1"/>
    <col min="5899" max="6144" width="8.85546875" style="72"/>
    <col min="6145" max="6145" width="37.140625" style="72" customWidth="1"/>
    <col min="6146" max="6147" width="10.5703125" style="72" customWidth="1"/>
    <col min="6148" max="6148" width="13" style="72" customWidth="1"/>
    <col min="6149" max="6150" width="10.28515625" style="72" customWidth="1"/>
    <col min="6151" max="6151" width="12.42578125" style="72" customWidth="1"/>
    <col min="6152" max="6153" width="8.85546875" style="72"/>
    <col min="6154" max="6154" width="7.85546875" style="72" customWidth="1"/>
    <col min="6155" max="6400" width="8.85546875" style="72"/>
    <col min="6401" max="6401" width="37.140625" style="72" customWidth="1"/>
    <col min="6402" max="6403" width="10.5703125" style="72" customWidth="1"/>
    <col min="6404" max="6404" width="13" style="72" customWidth="1"/>
    <col min="6405" max="6406" width="10.28515625" style="72" customWidth="1"/>
    <col min="6407" max="6407" width="12.42578125" style="72" customWidth="1"/>
    <col min="6408" max="6409" width="8.85546875" style="72"/>
    <col min="6410" max="6410" width="7.85546875" style="72" customWidth="1"/>
    <col min="6411" max="6656" width="8.85546875" style="72"/>
    <col min="6657" max="6657" width="37.140625" style="72" customWidth="1"/>
    <col min="6658" max="6659" width="10.5703125" style="72" customWidth="1"/>
    <col min="6660" max="6660" width="13" style="72" customWidth="1"/>
    <col min="6661" max="6662" width="10.28515625" style="72" customWidth="1"/>
    <col min="6663" max="6663" width="12.42578125" style="72" customWidth="1"/>
    <col min="6664" max="6665" width="8.85546875" style="72"/>
    <col min="6666" max="6666" width="7.85546875" style="72" customWidth="1"/>
    <col min="6667" max="6912" width="8.85546875" style="72"/>
    <col min="6913" max="6913" width="37.140625" style="72" customWidth="1"/>
    <col min="6914" max="6915" width="10.5703125" style="72" customWidth="1"/>
    <col min="6916" max="6916" width="13" style="72" customWidth="1"/>
    <col min="6917" max="6918" width="10.28515625" style="72" customWidth="1"/>
    <col min="6919" max="6919" width="12.42578125" style="72" customWidth="1"/>
    <col min="6920" max="6921" width="8.85546875" style="72"/>
    <col min="6922" max="6922" width="7.85546875" style="72" customWidth="1"/>
    <col min="6923" max="7168" width="8.85546875" style="72"/>
    <col min="7169" max="7169" width="37.140625" style="72" customWidth="1"/>
    <col min="7170" max="7171" width="10.5703125" style="72" customWidth="1"/>
    <col min="7172" max="7172" width="13" style="72" customWidth="1"/>
    <col min="7173" max="7174" width="10.28515625" style="72" customWidth="1"/>
    <col min="7175" max="7175" width="12.42578125" style="72" customWidth="1"/>
    <col min="7176" max="7177" width="8.85546875" style="72"/>
    <col min="7178" max="7178" width="7.85546875" style="72" customWidth="1"/>
    <col min="7179" max="7424" width="8.85546875" style="72"/>
    <col min="7425" max="7425" width="37.140625" style="72" customWidth="1"/>
    <col min="7426" max="7427" width="10.5703125" style="72" customWidth="1"/>
    <col min="7428" max="7428" width="13" style="72" customWidth="1"/>
    <col min="7429" max="7430" width="10.28515625" style="72" customWidth="1"/>
    <col min="7431" max="7431" width="12.42578125" style="72" customWidth="1"/>
    <col min="7432" max="7433" width="8.85546875" style="72"/>
    <col min="7434" max="7434" width="7.85546875" style="72" customWidth="1"/>
    <col min="7435" max="7680" width="8.85546875" style="72"/>
    <col min="7681" max="7681" width="37.140625" style="72" customWidth="1"/>
    <col min="7682" max="7683" width="10.5703125" style="72" customWidth="1"/>
    <col min="7684" max="7684" width="13" style="72" customWidth="1"/>
    <col min="7685" max="7686" width="10.28515625" style="72" customWidth="1"/>
    <col min="7687" max="7687" width="12.42578125" style="72" customWidth="1"/>
    <col min="7688" max="7689" width="8.85546875" style="72"/>
    <col min="7690" max="7690" width="7.85546875" style="72" customWidth="1"/>
    <col min="7691" max="7936" width="8.85546875" style="72"/>
    <col min="7937" max="7937" width="37.140625" style="72" customWidth="1"/>
    <col min="7938" max="7939" width="10.5703125" style="72" customWidth="1"/>
    <col min="7940" max="7940" width="13" style="72" customWidth="1"/>
    <col min="7941" max="7942" width="10.28515625" style="72" customWidth="1"/>
    <col min="7943" max="7943" width="12.42578125" style="72" customWidth="1"/>
    <col min="7944" max="7945" width="8.85546875" style="72"/>
    <col min="7946" max="7946" width="7.85546875" style="72" customWidth="1"/>
    <col min="7947" max="8192" width="8.85546875" style="72"/>
    <col min="8193" max="8193" width="37.140625" style="72" customWidth="1"/>
    <col min="8194" max="8195" width="10.5703125" style="72" customWidth="1"/>
    <col min="8196" max="8196" width="13" style="72" customWidth="1"/>
    <col min="8197" max="8198" width="10.28515625" style="72" customWidth="1"/>
    <col min="8199" max="8199" width="12.42578125" style="72" customWidth="1"/>
    <col min="8200" max="8201" width="8.85546875" style="72"/>
    <col min="8202" max="8202" width="7.85546875" style="72" customWidth="1"/>
    <col min="8203" max="8448" width="8.85546875" style="72"/>
    <col min="8449" max="8449" width="37.140625" style="72" customWidth="1"/>
    <col min="8450" max="8451" width="10.5703125" style="72" customWidth="1"/>
    <col min="8452" max="8452" width="13" style="72" customWidth="1"/>
    <col min="8453" max="8454" width="10.28515625" style="72" customWidth="1"/>
    <col min="8455" max="8455" width="12.42578125" style="72" customWidth="1"/>
    <col min="8456" max="8457" width="8.85546875" style="72"/>
    <col min="8458" max="8458" width="7.85546875" style="72" customWidth="1"/>
    <col min="8459" max="8704" width="8.85546875" style="72"/>
    <col min="8705" max="8705" width="37.140625" style="72" customWidth="1"/>
    <col min="8706" max="8707" width="10.5703125" style="72" customWidth="1"/>
    <col min="8708" max="8708" width="13" style="72" customWidth="1"/>
    <col min="8709" max="8710" width="10.28515625" style="72" customWidth="1"/>
    <col min="8711" max="8711" width="12.42578125" style="72" customWidth="1"/>
    <col min="8712" max="8713" width="8.85546875" style="72"/>
    <col min="8714" max="8714" width="7.85546875" style="72" customWidth="1"/>
    <col min="8715" max="8960" width="8.85546875" style="72"/>
    <col min="8961" max="8961" width="37.140625" style="72" customWidth="1"/>
    <col min="8962" max="8963" width="10.5703125" style="72" customWidth="1"/>
    <col min="8964" max="8964" width="13" style="72" customWidth="1"/>
    <col min="8965" max="8966" width="10.28515625" style="72" customWidth="1"/>
    <col min="8967" max="8967" width="12.42578125" style="72" customWidth="1"/>
    <col min="8968" max="8969" width="8.85546875" style="72"/>
    <col min="8970" max="8970" width="7.85546875" style="72" customWidth="1"/>
    <col min="8971" max="9216" width="8.85546875" style="72"/>
    <col min="9217" max="9217" width="37.140625" style="72" customWidth="1"/>
    <col min="9218" max="9219" width="10.5703125" style="72" customWidth="1"/>
    <col min="9220" max="9220" width="13" style="72" customWidth="1"/>
    <col min="9221" max="9222" width="10.28515625" style="72" customWidth="1"/>
    <col min="9223" max="9223" width="12.42578125" style="72" customWidth="1"/>
    <col min="9224" max="9225" width="8.85546875" style="72"/>
    <col min="9226" max="9226" width="7.85546875" style="72" customWidth="1"/>
    <col min="9227" max="9472" width="8.85546875" style="72"/>
    <col min="9473" max="9473" width="37.140625" style="72" customWidth="1"/>
    <col min="9474" max="9475" width="10.5703125" style="72" customWidth="1"/>
    <col min="9476" max="9476" width="13" style="72" customWidth="1"/>
    <col min="9477" max="9478" width="10.28515625" style="72" customWidth="1"/>
    <col min="9479" max="9479" width="12.42578125" style="72" customWidth="1"/>
    <col min="9480" max="9481" width="8.85546875" style="72"/>
    <col min="9482" max="9482" width="7.85546875" style="72" customWidth="1"/>
    <col min="9483" max="9728" width="8.85546875" style="72"/>
    <col min="9729" max="9729" width="37.140625" style="72" customWidth="1"/>
    <col min="9730" max="9731" width="10.5703125" style="72" customWidth="1"/>
    <col min="9732" max="9732" width="13" style="72" customWidth="1"/>
    <col min="9733" max="9734" width="10.28515625" style="72" customWidth="1"/>
    <col min="9735" max="9735" width="12.42578125" style="72" customWidth="1"/>
    <col min="9736" max="9737" width="8.85546875" style="72"/>
    <col min="9738" max="9738" width="7.85546875" style="72" customWidth="1"/>
    <col min="9739" max="9984" width="8.85546875" style="72"/>
    <col min="9985" max="9985" width="37.140625" style="72" customWidth="1"/>
    <col min="9986" max="9987" width="10.5703125" style="72" customWidth="1"/>
    <col min="9988" max="9988" width="13" style="72" customWidth="1"/>
    <col min="9989" max="9990" width="10.28515625" style="72" customWidth="1"/>
    <col min="9991" max="9991" width="12.42578125" style="72" customWidth="1"/>
    <col min="9992" max="9993" width="8.85546875" style="72"/>
    <col min="9994" max="9994" width="7.85546875" style="72" customWidth="1"/>
    <col min="9995" max="10240" width="8.85546875" style="72"/>
    <col min="10241" max="10241" width="37.140625" style="72" customWidth="1"/>
    <col min="10242" max="10243" width="10.5703125" style="72" customWidth="1"/>
    <col min="10244" max="10244" width="13" style="72" customWidth="1"/>
    <col min="10245" max="10246" width="10.28515625" style="72" customWidth="1"/>
    <col min="10247" max="10247" width="12.42578125" style="72" customWidth="1"/>
    <col min="10248" max="10249" width="8.85546875" style="72"/>
    <col min="10250" max="10250" width="7.85546875" style="72" customWidth="1"/>
    <col min="10251" max="10496" width="8.85546875" style="72"/>
    <col min="10497" max="10497" width="37.140625" style="72" customWidth="1"/>
    <col min="10498" max="10499" width="10.5703125" style="72" customWidth="1"/>
    <col min="10500" max="10500" width="13" style="72" customWidth="1"/>
    <col min="10501" max="10502" width="10.28515625" style="72" customWidth="1"/>
    <col min="10503" max="10503" width="12.42578125" style="72" customWidth="1"/>
    <col min="10504" max="10505" width="8.85546875" style="72"/>
    <col min="10506" max="10506" width="7.85546875" style="72" customWidth="1"/>
    <col min="10507" max="10752" width="8.85546875" style="72"/>
    <col min="10753" max="10753" width="37.140625" style="72" customWidth="1"/>
    <col min="10754" max="10755" width="10.5703125" style="72" customWidth="1"/>
    <col min="10756" max="10756" width="13" style="72" customWidth="1"/>
    <col min="10757" max="10758" width="10.28515625" style="72" customWidth="1"/>
    <col min="10759" max="10759" width="12.42578125" style="72" customWidth="1"/>
    <col min="10760" max="10761" width="8.85546875" style="72"/>
    <col min="10762" max="10762" width="7.85546875" style="72" customWidth="1"/>
    <col min="10763" max="11008" width="8.85546875" style="72"/>
    <col min="11009" max="11009" width="37.140625" style="72" customWidth="1"/>
    <col min="11010" max="11011" width="10.5703125" style="72" customWidth="1"/>
    <col min="11012" max="11012" width="13" style="72" customWidth="1"/>
    <col min="11013" max="11014" width="10.28515625" style="72" customWidth="1"/>
    <col min="11015" max="11015" width="12.42578125" style="72" customWidth="1"/>
    <col min="11016" max="11017" width="8.85546875" style="72"/>
    <col min="11018" max="11018" width="7.85546875" style="72" customWidth="1"/>
    <col min="11019" max="11264" width="8.85546875" style="72"/>
    <col min="11265" max="11265" width="37.140625" style="72" customWidth="1"/>
    <col min="11266" max="11267" width="10.5703125" style="72" customWidth="1"/>
    <col min="11268" max="11268" width="13" style="72" customWidth="1"/>
    <col min="11269" max="11270" width="10.28515625" style="72" customWidth="1"/>
    <col min="11271" max="11271" width="12.42578125" style="72" customWidth="1"/>
    <col min="11272" max="11273" width="8.85546875" style="72"/>
    <col min="11274" max="11274" width="7.85546875" style="72" customWidth="1"/>
    <col min="11275" max="11520" width="8.85546875" style="72"/>
    <col min="11521" max="11521" width="37.140625" style="72" customWidth="1"/>
    <col min="11522" max="11523" width="10.5703125" style="72" customWidth="1"/>
    <col min="11524" max="11524" width="13" style="72" customWidth="1"/>
    <col min="11525" max="11526" width="10.28515625" style="72" customWidth="1"/>
    <col min="11527" max="11527" width="12.42578125" style="72" customWidth="1"/>
    <col min="11528" max="11529" width="8.85546875" style="72"/>
    <col min="11530" max="11530" width="7.85546875" style="72" customWidth="1"/>
    <col min="11531" max="11776" width="8.85546875" style="72"/>
    <col min="11777" max="11777" width="37.140625" style="72" customWidth="1"/>
    <col min="11778" max="11779" width="10.5703125" style="72" customWidth="1"/>
    <col min="11780" max="11780" width="13" style="72" customWidth="1"/>
    <col min="11781" max="11782" width="10.28515625" style="72" customWidth="1"/>
    <col min="11783" max="11783" width="12.42578125" style="72" customWidth="1"/>
    <col min="11784" max="11785" width="8.85546875" style="72"/>
    <col min="11786" max="11786" width="7.85546875" style="72" customWidth="1"/>
    <col min="11787" max="12032" width="8.85546875" style="72"/>
    <col min="12033" max="12033" width="37.140625" style="72" customWidth="1"/>
    <col min="12034" max="12035" width="10.5703125" style="72" customWidth="1"/>
    <col min="12036" max="12036" width="13" style="72" customWidth="1"/>
    <col min="12037" max="12038" width="10.28515625" style="72" customWidth="1"/>
    <col min="12039" max="12039" width="12.42578125" style="72" customWidth="1"/>
    <col min="12040" max="12041" width="8.85546875" style="72"/>
    <col min="12042" max="12042" width="7.85546875" style="72" customWidth="1"/>
    <col min="12043" max="12288" width="8.85546875" style="72"/>
    <col min="12289" max="12289" width="37.140625" style="72" customWidth="1"/>
    <col min="12290" max="12291" width="10.5703125" style="72" customWidth="1"/>
    <col min="12292" max="12292" width="13" style="72" customWidth="1"/>
    <col min="12293" max="12294" width="10.28515625" style="72" customWidth="1"/>
    <col min="12295" max="12295" width="12.42578125" style="72" customWidth="1"/>
    <col min="12296" max="12297" width="8.85546875" style="72"/>
    <col min="12298" max="12298" width="7.85546875" style="72" customWidth="1"/>
    <col min="12299" max="12544" width="8.85546875" style="72"/>
    <col min="12545" max="12545" width="37.140625" style="72" customWidth="1"/>
    <col min="12546" max="12547" width="10.5703125" style="72" customWidth="1"/>
    <col min="12548" max="12548" width="13" style="72" customWidth="1"/>
    <col min="12549" max="12550" width="10.28515625" style="72" customWidth="1"/>
    <col min="12551" max="12551" width="12.42578125" style="72" customWidth="1"/>
    <col min="12552" max="12553" width="8.85546875" style="72"/>
    <col min="12554" max="12554" width="7.85546875" style="72" customWidth="1"/>
    <col min="12555" max="12800" width="8.85546875" style="72"/>
    <col min="12801" max="12801" width="37.140625" style="72" customWidth="1"/>
    <col min="12802" max="12803" width="10.5703125" style="72" customWidth="1"/>
    <col min="12804" max="12804" width="13" style="72" customWidth="1"/>
    <col min="12805" max="12806" width="10.28515625" style="72" customWidth="1"/>
    <col min="12807" max="12807" width="12.42578125" style="72" customWidth="1"/>
    <col min="12808" max="12809" width="8.85546875" style="72"/>
    <col min="12810" max="12810" width="7.85546875" style="72" customWidth="1"/>
    <col min="12811" max="13056" width="8.85546875" style="72"/>
    <col min="13057" max="13057" width="37.140625" style="72" customWidth="1"/>
    <col min="13058" max="13059" width="10.5703125" style="72" customWidth="1"/>
    <col min="13060" max="13060" width="13" style="72" customWidth="1"/>
    <col min="13061" max="13062" width="10.28515625" style="72" customWidth="1"/>
    <col min="13063" max="13063" width="12.42578125" style="72" customWidth="1"/>
    <col min="13064" max="13065" width="8.85546875" style="72"/>
    <col min="13066" max="13066" width="7.85546875" style="72" customWidth="1"/>
    <col min="13067" max="13312" width="8.85546875" style="72"/>
    <col min="13313" max="13313" width="37.140625" style="72" customWidth="1"/>
    <col min="13314" max="13315" width="10.5703125" style="72" customWidth="1"/>
    <col min="13316" max="13316" width="13" style="72" customWidth="1"/>
    <col min="13317" max="13318" width="10.28515625" style="72" customWidth="1"/>
    <col min="13319" max="13319" width="12.42578125" style="72" customWidth="1"/>
    <col min="13320" max="13321" width="8.85546875" style="72"/>
    <col min="13322" max="13322" width="7.85546875" style="72" customWidth="1"/>
    <col min="13323" max="13568" width="8.85546875" style="72"/>
    <col min="13569" max="13569" width="37.140625" style="72" customWidth="1"/>
    <col min="13570" max="13571" width="10.5703125" style="72" customWidth="1"/>
    <col min="13572" max="13572" width="13" style="72" customWidth="1"/>
    <col min="13573" max="13574" width="10.28515625" style="72" customWidth="1"/>
    <col min="13575" max="13575" width="12.42578125" style="72" customWidth="1"/>
    <col min="13576" max="13577" width="8.85546875" style="72"/>
    <col min="13578" max="13578" width="7.85546875" style="72" customWidth="1"/>
    <col min="13579" max="13824" width="8.85546875" style="72"/>
    <col min="13825" max="13825" width="37.140625" style="72" customWidth="1"/>
    <col min="13826" max="13827" width="10.5703125" style="72" customWidth="1"/>
    <col min="13828" max="13828" width="13" style="72" customWidth="1"/>
    <col min="13829" max="13830" width="10.28515625" style="72" customWidth="1"/>
    <col min="13831" max="13831" width="12.42578125" style="72" customWidth="1"/>
    <col min="13832" max="13833" width="8.85546875" style="72"/>
    <col min="13834" max="13834" width="7.85546875" style="72" customWidth="1"/>
    <col min="13835" max="14080" width="8.85546875" style="72"/>
    <col min="14081" max="14081" width="37.140625" style="72" customWidth="1"/>
    <col min="14082" max="14083" width="10.5703125" style="72" customWidth="1"/>
    <col min="14084" max="14084" width="13" style="72" customWidth="1"/>
    <col min="14085" max="14086" width="10.28515625" style="72" customWidth="1"/>
    <col min="14087" max="14087" width="12.42578125" style="72" customWidth="1"/>
    <col min="14088" max="14089" width="8.85546875" style="72"/>
    <col min="14090" max="14090" width="7.85546875" style="72" customWidth="1"/>
    <col min="14091" max="14336" width="8.85546875" style="72"/>
    <col min="14337" max="14337" width="37.140625" style="72" customWidth="1"/>
    <col min="14338" max="14339" width="10.5703125" style="72" customWidth="1"/>
    <col min="14340" max="14340" width="13" style="72" customWidth="1"/>
    <col min="14341" max="14342" width="10.28515625" style="72" customWidth="1"/>
    <col min="14343" max="14343" width="12.42578125" style="72" customWidth="1"/>
    <col min="14344" max="14345" width="8.85546875" style="72"/>
    <col min="14346" max="14346" width="7.85546875" style="72" customWidth="1"/>
    <col min="14347" max="14592" width="8.85546875" style="72"/>
    <col min="14593" max="14593" width="37.140625" style="72" customWidth="1"/>
    <col min="14594" max="14595" width="10.5703125" style="72" customWidth="1"/>
    <col min="14596" max="14596" width="13" style="72" customWidth="1"/>
    <col min="14597" max="14598" width="10.28515625" style="72" customWidth="1"/>
    <col min="14599" max="14599" width="12.42578125" style="72" customWidth="1"/>
    <col min="14600" max="14601" width="8.85546875" style="72"/>
    <col min="14602" max="14602" width="7.85546875" style="72" customWidth="1"/>
    <col min="14603" max="14848" width="8.85546875" style="72"/>
    <col min="14849" max="14849" width="37.140625" style="72" customWidth="1"/>
    <col min="14850" max="14851" width="10.5703125" style="72" customWidth="1"/>
    <col min="14852" max="14852" width="13" style="72" customWidth="1"/>
    <col min="14853" max="14854" width="10.28515625" style="72" customWidth="1"/>
    <col min="14855" max="14855" width="12.42578125" style="72" customWidth="1"/>
    <col min="14856" max="14857" width="8.85546875" style="72"/>
    <col min="14858" max="14858" width="7.85546875" style="72" customWidth="1"/>
    <col min="14859" max="15104" width="8.85546875" style="72"/>
    <col min="15105" max="15105" width="37.140625" style="72" customWidth="1"/>
    <col min="15106" max="15107" width="10.5703125" style="72" customWidth="1"/>
    <col min="15108" max="15108" width="13" style="72" customWidth="1"/>
    <col min="15109" max="15110" width="10.28515625" style="72" customWidth="1"/>
    <col min="15111" max="15111" width="12.42578125" style="72" customWidth="1"/>
    <col min="15112" max="15113" width="8.85546875" style="72"/>
    <col min="15114" max="15114" width="7.85546875" style="72" customWidth="1"/>
    <col min="15115" max="15360" width="8.85546875" style="72"/>
    <col min="15361" max="15361" width="37.140625" style="72" customWidth="1"/>
    <col min="15362" max="15363" width="10.5703125" style="72" customWidth="1"/>
    <col min="15364" max="15364" width="13" style="72" customWidth="1"/>
    <col min="15365" max="15366" width="10.28515625" style="72" customWidth="1"/>
    <col min="15367" max="15367" width="12.42578125" style="72" customWidth="1"/>
    <col min="15368" max="15369" width="8.85546875" style="72"/>
    <col min="15370" max="15370" width="7.85546875" style="72" customWidth="1"/>
    <col min="15371" max="15616" width="8.85546875" style="72"/>
    <col min="15617" max="15617" width="37.140625" style="72" customWidth="1"/>
    <col min="15618" max="15619" width="10.5703125" style="72" customWidth="1"/>
    <col min="15620" max="15620" width="13" style="72" customWidth="1"/>
    <col min="15621" max="15622" width="10.28515625" style="72" customWidth="1"/>
    <col min="15623" max="15623" width="12.42578125" style="72" customWidth="1"/>
    <col min="15624" max="15625" width="8.85546875" style="72"/>
    <col min="15626" max="15626" width="7.85546875" style="72" customWidth="1"/>
    <col min="15627" max="15872" width="8.85546875" style="72"/>
    <col min="15873" max="15873" width="37.140625" style="72" customWidth="1"/>
    <col min="15874" max="15875" width="10.5703125" style="72" customWidth="1"/>
    <col min="15876" max="15876" width="13" style="72" customWidth="1"/>
    <col min="15877" max="15878" width="10.28515625" style="72" customWidth="1"/>
    <col min="15879" max="15879" width="12.42578125" style="72" customWidth="1"/>
    <col min="15880" max="15881" width="8.85546875" style="72"/>
    <col min="15882" max="15882" width="7.85546875" style="72" customWidth="1"/>
    <col min="15883" max="16128" width="8.85546875" style="72"/>
    <col min="16129" max="16129" width="37.140625" style="72" customWidth="1"/>
    <col min="16130" max="16131" width="10.5703125" style="72" customWidth="1"/>
    <col min="16132" max="16132" width="13" style="72" customWidth="1"/>
    <col min="16133" max="16134" width="10.28515625" style="72" customWidth="1"/>
    <col min="16135" max="16135" width="12.42578125" style="72" customWidth="1"/>
    <col min="16136" max="16137" width="8.85546875" style="72"/>
    <col min="16138" max="16138" width="7.85546875" style="72" customWidth="1"/>
    <col min="16139" max="16384" width="8.85546875" style="72"/>
  </cols>
  <sheetData>
    <row r="1" spans="1:13" s="15" customFormat="1" ht="24.75" customHeight="1" x14ac:dyDescent="0.3">
      <c r="A1" s="482" t="s">
        <v>423</v>
      </c>
      <c r="B1" s="482"/>
      <c r="C1" s="482"/>
      <c r="D1" s="482"/>
      <c r="E1" s="482"/>
      <c r="F1" s="482"/>
      <c r="G1" s="482"/>
      <c r="H1" s="482"/>
      <c r="I1" s="482"/>
      <c r="J1" s="248"/>
      <c r="K1" s="248"/>
    </row>
    <row r="2" spans="1:13" s="15" customFormat="1" ht="18.75" x14ac:dyDescent="0.3">
      <c r="A2" s="511" t="s">
        <v>289</v>
      </c>
      <c r="B2" s="511"/>
      <c r="C2" s="511"/>
      <c r="D2" s="511"/>
      <c r="E2" s="511"/>
      <c r="F2" s="511"/>
      <c r="G2" s="511"/>
      <c r="H2" s="511"/>
      <c r="I2" s="511"/>
      <c r="J2" s="249"/>
      <c r="K2" s="249"/>
    </row>
    <row r="3" spans="1:13" s="17" customFormat="1" ht="12.75" customHeight="1" x14ac:dyDescent="0.2">
      <c r="A3" s="16"/>
      <c r="B3" s="250"/>
      <c r="C3" s="250"/>
      <c r="D3" s="250"/>
      <c r="E3" s="250"/>
      <c r="F3" s="250"/>
      <c r="G3" s="250"/>
      <c r="H3" s="250"/>
      <c r="I3" s="251" t="s">
        <v>242</v>
      </c>
    </row>
    <row r="4" spans="1:13" s="17" customFormat="1" ht="18.75" x14ac:dyDescent="0.2">
      <c r="A4" s="467"/>
      <c r="B4" s="516" t="s">
        <v>567</v>
      </c>
      <c r="C4" s="517"/>
      <c r="D4" s="517"/>
      <c r="E4" s="518"/>
      <c r="F4" s="519" t="s">
        <v>573</v>
      </c>
      <c r="G4" s="520"/>
      <c r="H4" s="520"/>
      <c r="I4" s="521"/>
    </row>
    <row r="5" spans="1:13" s="17" customFormat="1" ht="66" customHeight="1" x14ac:dyDescent="0.2">
      <c r="A5" s="467"/>
      <c r="B5" s="252" t="s">
        <v>268</v>
      </c>
      <c r="C5" s="252" t="s">
        <v>269</v>
      </c>
      <c r="D5" s="252" t="s">
        <v>270</v>
      </c>
      <c r="E5" s="252" t="s">
        <v>269</v>
      </c>
      <c r="F5" s="252" t="s">
        <v>268</v>
      </c>
      <c r="G5" s="252" t="s">
        <v>269</v>
      </c>
      <c r="H5" s="252" t="s">
        <v>270</v>
      </c>
      <c r="I5" s="252" t="s">
        <v>269</v>
      </c>
    </row>
    <row r="6" spans="1:13" s="18" customFormat="1" ht="18.75" x14ac:dyDescent="0.25">
      <c r="A6" s="442" t="s">
        <v>290</v>
      </c>
      <c r="B6" s="254">
        <f>SUM(B7:B30)</f>
        <v>2002</v>
      </c>
      <c r="C6" s="255">
        <v>53.658536585365859</v>
      </c>
      <c r="D6" s="254">
        <f>SUM(D7:D30)</f>
        <v>1729</v>
      </c>
      <c r="E6" s="256">
        <v>46.341463414634148</v>
      </c>
      <c r="F6" s="254">
        <f>SUM(F7:F30)</f>
        <v>585</v>
      </c>
      <c r="G6" s="255">
        <v>41.382765531062127</v>
      </c>
      <c r="H6" s="254">
        <f>SUM(H7:H30)</f>
        <v>413</v>
      </c>
      <c r="I6" s="256">
        <v>58.617234468937873</v>
      </c>
      <c r="K6" s="288"/>
      <c r="L6" s="288"/>
      <c r="M6" s="289"/>
    </row>
    <row r="7" spans="1:13" ht="15.75" x14ac:dyDescent="0.2">
      <c r="A7" s="211" t="s">
        <v>244</v>
      </c>
      <c r="B7" s="87">
        <v>487</v>
      </c>
      <c r="C7" s="255">
        <v>56.693830034924332</v>
      </c>
      <c r="D7" s="264">
        <v>372</v>
      </c>
      <c r="E7" s="256">
        <v>43.306169965075668</v>
      </c>
      <c r="F7" s="263">
        <v>151</v>
      </c>
      <c r="G7" s="255">
        <v>32.888888888888893</v>
      </c>
      <c r="H7" s="264">
        <v>74</v>
      </c>
      <c r="I7" s="256">
        <v>67.111111111111114</v>
      </c>
      <c r="J7" s="76"/>
      <c r="K7" s="288"/>
      <c r="L7" s="291"/>
      <c r="M7" s="286"/>
    </row>
    <row r="8" spans="1:13" ht="15.75" x14ac:dyDescent="0.2">
      <c r="A8" s="211" t="s">
        <v>245</v>
      </c>
      <c r="B8" s="263">
        <v>40</v>
      </c>
      <c r="C8" s="255">
        <v>53.333333333333336</v>
      </c>
      <c r="D8" s="264">
        <v>35</v>
      </c>
      <c r="E8" s="256">
        <v>46.666666666666664</v>
      </c>
      <c r="F8" s="85">
        <v>30</v>
      </c>
      <c r="G8" s="255">
        <v>44.444444444444443</v>
      </c>
      <c r="H8" s="264">
        <v>24</v>
      </c>
      <c r="I8" s="256">
        <v>55.555555555555557</v>
      </c>
      <c r="J8" s="290"/>
      <c r="K8" s="288"/>
      <c r="L8" s="284"/>
      <c r="M8" s="286"/>
    </row>
    <row r="9" spans="1:13" s="20" customFormat="1" ht="16.5" customHeight="1" x14ac:dyDescent="0.25">
      <c r="A9" s="211" t="s">
        <v>246</v>
      </c>
      <c r="B9" s="85">
        <v>0</v>
      </c>
      <c r="C9" s="422">
        <v>0</v>
      </c>
      <c r="D9" s="252">
        <v>1</v>
      </c>
      <c r="E9" s="421">
        <v>100</v>
      </c>
      <c r="F9" s="87">
        <v>0</v>
      </c>
      <c r="G9" s="125">
        <v>100</v>
      </c>
      <c r="H9" s="420">
        <v>1</v>
      </c>
      <c r="I9" s="256">
        <v>0</v>
      </c>
      <c r="J9" s="184"/>
    </row>
    <row r="10" spans="1:13" s="20" customFormat="1" ht="15.75" x14ac:dyDescent="0.25">
      <c r="A10" s="211" t="s">
        <v>247</v>
      </c>
      <c r="B10" s="85">
        <v>39</v>
      </c>
      <c r="C10" s="255">
        <v>79.591836734693871</v>
      </c>
      <c r="D10" s="264">
        <v>10</v>
      </c>
      <c r="E10" s="256">
        <v>20.408163265306122</v>
      </c>
      <c r="F10" s="85">
        <v>13</v>
      </c>
      <c r="G10" s="255">
        <v>23.52941176470588</v>
      </c>
      <c r="H10" s="264">
        <v>4</v>
      </c>
      <c r="I10" s="419">
        <v>76.470588235294116</v>
      </c>
      <c r="J10" s="290"/>
      <c r="K10" s="288"/>
      <c r="L10" s="291"/>
      <c r="M10" s="286"/>
    </row>
    <row r="11" spans="1:13" ht="15.75" x14ac:dyDescent="0.2">
      <c r="A11" s="211" t="s">
        <v>248</v>
      </c>
      <c r="B11" s="85">
        <v>215</v>
      </c>
      <c r="C11" s="255">
        <v>93.073593073593074</v>
      </c>
      <c r="D11" s="264">
        <v>16</v>
      </c>
      <c r="E11" s="256">
        <v>6.9264069264069263</v>
      </c>
      <c r="F11" s="85">
        <v>67</v>
      </c>
      <c r="G11" s="255">
        <v>4.2857142857142856</v>
      </c>
      <c r="H11" s="264">
        <v>3</v>
      </c>
      <c r="I11" s="256">
        <v>95.714285714285722</v>
      </c>
      <c r="J11" s="76"/>
      <c r="K11" s="288"/>
      <c r="L11" s="284"/>
      <c r="M11" s="286"/>
    </row>
    <row r="12" spans="1:13" ht="24" customHeight="1" x14ac:dyDescent="0.2">
      <c r="A12" s="211" t="s">
        <v>249</v>
      </c>
      <c r="B12" s="85">
        <v>26</v>
      </c>
      <c r="C12" s="255">
        <v>76.470588235294116</v>
      </c>
      <c r="D12" s="264">
        <v>8</v>
      </c>
      <c r="E12" s="256">
        <v>23.52941176470588</v>
      </c>
      <c r="F12" s="85">
        <v>11</v>
      </c>
      <c r="G12" s="255">
        <v>8.3333333333333321</v>
      </c>
      <c r="H12" s="264">
        <v>1</v>
      </c>
      <c r="I12" s="256">
        <v>91.666666666666657</v>
      </c>
      <c r="J12" s="290"/>
      <c r="K12" s="288"/>
      <c r="L12" s="284"/>
      <c r="M12" s="286"/>
    </row>
    <row r="13" spans="1:13" ht="31.5" x14ac:dyDescent="0.2">
      <c r="A13" s="211" t="s">
        <v>546</v>
      </c>
      <c r="B13" s="85">
        <v>151</v>
      </c>
      <c r="C13" s="255">
        <v>40.053050397877982</v>
      </c>
      <c r="D13" s="264">
        <v>226</v>
      </c>
      <c r="E13" s="256">
        <v>59.946949602122011</v>
      </c>
      <c r="F13" s="85">
        <v>60</v>
      </c>
      <c r="G13" s="255">
        <v>54.198473282442748</v>
      </c>
      <c r="H13" s="264">
        <v>71</v>
      </c>
      <c r="I13" s="256">
        <v>45.801526717557252</v>
      </c>
      <c r="J13" s="76"/>
      <c r="K13" s="288"/>
      <c r="L13" s="284"/>
      <c r="M13" s="286"/>
    </row>
    <row r="14" spans="1:13" ht="15.75" x14ac:dyDescent="0.2">
      <c r="A14" s="211" t="s">
        <v>250</v>
      </c>
      <c r="B14" s="85">
        <v>47</v>
      </c>
      <c r="C14" s="255">
        <v>52.80898876404494</v>
      </c>
      <c r="D14" s="264">
        <v>42</v>
      </c>
      <c r="E14" s="256">
        <v>47.191011235955052</v>
      </c>
      <c r="F14" s="85">
        <v>17</v>
      </c>
      <c r="G14" s="255">
        <v>45.161290322580641</v>
      </c>
      <c r="H14" s="264">
        <v>14</v>
      </c>
      <c r="I14" s="256">
        <v>54.838709677419352</v>
      </c>
      <c r="J14" s="290"/>
      <c r="K14" s="288"/>
      <c r="L14" s="291"/>
      <c r="M14" s="286"/>
    </row>
    <row r="15" spans="1:13" ht="31.5" x14ac:dyDescent="0.2">
      <c r="A15" s="211" t="s">
        <v>251</v>
      </c>
      <c r="B15" s="85">
        <v>23</v>
      </c>
      <c r="C15" s="255">
        <v>69.696969696969703</v>
      </c>
      <c r="D15" s="264">
        <v>10</v>
      </c>
      <c r="E15" s="256">
        <v>30.303030303030305</v>
      </c>
      <c r="F15" s="85">
        <v>9</v>
      </c>
      <c r="G15" s="255">
        <v>18.181818181818183</v>
      </c>
      <c r="H15" s="264">
        <v>2</v>
      </c>
      <c r="I15" s="256">
        <v>81.818181818181827</v>
      </c>
      <c r="J15" s="290"/>
      <c r="K15" s="288"/>
      <c r="L15" s="291"/>
      <c r="M15" s="286"/>
    </row>
    <row r="16" spans="1:13" ht="27.75" customHeight="1" x14ac:dyDescent="0.2">
      <c r="A16" s="211" t="s">
        <v>252</v>
      </c>
      <c r="B16" s="85">
        <v>14</v>
      </c>
      <c r="C16" s="255">
        <v>36.84210526315789</v>
      </c>
      <c r="D16" s="264">
        <v>24</v>
      </c>
      <c r="E16" s="256">
        <v>63.157894736842103</v>
      </c>
      <c r="F16" s="85">
        <v>0</v>
      </c>
      <c r="G16" s="255">
        <v>100</v>
      </c>
      <c r="H16" s="264">
        <v>2</v>
      </c>
      <c r="I16" s="256">
        <v>0</v>
      </c>
      <c r="J16" s="290"/>
      <c r="K16" s="288"/>
      <c r="L16" s="291"/>
      <c r="M16" s="286"/>
    </row>
    <row r="17" spans="1:13" ht="15.75" x14ac:dyDescent="0.2">
      <c r="A17" s="211" t="s">
        <v>253</v>
      </c>
      <c r="B17" s="85">
        <v>25</v>
      </c>
      <c r="C17" s="255">
        <v>58.139534883720934</v>
      </c>
      <c r="D17" s="264">
        <v>18</v>
      </c>
      <c r="E17" s="256">
        <v>41.860465116279073</v>
      </c>
      <c r="F17" s="85">
        <v>3</v>
      </c>
      <c r="G17" s="255">
        <v>40</v>
      </c>
      <c r="H17" s="264">
        <v>2</v>
      </c>
      <c r="I17" s="256">
        <v>60</v>
      </c>
      <c r="J17" s="290"/>
      <c r="K17" s="288"/>
      <c r="L17" s="284"/>
      <c r="M17" s="286"/>
    </row>
    <row r="18" spans="1:13" ht="31.5" x14ac:dyDescent="0.2">
      <c r="A18" s="211" t="s">
        <v>254</v>
      </c>
      <c r="B18" s="85">
        <v>2</v>
      </c>
      <c r="C18" s="255">
        <v>50</v>
      </c>
      <c r="D18" s="264">
        <v>2</v>
      </c>
      <c r="E18" s="256">
        <v>50</v>
      </c>
      <c r="F18" s="85">
        <v>1</v>
      </c>
      <c r="G18" s="255">
        <v>0</v>
      </c>
      <c r="H18" s="264">
        <v>0</v>
      </c>
      <c r="I18" s="256">
        <v>100</v>
      </c>
      <c r="J18" s="76"/>
      <c r="K18" s="288"/>
      <c r="L18" s="291"/>
      <c r="M18" s="286"/>
    </row>
    <row r="19" spans="1:13" ht="15.75" x14ac:dyDescent="0.2">
      <c r="A19" s="211" t="s">
        <v>255</v>
      </c>
      <c r="B19" s="85">
        <v>13</v>
      </c>
      <c r="C19" s="255">
        <v>30.232558139534881</v>
      </c>
      <c r="D19" s="264">
        <v>30</v>
      </c>
      <c r="E19" s="256">
        <v>69.767441860465112</v>
      </c>
      <c r="F19" s="85">
        <v>2</v>
      </c>
      <c r="G19" s="255">
        <v>80</v>
      </c>
      <c r="H19" s="264">
        <v>8</v>
      </c>
      <c r="I19" s="256">
        <v>20</v>
      </c>
      <c r="J19" s="76"/>
      <c r="K19" s="288"/>
      <c r="L19" s="291"/>
      <c r="M19" s="286"/>
    </row>
    <row r="20" spans="1:13" ht="15.75" x14ac:dyDescent="0.2">
      <c r="A20" s="211" t="s">
        <v>256</v>
      </c>
      <c r="B20" s="85">
        <v>42</v>
      </c>
      <c r="C20" s="255">
        <v>31.578947368421051</v>
      </c>
      <c r="D20" s="264">
        <v>91</v>
      </c>
      <c r="E20" s="256">
        <v>68.421052631578945</v>
      </c>
      <c r="F20" s="85">
        <v>11</v>
      </c>
      <c r="G20" s="255">
        <v>59.259259259259252</v>
      </c>
      <c r="H20" s="264">
        <v>16</v>
      </c>
      <c r="I20" s="256">
        <v>40.74074074074074</v>
      </c>
      <c r="J20" s="290"/>
      <c r="K20" s="288"/>
      <c r="L20" s="291"/>
      <c r="M20" s="286"/>
    </row>
    <row r="21" spans="1:13" ht="15.75" x14ac:dyDescent="0.2">
      <c r="A21" s="211" t="s">
        <v>257</v>
      </c>
      <c r="B21" s="85">
        <v>31</v>
      </c>
      <c r="C21" s="255">
        <v>22.463768115942027</v>
      </c>
      <c r="D21" s="264">
        <v>107</v>
      </c>
      <c r="E21" s="256">
        <v>77.536231884057969</v>
      </c>
      <c r="F21" s="85">
        <v>8</v>
      </c>
      <c r="G21" s="255">
        <v>57.894736842105267</v>
      </c>
      <c r="H21" s="264">
        <v>11</v>
      </c>
      <c r="I21" s="256">
        <v>42.105263157894733</v>
      </c>
      <c r="J21" s="76"/>
      <c r="K21" s="288"/>
      <c r="L21" s="291"/>
      <c r="M21" s="286"/>
    </row>
    <row r="22" spans="1:13" ht="31.5" x14ac:dyDescent="0.2">
      <c r="A22" s="211" t="s">
        <v>258</v>
      </c>
      <c r="B22" s="85">
        <v>15</v>
      </c>
      <c r="C22" s="255">
        <v>19.736842105263158</v>
      </c>
      <c r="D22" s="264">
        <v>61</v>
      </c>
      <c r="E22" s="256">
        <v>80.26315789473685</v>
      </c>
      <c r="F22" s="85">
        <v>4</v>
      </c>
      <c r="G22" s="255">
        <v>76.470588235294116</v>
      </c>
      <c r="H22" s="264">
        <v>13</v>
      </c>
      <c r="I22" s="256">
        <v>23.52941176470588</v>
      </c>
      <c r="J22" s="76"/>
      <c r="K22" s="288"/>
      <c r="L22" s="291"/>
      <c r="M22" s="286"/>
    </row>
    <row r="23" spans="1:13" ht="31.5" x14ac:dyDescent="0.2">
      <c r="A23" s="211" t="s">
        <v>259</v>
      </c>
      <c r="B23" s="85">
        <v>68</v>
      </c>
      <c r="C23" s="255">
        <v>67.32673267326733</v>
      </c>
      <c r="D23" s="264">
        <v>33</v>
      </c>
      <c r="E23" s="256">
        <v>32.673267326732677</v>
      </c>
      <c r="F23" s="85">
        <v>40</v>
      </c>
      <c r="G23" s="255">
        <v>24.528301886792452</v>
      </c>
      <c r="H23" s="264">
        <v>13</v>
      </c>
      <c r="I23" s="256">
        <v>75.471698113207552</v>
      </c>
      <c r="J23" s="290"/>
      <c r="K23" s="288"/>
      <c r="L23" s="291"/>
      <c r="M23" s="286"/>
    </row>
    <row r="24" spans="1:13" ht="15.75" x14ac:dyDescent="0.2">
      <c r="A24" s="211" t="s">
        <v>260</v>
      </c>
      <c r="B24" s="85">
        <v>11</v>
      </c>
      <c r="C24" s="255">
        <v>26.829268292682929</v>
      </c>
      <c r="D24" s="264">
        <v>30</v>
      </c>
      <c r="E24" s="256">
        <v>73.170731707317074</v>
      </c>
      <c r="F24" s="85">
        <v>4</v>
      </c>
      <c r="G24" s="255">
        <v>66.666666666666657</v>
      </c>
      <c r="H24" s="264">
        <v>8</v>
      </c>
      <c r="I24" s="256">
        <v>33.333333333333329</v>
      </c>
      <c r="J24" s="76"/>
      <c r="K24" s="288"/>
      <c r="L24" s="291"/>
      <c r="M24" s="286"/>
    </row>
    <row r="25" spans="1:13" ht="15.75" x14ac:dyDescent="0.2">
      <c r="A25" s="211" t="s">
        <v>261</v>
      </c>
      <c r="B25" s="85">
        <v>45</v>
      </c>
      <c r="C25" s="255">
        <v>38.135593220338983</v>
      </c>
      <c r="D25" s="264">
        <v>73</v>
      </c>
      <c r="E25" s="256">
        <v>61.864406779661017</v>
      </c>
      <c r="F25" s="85">
        <v>4</v>
      </c>
      <c r="G25" s="255">
        <v>80.952380952380949</v>
      </c>
      <c r="H25" s="264">
        <v>17</v>
      </c>
      <c r="I25" s="256">
        <v>19.047619047619047</v>
      </c>
      <c r="J25" s="76"/>
      <c r="K25" s="288"/>
      <c r="L25" s="291"/>
      <c r="M25" s="286"/>
    </row>
    <row r="26" spans="1:13" ht="31.5" x14ac:dyDescent="0.2">
      <c r="A26" s="211" t="s">
        <v>262</v>
      </c>
      <c r="B26" s="85">
        <v>571</v>
      </c>
      <c r="C26" s="255">
        <v>72.554002541296057</v>
      </c>
      <c r="D26" s="264">
        <v>216</v>
      </c>
      <c r="E26" s="256">
        <v>27.445997458703943</v>
      </c>
      <c r="F26" s="85">
        <v>111</v>
      </c>
      <c r="G26" s="255">
        <v>31.901840490797547</v>
      </c>
      <c r="H26" s="264">
        <v>52</v>
      </c>
      <c r="I26" s="256">
        <v>68.098159509202446</v>
      </c>
      <c r="J26" s="76"/>
      <c r="K26" s="288"/>
      <c r="L26" s="291"/>
      <c r="M26" s="286"/>
    </row>
    <row r="27" spans="1:13" ht="15.75" x14ac:dyDescent="0.2">
      <c r="A27" s="211" t="s">
        <v>263</v>
      </c>
      <c r="B27" s="85">
        <v>11</v>
      </c>
      <c r="C27" s="255">
        <v>36.666666666666664</v>
      </c>
      <c r="D27" s="264">
        <v>19</v>
      </c>
      <c r="E27" s="256">
        <v>63.333333333333329</v>
      </c>
      <c r="F27" s="85">
        <v>2</v>
      </c>
      <c r="G27" s="255">
        <v>81.818181818181827</v>
      </c>
      <c r="H27" s="264">
        <v>9</v>
      </c>
      <c r="I27" s="256">
        <v>18.181818181818183</v>
      </c>
      <c r="K27" s="288"/>
      <c r="L27" s="292"/>
      <c r="M27" s="286"/>
    </row>
    <row r="28" spans="1:13" ht="15.75" x14ac:dyDescent="0.2">
      <c r="A28" s="211" t="s">
        <v>264</v>
      </c>
      <c r="B28" s="85">
        <v>79</v>
      </c>
      <c r="C28" s="255">
        <v>23.723723723723726</v>
      </c>
      <c r="D28" s="264">
        <v>254</v>
      </c>
      <c r="E28" s="256">
        <v>76.276276276276278</v>
      </c>
      <c r="F28" s="85">
        <v>21</v>
      </c>
      <c r="G28" s="255">
        <v>72.368421052631575</v>
      </c>
      <c r="H28" s="264">
        <v>55</v>
      </c>
      <c r="I28" s="256">
        <v>27.631578947368425</v>
      </c>
      <c r="K28" s="288"/>
      <c r="L28" s="184"/>
      <c r="M28" s="286"/>
    </row>
    <row r="29" spans="1:13" ht="15.75" x14ac:dyDescent="0.2">
      <c r="A29" s="211" t="s">
        <v>265</v>
      </c>
      <c r="B29" s="85">
        <v>30</v>
      </c>
      <c r="C29" s="255">
        <v>68.181818181818173</v>
      </c>
      <c r="D29" s="264">
        <v>14</v>
      </c>
      <c r="E29" s="256">
        <v>31.818181818181817</v>
      </c>
      <c r="F29" s="85">
        <v>12</v>
      </c>
      <c r="G29" s="255">
        <v>36.84210526315789</v>
      </c>
      <c r="H29" s="264">
        <v>7</v>
      </c>
      <c r="I29" s="256">
        <v>63.157894736842103</v>
      </c>
      <c r="K29" s="288"/>
      <c r="M29" s="286"/>
    </row>
    <row r="30" spans="1:13" ht="15.75" x14ac:dyDescent="0.2">
      <c r="A30" s="211" t="s">
        <v>266</v>
      </c>
      <c r="B30" s="85">
        <v>17</v>
      </c>
      <c r="C30" s="255">
        <v>31.481481481481481</v>
      </c>
      <c r="D30" s="264">
        <v>37</v>
      </c>
      <c r="E30" s="256">
        <v>68.518518518518519</v>
      </c>
      <c r="F30" s="85">
        <v>4</v>
      </c>
      <c r="G30" s="255">
        <v>60</v>
      </c>
      <c r="H30" s="264">
        <v>6</v>
      </c>
      <c r="I30" s="256">
        <v>40</v>
      </c>
      <c r="K30" s="288"/>
      <c r="L30" s="142"/>
      <c r="M30" s="286"/>
    </row>
    <row r="31" spans="1:13" x14ac:dyDescent="0.2">
      <c r="K31" s="8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view="pageBreakPreview" zoomScale="78" zoomScaleNormal="86" zoomScaleSheetLayoutView="78" workbookViewId="0">
      <selection activeCell="C6" sqref="C6:C54"/>
    </sheetView>
  </sheetViews>
  <sheetFormatPr defaultColWidth="9.140625" defaultRowHeight="15.75" x14ac:dyDescent="0.25"/>
  <cols>
    <col min="1" max="1" width="5.7109375" style="100" customWidth="1"/>
    <col min="2" max="2" width="47.42578125" style="178" customWidth="1"/>
    <col min="3" max="3" width="19.140625" style="167" customWidth="1"/>
    <col min="4" max="4" width="20" style="167" customWidth="1"/>
    <col min="5" max="6" width="9.140625" style="167"/>
    <col min="7" max="7" width="56.5703125" style="167" customWidth="1"/>
    <col min="8" max="16384" width="9.140625" style="167"/>
  </cols>
  <sheetData>
    <row r="1" spans="1:6" ht="73.5" customHeight="1" x14ac:dyDescent="0.25">
      <c r="A1" s="488" t="s">
        <v>425</v>
      </c>
      <c r="B1" s="488"/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4" spans="1:6" s="168" customFormat="1" ht="33.75" customHeight="1" x14ac:dyDescent="0.25">
      <c r="A4" s="242"/>
      <c r="B4" s="388" t="s">
        <v>86</v>
      </c>
      <c r="C4" s="361" t="s">
        <v>576</v>
      </c>
      <c r="D4" s="245" t="s">
        <v>569</v>
      </c>
    </row>
    <row r="5" spans="1:6" ht="24" customHeight="1" x14ac:dyDescent="0.25">
      <c r="A5" s="173">
        <v>1</v>
      </c>
      <c r="B5" s="283" t="s">
        <v>398</v>
      </c>
      <c r="C5" s="299">
        <v>3565</v>
      </c>
      <c r="D5" s="304">
        <v>2111</v>
      </c>
      <c r="F5" s="294"/>
    </row>
    <row r="6" spans="1:6" ht="52.5" customHeight="1" x14ac:dyDescent="0.25">
      <c r="A6" s="173">
        <v>2</v>
      </c>
      <c r="B6" s="283" t="s">
        <v>399</v>
      </c>
      <c r="C6" s="299">
        <v>1486</v>
      </c>
      <c r="D6" s="304">
        <v>365</v>
      </c>
      <c r="F6" s="294"/>
    </row>
    <row r="7" spans="1:6" ht="31.5" x14ac:dyDescent="0.25">
      <c r="A7" s="173">
        <v>3</v>
      </c>
      <c r="B7" s="283" t="s">
        <v>454</v>
      </c>
      <c r="C7" s="300">
        <v>882</v>
      </c>
      <c r="D7" s="304">
        <v>128</v>
      </c>
      <c r="F7" s="294"/>
    </row>
    <row r="8" spans="1:6" s="176" customFormat="1" ht="23.25" customHeight="1" x14ac:dyDescent="0.25">
      <c r="A8" s="173">
        <v>4</v>
      </c>
      <c r="B8" s="283" t="s">
        <v>459</v>
      </c>
      <c r="C8" s="299">
        <v>817</v>
      </c>
      <c r="D8" s="304">
        <v>303</v>
      </c>
      <c r="F8" s="294"/>
    </row>
    <row r="9" spans="1:6" s="176" customFormat="1" ht="36" customHeight="1" x14ac:dyDescent="0.25">
      <c r="A9" s="173">
        <v>5</v>
      </c>
      <c r="B9" s="283" t="s">
        <v>498</v>
      </c>
      <c r="C9" s="299">
        <v>736</v>
      </c>
      <c r="D9" s="304">
        <v>144</v>
      </c>
      <c r="F9" s="294"/>
    </row>
    <row r="10" spans="1:6" s="176" customFormat="1" ht="31.5" x14ac:dyDescent="0.25">
      <c r="A10" s="173">
        <v>6</v>
      </c>
      <c r="B10" s="283" t="s">
        <v>455</v>
      </c>
      <c r="C10" s="300">
        <v>668</v>
      </c>
      <c r="D10" s="304">
        <v>192</v>
      </c>
      <c r="F10" s="294"/>
    </row>
    <row r="11" spans="1:6" s="176" customFormat="1" x14ac:dyDescent="0.25">
      <c r="A11" s="173">
        <v>7</v>
      </c>
      <c r="B11" s="283" t="s">
        <v>402</v>
      </c>
      <c r="C11" s="299">
        <v>540</v>
      </c>
      <c r="D11" s="304">
        <v>208</v>
      </c>
      <c r="F11" s="294"/>
    </row>
    <row r="12" spans="1:6" s="176" customFormat="1" ht="31.5" x14ac:dyDescent="0.25">
      <c r="A12" s="173">
        <v>8</v>
      </c>
      <c r="B12" s="283" t="s">
        <v>458</v>
      </c>
      <c r="C12" s="300">
        <v>461</v>
      </c>
      <c r="D12" s="304">
        <v>109</v>
      </c>
      <c r="F12" s="294"/>
    </row>
    <row r="13" spans="1:6" s="176" customFormat="1" ht="31.5" x14ac:dyDescent="0.25">
      <c r="A13" s="173">
        <v>9</v>
      </c>
      <c r="B13" s="283" t="s">
        <v>473</v>
      </c>
      <c r="C13" s="299">
        <v>394</v>
      </c>
      <c r="D13" s="304">
        <v>284</v>
      </c>
      <c r="F13" s="294"/>
    </row>
    <row r="14" spans="1:6" s="176" customFormat="1" ht="24" customHeight="1" x14ac:dyDescent="0.25">
      <c r="A14" s="173">
        <v>10</v>
      </c>
      <c r="B14" s="283" t="s">
        <v>457</v>
      </c>
      <c r="C14" s="300">
        <v>305</v>
      </c>
      <c r="D14" s="304">
        <v>212</v>
      </c>
      <c r="F14" s="294"/>
    </row>
    <row r="15" spans="1:6" s="176" customFormat="1" ht="21.75" customHeight="1" x14ac:dyDescent="0.25">
      <c r="A15" s="173">
        <v>11</v>
      </c>
      <c r="B15" s="283" t="s">
        <v>400</v>
      </c>
      <c r="C15" s="299">
        <v>304</v>
      </c>
      <c r="D15" s="304">
        <v>78</v>
      </c>
      <c r="F15" s="294"/>
    </row>
    <row r="16" spans="1:6" s="176" customFormat="1" ht="20.25" customHeight="1" x14ac:dyDescent="0.25">
      <c r="A16" s="173">
        <v>12</v>
      </c>
      <c r="B16" s="283" t="s">
        <v>466</v>
      </c>
      <c r="C16" s="299">
        <v>294</v>
      </c>
      <c r="D16" s="304">
        <v>75</v>
      </c>
      <c r="F16" s="294"/>
    </row>
    <row r="17" spans="1:6" s="176" customFormat="1" ht="20.25" customHeight="1" x14ac:dyDescent="0.25">
      <c r="A17" s="173">
        <v>13</v>
      </c>
      <c r="B17" s="283" t="s">
        <v>456</v>
      </c>
      <c r="C17" s="299">
        <v>290</v>
      </c>
      <c r="D17" s="304">
        <v>157</v>
      </c>
      <c r="F17" s="294"/>
    </row>
    <row r="18" spans="1:6" s="176" customFormat="1" x14ac:dyDescent="0.25">
      <c r="A18" s="173">
        <v>14</v>
      </c>
      <c r="B18" s="283" t="s">
        <v>476</v>
      </c>
      <c r="C18" s="299">
        <v>274</v>
      </c>
      <c r="D18" s="304">
        <v>83</v>
      </c>
      <c r="F18" s="294"/>
    </row>
    <row r="19" spans="1:6" s="176" customFormat="1" ht="22.5" customHeight="1" x14ac:dyDescent="0.25">
      <c r="A19" s="173">
        <v>15</v>
      </c>
      <c r="B19" s="283" t="s">
        <v>460</v>
      </c>
      <c r="C19" s="299">
        <v>247</v>
      </c>
      <c r="D19" s="304">
        <v>89</v>
      </c>
      <c r="F19" s="294"/>
    </row>
    <row r="20" spans="1:6" s="176" customFormat="1" x14ac:dyDescent="0.25">
      <c r="A20" s="173">
        <v>16</v>
      </c>
      <c r="B20" s="283" t="s">
        <v>439</v>
      </c>
      <c r="C20" s="301">
        <v>241</v>
      </c>
      <c r="D20" s="304">
        <v>87</v>
      </c>
      <c r="F20" s="294"/>
    </row>
    <row r="21" spans="1:6" s="176" customFormat="1" ht="31.5" x14ac:dyDescent="0.25">
      <c r="A21" s="173">
        <v>17</v>
      </c>
      <c r="B21" s="283" t="s">
        <v>488</v>
      </c>
      <c r="C21" s="301">
        <v>238</v>
      </c>
      <c r="D21" s="304">
        <v>46</v>
      </c>
      <c r="F21" s="294"/>
    </row>
    <row r="22" spans="1:6" s="176" customFormat="1" ht="16.5" customHeight="1" x14ac:dyDescent="0.25">
      <c r="A22" s="173">
        <v>18</v>
      </c>
      <c r="B22" s="283" t="s">
        <v>472</v>
      </c>
      <c r="C22" s="301">
        <v>227</v>
      </c>
      <c r="D22" s="304">
        <v>78</v>
      </c>
      <c r="F22" s="294"/>
    </row>
    <row r="23" spans="1:6" s="176" customFormat="1" ht="30" customHeight="1" x14ac:dyDescent="0.25">
      <c r="A23" s="173">
        <v>19</v>
      </c>
      <c r="B23" s="283" t="s">
        <v>482</v>
      </c>
      <c r="C23" s="301">
        <v>222</v>
      </c>
      <c r="D23" s="304">
        <v>49</v>
      </c>
      <c r="F23" s="294"/>
    </row>
    <row r="24" spans="1:6" s="176" customFormat="1" ht="20.25" customHeight="1" x14ac:dyDescent="0.25">
      <c r="A24" s="173">
        <v>20</v>
      </c>
      <c r="B24" s="283" t="s">
        <v>463</v>
      </c>
      <c r="C24" s="301">
        <v>219</v>
      </c>
      <c r="D24" s="304">
        <v>68</v>
      </c>
      <c r="F24" s="294"/>
    </row>
    <row r="25" spans="1:6" s="176" customFormat="1" ht="47.25" customHeight="1" x14ac:dyDescent="0.25">
      <c r="A25" s="173">
        <v>21</v>
      </c>
      <c r="B25" s="283" t="s">
        <v>529</v>
      </c>
      <c r="C25" s="301">
        <v>213</v>
      </c>
      <c r="D25" s="304">
        <v>185</v>
      </c>
      <c r="F25" s="294"/>
    </row>
    <row r="26" spans="1:6" s="176" customFormat="1" x14ac:dyDescent="0.25">
      <c r="A26" s="173">
        <v>22</v>
      </c>
      <c r="B26" s="283" t="s">
        <v>499</v>
      </c>
      <c r="C26" s="301">
        <v>209</v>
      </c>
      <c r="D26" s="304">
        <v>71</v>
      </c>
      <c r="F26" s="294"/>
    </row>
    <row r="27" spans="1:6" s="176" customFormat="1" ht="31.5" x14ac:dyDescent="0.25">
      <c r="A27" s="173">
        <v>23</v>
      </c>
      <c r="B27" s="283" t="s">
        <v>481</v>
      </c>
      <c r="C27" s="301">
        <v>200</v>
      </c>
      <c r="D27" s="304">
        <v>58</v>
      </c>
      <c r="F27" s="294"/>
    </row>
    <row r="28" spans="1:6" s="176" customFormat="1" ht="33" customHeight="1" x14ac:dyDescent="0.25">
      <c r="A28" s="173">
        <v>24</v>
      </c>
      <c r="B28" s="283" t="s">
        <v>491</v>
      </c>
      <c r="C28" s="301">
        <v>190</v>
      </c>
      <c r="D28" s="304">
        <v>68</v>
      </c>
      <c r="F28" s="294"/>
    </row>
    <row r="29" spans="1:6" s="176" customFormat="1" ht="28.5" customHeight="1" x14ac:dyDescent="0.25">
      <c r="A29" s="173">
        <v>25</v>
      </c>
      <c r="B29" s="283" t="s">
        <v>401</v>
      </c>
      <c r="C29" s="301">
        <v>179</v>
      </c>
      <c r="D29" s="304">
        <v>62</v>
      </c>
      <c r="F29" s="294"/>
    </row>
    <row r="30" spans="1:6" s="176" customFormat="1" ht="39" customHeight="1" x14ac:dyDescent="0.25">
      <c r="A30" s="173">
        <v>26</v>
      </c>
      <c r="B30" s="283" t="s">
        <v>474</v>
      </c>
      <c r="C30" s="302">
        <v>178</v>
      </c>
      <c r="D30" s="304">
        <v>51</v>
      </c>
      <c r="F30" s="294"/>
    </row>
    <row r="31" spans="1:6" s="176" customFormat="1" ht="30.75" customHeight="1" x14ac:dyDescent="0.25">
      <c r="A31" s="173">
        <v>27</v>
      </c>
      <c r="B31" s="283" t="s">
        <v>464</v>
      </c>
      <c r="C31" s="301">
        <v>176</v>
      </c>
      <c r="D31" s="304">
        <v>51</v>
      </c>
      <c r="F31" s="294"/>
    </row>
    <row r="32" spans="1:6" s="176" customFormat="1" ht="39" customHeight="1" x14ac:dyDescent="0.25">
      <c r="A32" s="173">
        <v>28</v>
      </c>
      <c r="B32" s="283" t="s">
        <v>440</v>
      </c>
      <c r="C32" s="301">
        <v>171</v>
      </c>
      <c r="D32" s="304">
        <v>60</v>
      </c>
      <c r="F32" s="294"/>
    </row>
    <row r="33" spans="1:6" s="176" customFormat="1" ht="27" customHeight="1" x14ac:dyDescent="0.25">
      <c r="A33" s="173">
        <v>29</v>
      </c>
      <c r="B33" s="283" t="s">
        <v>471</v>
      </c>
      <c r="C33" s="302">
        <v>169</v>
      </c>
      <c r="D33" s="304">
        <v>52</v>
      </c>
      <c r="F33" s="294"/>
    </row>
    <row r="34" spans="1:6" s="176" customFormat="1" ht="21" customHeight="1" x14ac:dyDescent="0.25">
      <c r="A34" s="173">
        <v>30</v>
      </c>
      <c r="B34" s="283" t="s">
        <v>467</v>
      </c>
      <c r="C34" s="301">
        <v>156</v>
      </c>
      <c r="D34" s="304">
        <v>9</v>
      </c>
      <c r="F34" s="294"/>
    </row>
    <row r="35" spans="1:6" s="176" customFormat="1" x14ac:dyDescent="0.25">
      <c r="A35" s="173">
        <v>31</v>
      </c>
      <c r="B35" s="283" t="s">
        <v>441</v>
      </c>
      <c r="C35" s="301">
        <v>138</v>
      </c>
      <c r="D35" s="304">
        <v>57</v>
      </c>
      <c r="F35" s="294"/>
    </row>
    <row r="36" spans="1:6" s="176" customFormat="1" ht="38.25" customHeight="1" x14ac:dyDescent="0.25">
      <c r="A36" s="173">
        <v>32</v>
      </c>
      <c r="B36" s="283" t="s">
        <v>483</v>
      </c>
      <c r="C36" s="301">
        <v>137</v>
      </c>
      <c r="D36" s="304">
        <v>50</v>
      </c>
      <c r="F36" s="294"/>
    </row>
    <row r="37" spans="1:6" s="176" customFormat="1" ht="32.25" customHeight="1" x14ac:dyDescent="0.25">
      <c r="A37" s="173">
        <v>33</v>
      </c>
      <c r="B37" s="283" t="s">
        <v>407</v>
      </c>
      <c r="C37" s="301">
        <v>135</v>
      </c>
      <c r="D37" s="304">
        <v>22</v>
      </c>
      <c r="F37" s="294"/>
    </row>
    <row r="38" spans="1:6" s="176" customFormat="1" ht="34.5" customHeight="1" x14ac:dyDescent="0.25">
      <c r="A38" s="173">
        <v>34</v>
      </c>
      <c r="B38" s="283" t="s">
        <v>479</v>
      </c>
      <c r="C38" s="301">
        <v>124</v>
      </c>
      <c r="D38" s="304">
        <v>25</v>
      </c>
      <c r="F38" s="294"/>
    </row>
    <row r="39" spans="1:6" s="176" customFormat="1" ht="22.5" customHeight="1" x14ac:dyDescent="0.25">
      <c r="A39" s="173">
        <v>35</v>
      </c>
      <c r="B39" s="283" t="s">
        <v>490</v>
      </c>
      <c r="C39" s="301">
        <v>120</v>
      </c>
      <c r="D39" s="304">
        <v>15</v>
      </c>
      <c r="F39" s="294"/>
    </row>
    <row r="40" spans="1:6" s="176" customFormat="1" x14ac:dyDescent="0.25">
      <c r="A40" s="173">
        <v>36</v>
      </c>
      <c r="B40" s="283" t="s">
        <v>448</v>
      </c>
      <c r="C40" s="301">
        <v>118</v>
      </c>
      <c r="D40" s="304">
        <v>44</v>
      </c>
      <c r="F40" s="294"/>
    </row>
    <row r="41" spans="1:6" ht="31.5" x14ac:dyDescent="0.25">
      <c r="A41" s="173">
        <v>37</v>
      </c>
      <c r="B41" s="283" t="s">
        <v>502</v>
      </c>
      <c r="C41" s="301">
        <v>115</v>
      </c>
      <c r="D41" s="305">
        <v>36</v>
      </c>
      <c r="F41" s="294"/>
    </row>
    <row r="42" spans="1:6" ht="32.25" customHeight="1" x14ac:dyDescent="0.25">
      <c r="A42" s="173">
        <v>38</v>
      </c>
      <c r="B42" s="283" t="s">
        <v>500</v>
      </c>
      <c r="C42" s="301">
        <v>112</v>
      </c>
      <c r="D42" s="305">
        <v>32</v>
      </c>
      <c r="F42" s="294"/>
    </row>
    <row r="43" spans="1:6" ht="23.25" customHeight="1" x14ac:dyDescent="0.25">
      <c r="A43" s="173">
        <v>39</v>
      </c>
      <c r="B43" s="283" t="s">
        <v>530</v>
      </c>
      <c r="C43" s="301">
        <v>112</v>
      </c>
      <c r="D43" s="305">
        <v>34</v>
      </c>
      <c r="F43" s="294"/>
    </row>
    <row r="44" spans="1:6" x14ac:dyDescent="0.25">
      <c r="A44" s="173">
        <v>40</v>
      </c>
      <c r="B44" s="283" t="s">
        <v>469</v>
      </c>
      <c r="C44" s="301">
        <v>108</v>
      </c>
      <c r="D44" s="305">
        <v>31</v>
      </c>
      <c r="F44" s="294"/>
    </row>
    <row r="45" spans="1:6" ht="31.5" x14ac:dyDescent="0.25">
      <c r="A45" s="173">
        <v>41</v>
      </c>
      <c r="B45" s="283" t="s">
        <v>501</v>
      </c>
      <c r="C45" s="301">
        <v>104</v>
      </c>
      <c r="D45" s="305">
        <v>24</v>
      </c>
      <c r="F45" s="294"/>
    </row>
    <row r="46" spans="1:6" ht="31.5" x14ac:dyDescent="0.25">
      <c r="A46" s="173">
        <v>42</v>
      </c>
      <c r="B46" s="283" t="s">
        <v>480</v>
      </c>
      <c r="C46" s="301">
        <v>103</v>
      </c>
      <c r="D46" s="305">
        <v>42</v>
      </c>
      <c r="F46" s="294"/>
    </row>
    <row r="47" spans="1:6" ht="20.25" customHeight="1" x14ac:dyDescent="0.25">
      <c r="A47" s="173">
        <v>43</v>
      </c>
      <c r="B47" s="423" t="s">
        <v>475</v>
      </c>
      <c r="C47" s="301">
        <v>101</v>
      </c>
      <c r="D47" s="305">
        <v>21</v>
      </c>
      <c r="F47" s="294"/>
    </row>
    <row r="48" spans="1:6" ht="31.5" x14ac:dyDescent="0.25">
      <c r="A48" s="173">
        <v>44</v>
      </c>
      <c r="B48" s="283" t="s">
        <v>449</v>
      </c>
      <c r="C48" s="301">
        <v>100</v>
      </c>
      <c r="D48" s="305">
        <v>21</v>
      </c>
      <c r="F48" s="294"/>
    </row>
    <row r="49" spans="1:6" ht="30.75" customHeight="1" x14ac:dyDescent="0.25">
      <c r="A49" s="173">
        <v>45</v>
      </c>
      <c r="B49" s="283" t="s">
        <v>503</v>
      </c>
      <c r="C49" s="301">
        <v>99</v>
      </c>
      <c r="D49" s="305">
        <v>25</v>
      </c>
      <c r="F49" s="294"/>
    </row>
    <row r="50" spans="1:6" ht="23.25" customHeight="1" x14ac:dyDescent="0.25">
      <c r="A50" s="173">
        <v>46</v>
      </c>
      <c r="B50" s="283" t="s">
        <v>478</v>
      </c>
      <c r="C50" s="301">
        <v>98</v>
      </c>
      <c r="D50" s="305">
        <v>45</v>
      </c>
      <c r="F50" s="294"/>
    </row>
    <row r="51" spans="1:6" ht="36.75" customHeight="1" x14ac:dyDescent="0.25">
      <c r="A51" s="173">
        <v>47</v>
      </c>
      <c r="B51" s="283" t="s">
        <v>477</v>
      </c>
      <c r="C51" s="301">
        <v>96</v>
      </c>
      <c r="D51" s="305">
        <v>13</v>
      </c>
      <c r="F51" s="294"/>
    </row>
    <row r="52" spans="1:6" ht="30.75" customHeight="1" x14ac:dyDescent="0.25">
      <c r="A52" s="173">
        <v>48</v>
      </c>
      <c r="B52" s="283" t="s">
        <v>505</v>
      </c>
      <c r="C52" s="301">
        <v>96</v>
      </c>
      <c r="D52" s="305">
        <v>29</v>
      </c>
      <c r="F52" s="294"/>
    </row>
    <row r="53" spans="1:6" ht="47.25" x14ac:dyDescent="0.25">
      <c r="A53" s="173">
        <v>49</v>
      </c>
      <c r="B53" s="283" t="s">
        <v>504</v>
      </c>
      <c r="C53" s="301">
        <v>93</v>
      </c>
      <c r="D53" s="305">
        <v>17</v>
      </c>
      <c r="F53" s="294"/>
    </row>
    <row r="54" spans="1:6" x14ac:dyDescent="0.25">
      <c r="A54" s="173">
        <v>50</v>
      </c>
      <c r="B54" s="283" t="s">
        <v>486</v>
      </c>
      <c r="C54" s="301">
        <v>92</v>
      </c>
      <c r="D54" s="305">
        <v>28</v>
      </c>
      <c r="F54" s="294"/>
    </row>
    <row r="55" spans="1:6" x14ac:dyDescent="0.25">
      <c r="F55" s="294"/>
    </row>
    <row r="56" spans="1:6" x14ac:dyDescent="0.25">
      <c r="F56" s="294"/>
    </row>
    <row r="57" spans="1:6" x14ac:dyDescent="0.25">
      <c r="F57" s="294"/>
    </row>
    <row r="58" spans="1:6" x14ac:dyDescent="0.25">
      <c r="F58" s="294"/>
    </row>
    <row r="59" spans="1:6" x14ac:dyDescent="0.25">
      <c r="F59" s="294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view="pageBreakPreview" zoomScale="73" zoomScaleNormal="95" zoomScaleSheetLayoutView="73" workbookViewId="0">
      <selection sqref="A1:D1"/>
    </sheetView>
  </sheetViews>
  <sheetFormatPr defaultColWidth="9.140625" defaultRowHeight="15.75" x14ac:dyDescent="0.25"/>
  <cols>
    <col min="1" max="1" width="5.7109375" style="100" customWidth="1"/>
    <col min="2" max="2" width="42" style="178" customWidth="1"/>
    <col min="3" max="3" width="18.85546875" style="167" customWidth="1"/>
    <col min="4" max="4" width="20" style="167" customWidth="1"/>
    <col min="5" max="6" width="9.140625" style="167"/>
    <col min="7" max="7" width="56.5703125" style="167" customWidth="1"/>
    <col min="8" max="16384" width="9.140625" style="167"/>
  </cols>
  <sheetData>
    <row r="1" spans="1:6" ht="60.75" customHeight="1" x14ac:dyDescent="0.25">
      <c r="A1" s="488" t="s">
        <v>424</v>
      </c>
      <c r="B1" s="488"/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4" spans="1:6" s="168" customFormat="1" ht="35.450000000000003" customHeight="1" x14ac:dyDescent="0.25">
      <c r="A4" s="242"/>
      <c r="B4" s="386" t="s">
        <v>86</v>
      </c>
      <c r="C4" s="244" t="s">
        <v>567</v>
      </c>
      <c r="D4" s="245" t="s">
        <v>573</v>
      </c>
    </row>
    <row r="5" spans="1:6" ht="31.5" customHeight="1" x14ac:dyDescent="0.25">
      <c r="A5" s="173">
        <v>1</v>
      </c>
      <c r="B5" s="283" t="s">
        <v>398</v>
      </c>
      <c r="C5" s="174">
        <v>2107</v>
      </c>
      <c r="D5" s="174">
        <v>1087</v>
      </c>
      <c r="F5" s="294"/>
    </row>
    <row r="6" spans="1:6" ht="63.75" customHeight="1" x14ac:dyDescent="0.25">
      <c r="A6" s="173">
        <v>2</v>
      </c>
      <c r="B6" s="283" t="s">
        <v>399</v>
      </c>
      <c r="C6" s="174">
        <v>1254</v>
      </c>
      <c r="D6" s="174">
        <v>308</v>
      </c>
      <c r="F6" s="294"/>
    </row>
    <row r="7" spans="1:6" ht="18" customHeight="1" x14ac:dyDescent="0.25">
      <c r="A7" s="173">
        <v>3</v>
      </c>
      <c r="B7" s="283" t="s">
        <v>459</v>
      </c>
      <c r="C7" s="174">
        <v>674</v>
      </c>
      <c r="D7" s="174">
        <v>232</v>
      </c>
      <c r="F7" s="294"/>
    </row>
    <row r="8" spans="1:6" s="176" customFormat="1" ht="33" customHeight="1" x14ac:dyDescent="0.25">
      <c r="A8" s="173">
        <v>4</v>
      </c>
      <c r="B8" s="283" t="s">
        <v>455</v>
      </c>
      <c r="C8" s="174">
        <v>567</v>
      </c>
      <c r="D8" s="174">
        <v>167</v>
      </c>
      <c r="F8" s="294"/>
    </row>
    <row r="9" spans="1:6" s="176" customFormat="1" ht="47.25" x14ac:dyDescent="0.25">
      <c r="A9" s="173">
        <v>5</v>
      </c>
      <c r="B9" s="283" t="s">
        <v>498</v>
      </c>
      <c r="C9" s="174">
        <v>554</v>
      </c>
      <c r="D9" s="174">
        <v>104</v>
      </c>
      <c r="F9" s="294"/>
    </row>
    <row r="10" spans="1:6" s="176" customFormat="1" ht="35.25" customHeight="1" x14ac:dyDescent="0.25">
      <c r="A10" s="173">
        <v>6</v>
      </c>
      <c r="B10" s="283" t="s">
        <v>458</v>
      </c>
      <c r="C10" s="174">
        <v>406</v>
      </c>
      <c r="D10" s="174">
        <v>95</v>
      </c>
      <c r="F10" s="294"/>
    </row>
    <row r="11" spans="1:6" s="176" customFormat="1" ht="47.25" x14ac:dyDescent="0.25">
      <c r="A11" s="173">
        <v>7</v>
      </c>
      <c r="B11" s="283" t="s">
        <v>454</v>
      </c>
      <c r="C11" s="174">
        <v>303</v>
      </c>
      <c r="D11" s="174">
        <v>62</v>
      </c>
      <c r="F11" s="294"/>
    </row>
    <row r="12" spans="1:6" s="176" customFormat="1" x14ac:dyDescent="0.25">
      <c r="A12" s="173">
        <v>8</v>
      </c>
      <c r="B12" s="283" t="s">
        <v>456</v>
      </c>
      <c r="C12" s="174">
        <v>285</v>
      </c>
      <c r="D12" s="174">
        <v>155</v>
      </c>
      <c r="F12" s="294"/>
    </row>
    <row r="13" spans="1:6" s="176" customFormat="1" x14ac:dyDescent="0.25">
      <c r="A13" s="173">
        <v>9</v>
      </c>
      <c r="B13" s="283" t="s">
        <v>439</v>
      </c>
      <c r="C13" s="174">
        <v>199</v>
      </c>
      <c r="D13" s="174">
        <v>68</v>
      </c>
      <c r="F13" s="294"/>
    </row>
    <row r="14" spans="1:6" s="176" customFormat="1" x14ac:dyDescent="0.25">
      <c r="A14" s="173">
        <v>10</v>
      </c>
      <c r="B14" s="283" t="s">
        <v>499</v>
      </c>
      <c r="C14" s="174">
        <v>171</v>
      </c>
      <c r="D14" s="174">
        <v>53</v>
      </c>
      <c r="F14" s="294"/>
    </row>
    <row r="15" spans="1:6" s="176" customFormat="1" ht="31.5" x14ac:dyDescent="0.25">
      <c r="A15" s="173">
        <v>11</v>
      </c>
      <c r="B15" s="283" t="s">
        <v>473</v>
      </c>
      <c r="C15" s="174">
        <v>161</v>
      </c>
      <c r="D15" s="174">
        <v>121</v>
      </c>
      <c r="F15" s="294"/>
    </row>
    <row r="16" spans="1:6" s="176" customFormat="1" x14ac:dyDescent="0.25">
      <c r="A16" s="173">
        <v>12</v>
      </c>
      <c r="B16" s="283" t="s">
        <v>401</v>
      </c>
      <c r="C16" s="174">
        <v>161</v>
      </c>
      <c r="D16" s="174">
        <v>57</v>
      </c>
      <c r="F16" s="294"/>
    </row>
    <row r="17" spans="1:6" s="176" customFormat="1" ht="33.75" customHeight="1" x14ac:dyDescent="0.25">
      <c r="A17" s="173">
        <v>13</v>
      </c>
      <c r="B17" s="283" t="s">
        <v>463</v>
      </c>
      <c r="C17" s="174">
        <v>158</v>
      </c>
      <c r="D17" s="174">
        <v>51</v>
      </c>
      <c r="F17" s="294"/>
    </row>
    <row r="18" spans="1:6" s="176" customFormat="1" ht="21" customHeight="1" x14ac:dyDescent="0.25">
      <c r="A18" s="173">
        <v>14</v>
      </c>
      <c r="B18" s="283" t="s">
        <v>476</v>
      </c>
      <c r="C18" s="174">
        <v>137</v>
      </c>
      <c r="D18" s="174">
        <v>47</v>
      </c>
      <c r="F18" s="294"/>
    </row>
    <row r="19" spans="1:6" s="176" customFormat="1" ht="15" customHeight="1" x14ac:dyDescent="0.25">
      <c r="A19" s="173">
        <v>15</v>
      </c>
      <c r="B19" s="283" t="s">
        <v>440</v>
      </c>
      <c r="C19" s="174">
        <v>136</v>
      </c>
      <c r="D19" s="174">
        <v>43</v>
      </c>
      <c r="F19" s="294"/>
    </row>
    <row r="20" spans="1:6" s="176" customFormat="1" x14ac:dyDescent="0.25">
      <c r="A20" s="173">
        <v>16</v>
      </c>
      <c r="B20" s="283" t="s">
        <v>457</v>
      </c>
      <c r="C20" s="174">
        <v>135</v>
      </c>
      <c r="D20" s="174">
        <v>73</v>
      </c>
      <c r="F20" s="294"/>
    </row>
    <row r="21" spans="1:6" s="176" customFormat="1" ht="31.5" customHeight="1" x14ac:dyDescent="0.25">
      <c r="A21" s="173">
        <v>17</v>
      </c>
      <c r="B21" s="283" t="s">
        <v>502</v>
      </c>
      <c r="C21" s="174">
        <v>109</v>
      </c>
      <c r="D21" s="174">
        <v>35</v>
      </c>
      <c r="F21" s="294"/>
    </row>
    <row r="22" spans="1:6" s="176" customFormat="1" ht="19.5" customHeight="1" x14ac:dyDescent="0.25">
      <c r="A22" s="173">
        <v>18</v>
      </c>
      <c r="B22" s="283" t="s">
        <v>460</v>
      </c>
      <c r="C22" s="174">
        <v>108</v>
      </c>
      <c r="D22" s="174">
        <v>42</v>
      </c>
      <c r="F22" s="294"/>
    </row>
    <row r="23" spans="1:6" s="176" customFormat="1" ht="47.25" x14ac:dyDescent="0.25">
      <c r="A23" s="173">
        <v>19</v>
      </c>
      <c r="B23" s="283" t="s">
        <v>464</v>
      </c>
      <c r="C23" s="174">
        <v>107</v>
      </c>
      <c r="D23" s="174">
        <v>32</v>
      </c>
      <c r="F23" s="294"/>
    </row>
    <row r="24" spans="1:6" s="176" customFormat="1" x14ac:dyDescent="0.25">
      <c r="A24" s="173">
        <v>20</v>
      </c>
      <c r="B24" s="283" t="s">
        <v>472</v>
      </c>
      <c r="C24" s="174">
        <v>101</v>
      </c>
      <c r="D24" s="174">
        <v>52</v>
      </c>
      <c r="F24" s="294"/>
    </row>
    <row r="25" spans="1:6" s="176" customFormat="1" x14ac:dyDescent="0.25">
      <c r="A25" s="173">
        <v>21</v>
      </c>
      <c r="B25" s="283" t="s">
        <v>471</v>
      </c>
      <c r="C25" s="174">
        <v>100</v>
      </c>
      <c r="D25" s="174">
        <v>37</v>
      </c>
      <c r="F25" s="294"/>
    </row>
    <row r="26" spans="1:6" s="176" customFormat="1" ht="47.25" x14ac:dyDescent="0.25">
      <c r="A26" s="173">
        <v>22</v>
      </c>
      <c r="B26" s="283" t="s">
        <v>501</v>
      </c>
      <c r="C26" s="174">
        <v>97</v>
      </c>
      <c r="D26" s="174">
        <v>22</v>
      </c>
      <c r="F26" s="294"/>
    </row>
    <row r="27" spans="1:6" s="176" customFormat="1" x14ac:dyDescent="0.25">
      <c r="A27" s="173">
        <v>23</v>
      </c>
      <c r="B27" s="283" t="s">
        <v>400</v>
      </c>
      <c r="C27" s="174">
        <v>92</v>
      </c>
      <c r="D27" s="174">
        <v>27</v>
      </c>
      <c r="F27" s="294"/>
    </row>
    <row r="28" spans="1:6" s="176" customFormat="1" ht="31.5" x14ac:dyDescent="0.25">
      <c r="A28" s="173">
        <v>24</v>
      </c>
      <c r="B28" s="283" t="s">
        <v>480</v>
      </c>
      <c r="C28" s="174">
        <v>90</v>
      </c>
      <c r="D28" s="174">
        <v>35</v>
      </c>
      <c r="F28" s="294"/>
    </row>
    <row r="29" spans="1:6" s="176" customFormat="1" x14ac:dyDescent="0.25">
      <c r="A29" s="173">
        <v>25</v>
      </c>
      <c r="B29" s="283" t="s">
        <v>441</v>
      </c>
      <c r="C29" s="174">
        <v>90</v>
      </c>
      <c r="D29" s="174">
        <v>34</v>
      </c>
      <c r="F29" s="294"/>
    </row>
    <row r="30" spans="1:6" s="176" customFormat="1" ht="30" customHeight="1" x14ac:dyDescent="0.25">
      <c r="A30" s="173">
        <v>26</v>
      </c>
      <c r="B30" s="283" t="s">
        <v>503</v>
      </c>
      <c r="C30" s="174">
        <v>83</v>
      </c>
      <c r="D30" s="174">
        <v>20</v>
      </c>
      <c r="F30" s="294"/>
    </row>
    <row r="31" spans="1:6" s="176" customFormat="1" ht="31.5" x14ac:dyDescent="0.25">
      <c r="A31" s="173">
        <v>27</v>
      </c>
      <c r="B31" s="283" t="s">
        <v>465</v>
      </c>
      <c r="C31" s="174">
        <v>83</v>
      </c>
      <c r="D31" s="174">
        <v>29</v>
      </c>
      <c r="F31" s="294"/>
    </row>
    <row r="32" spans="1:6" s="176" customFormat="1" ht="21.75" customHeight="1" x14ac:dyDescent="0.25">
      <c r="A32" s="173">
        <v>28</v>
      </c>
      <c r="B32" s="283" t="s">
        <v>506</v>
      </c>
      <c r="C32" s="174">
        <v>79</v>
      </c>
      <c r="D32" s="174">
        <v>24</v>
      </c>
      <c r="F32" s="294"/>
    </row>
    <row r="33" spans="1:6" s="176" customFormat="1" ht="30" customHeight="1" x14ac:dyDescent="0.25">
      <c r="A33" s="173">
        <v>29</v>
      </c>
      <c r="B33" s="283" t="s">
        <v>504</v>
      </c>
      <c r="C33" s="174">
        <v>79</v>
      </c>
      <c r="D33" s="174">
        <v>14</v>
      </c>
      <c r="F33" s="294"/>
    </row>
    <row r="34" spans="1:6" s="176" customFormat="1" ht="31.5" x14ac:dyDescent="0.25">
      <c r="A34" s="173">
        <v>30</v>
      </c>
      <c r="B34" s="283" t="s">
        <v>405</v>
      </c>
      <c r="C34" s="174">
        <v>74</v>
      </c>
      <c r="D34" s="174">
        <v>21</v>
      </c>
      <c r="F34" s="294"/>
    </row>
    <row r="35" spans="1:6" s="176" customFormat="1" ht="47.25" x14ac:dyDescent="0.25">
      <c r="A35" s="173">
        <v>31</v>
      </c>
      <c r="B35" s="283" t="s">
        <v>500</v>
      </c>
      <c r="C35" s="174">
        <v>72</v>
      </c>
      <c r="D35" s="174">
        <v>20</v>
      </c>
      <c r="F35" s="294"/>
    </row>
    <row r="36" spans="1:6" s="176" customFormat="1" ht="47.25" x14ac:dyDescent="0.25">
      <c r="A36" s="173">
        <v>32</v>
      </c>
      <c r="B36" s="283" t="s">
        <v>483</v>
      </c>
      <c r="C36" s="174">
        <v>71</v>
      </c>
      <c r="D36" s="174">
        <v>25</v>
      </c>
      <c r="F36" s="294"/>
    </row>
    <row r="37" spans="1:6" s="176" customFormat="1" ht="31.5" x14ac:dyDescent="0.25">
      <c r="A37" s="173">
        <v>33</v>
      </c>
      <c r="B37" s="283" t="s">
        <v>509</v>
      </c>
      <c r="C37" s="174">
        <v>71</v>
      </c>
      <c r="D37" s="174">
        <v>12</v>
      </c>
      <c r="F37" s="294"/>
    </row>
    <row r="38" spans="1:6" s="176" customFormat="1" ht="34.5" customHeight="1" x14ac:dyDescent="0.25">
      <c r="A38" s="173">
        <v>34</v>
      </c>
      <c r="B38" s="283" t="s">
        <v>466</v>
      </c>
      <c r="C38" s="174">
        <v>70</v>
      </c>
      <c r="D38" s="174">
        <v>22</v>
      </c>
      <c r="F38" s="294"/>
    </row>
    <row r="39" spans="1:6" s="176" customFormat="1" ht="61.5" customHeight="1" x14ac:dyDescent="0.25">
      <c r="A39" s="173">
        <v>35</v>
      </c>
      <c r="B39" s="283" t="s">
        <v>529</v>
      </c>
      <c r="C39" s="174">
        <v>70</v>
      </c>
      <c r="D39" s="174">
        <v>53</v>
      </c>
      <c r="F39" s="294"/>
    </row>
    <row r="40" spans="1:6" s="176" customFormat="1" ht="22.5" customHeight="1" x14ac:dyDescent="0.25">
      <c r="A40" s="173">
        <v>36</v>
      </c>
      <c r="B40" s="283" t="s">
        <v>448</v>
      </c>
      <c r="C40" s="174">
        <v>67</v>
      </c>
      <c r="D40" s="174">
        <v>28</v>
      </c>
      <c r="F40" s="294"/>
    </row>
    <row r="41" spans="1:6" ht="21.75" customHeight="1" x14ac:dyDescent="0.25">
      <c r="A41" s="173">
        <v>37</v>
      </c>
      <c r="B41" s="283" t="s">
        <v>402</v>
      </c>
      <c r="C41" s="177">
        <v>66</v>
      </c>
      <c r="D41" s="177">
        <v>21</v>
      </c>
      <c r="F41" s="294"/>
    </row>
    <row r="42" spans="1:6" x14ac:dyDescent="0.25">
      <c r="A42" s="173">
        <v>38</v>
      </c>
      <c r="B42" s="283" t="s">
        <v>510</v>
      </c>
      <c r="C42" s="177">
        <v>66</v>
      </c>
      <c r="D42" s="177">
        <v>30</v>
      </c>
      <c r="F42" s="294"/>
    </row>
    <row r="43" spans="1:6" ht="66.75" customHeight="1" x14ac:dyDescent="0.25">
      <c r="A43" s="173">
        <v>39</v>
      </c>
      <c r="B43" s="283" t="s">
        <v>461</v>
      </c>
      <c r="C43" s="177">
        <v>63</v>
      </c>
      <c r="D43" s="177">
        <v>11</v>
      </c>
      <c r="F43" s="294"/>
    </row>
    <row r="44" spans="1:6" x14ac:dyDescent="0.25">
      <c r="A44" s="173">
        <v>40</v>
      </c>
      <c r="B44" s="283" t="s">
        <v>442</v>
      </c>
      <c r="C44" s="177">
        <v>62</v>
      </c>
      <c r="D44" s="177">
        <v>12</v>
      </c>
      <c r="F44" s="294"/>
    </row>
    <row r="45" spans="1:6" ht="19.5" customHeight="1" x14ac:dyDescent="0.25">
      <c r="A45" s="173">
        <v>41</v>
      </c>
      <c r="B45" s="283" t="s">
        <v>468</v>
      </c>
      <c r="C45" s="177">
        <v>60</v>
      </c>
      <c r="D45" s="177">
        <v>17</v>
      </c>
      <c r="F45" s="294"/>
    </row>
    <row r="46" spans="1:6" ht="31.5" x14ac:dyDescent="0.25">
      <c r="A46" s="173">
        <v>42</v>
      </c>
      <c r="B46" s="283" t="s">
        <v>513</v>
      </c>
      <c r="C46" s="177">
        <v>60</v>
      </c>
      <c r="D46" s="177">
        <v>17</v>
      </c>
      <c r="F46" s="294"/>
    </row>
    <row r="47" spans="1:6" ht="31.5" x14ac:dyDescent="0.25">
      <c r="A47" s="173">
        <v>43</v>
      </c>
      <c r="B47" s="283" t="s">
        <v>474</v>
      </c>
      <c r="C47" s="177">
        <v>59</v>
      </c>
      <c r="D47" s="177">
        <v>22</v>
      </c>
      <c r="F47" s="294"/>
    </row>
    <row r="48" spans="1:6" x14ac:dyDescent="0.25">
      <c r="A48" s="173">
        <v>44</v>
      </c>
      <c r="B48" s="283" t="s">
        <v>512</v>
      </c>
      <c r="C48" s="177">
        <v>59</v>
      </c>
      <c r="D48" s="177">
        <v>17</v>
      </c>
      <c r="F48" s="294"/>
    </row>
    <row r="49" spans="1:6" ht="33.75" customHeight="1" x14ac:dyDescent="0.25">
      <c r="A49" s="173">
        <v>45</v>
      </c>
      <c r="B49" s="283" t="s">
        <v>488</v>
      </c>
      <c r="C49" s="177">
        <v>56</v>
      </c>
      <c r="D49" s="177">
        <v>12</v>
      </c>
      <c r="F49" s="294"/>
    </row>
    <row r="50" spans="1:6" ht="31.5" x14ac:dyDescent="0.25">
      <c r="A50" s="173">
        <v>46</v>
      </c>
      <c r="B50" s="283" t="s">
        <v>511</v>
      </c>
      <c r="C50" s="177">
        <v>56</v>
      </c>
      <c r="D50" s="177">
        <v>11</v>
      </c>
      <c r="F50" s="294"/>
    </row>
    <row r="51" spans="1:6" ht="35.25" customHeight="1" x14ac:dyDescent="0.25">
      <c r="A51" s="173">
        <v>47</v>
      </c>
      <c r="B51" s="283" t="s">
        <v>479</v>
      </c>
      <c r="C51" s="177">
        <v>53</v>
      </c>
      <c r="D51" s="177">
        <v>11</v>
      </c>
      <c r="F51" s="294"/>
    </row>
    <row r="52" spans="1:6" ht="31.5" x14ac:dyDescent="0.25">
      <c r="A52" s="173">
        <v>48</v>
      </c>
      <c r="B52" s="283" t="s">
        <v>484</v>
      </c>
      <c r="C52" s="177">
        <v>51</v>
      </c>
      <c r="D52" s="177">
        <v>19</v>
      </c>
      <c r="F52" s="294"/>
    </row>
    <row r="53" spans="1:6" ht="15.75" customHeight="1" x14ac:dyDescent="0.25">
      <c r="A53" s="173">
        <v>49</v>
      </c>
      <c r="B53" s="283" t="s">
        <v>521</v>
      </c>
      <c r="C53" s="177">
        <v>49</v>
      </c>
      <c r="D53" s="177">
        <v>15</v>
      </c>
      <c r="F53" s="294"/>
    </row>
    <row r="54" spans="1:6" ht="39" customHeight="1" x14ac:dyDescent="0.25">
      <c r="A54" s="173">
        <v>50</v>
      </c>
      <c r="B54" s="283" t="s">
        <v>579</v>
      </c>
      <c r="C54" s="177">
        <v>49</v>
      </c>
      <c r="D54" s="177">
        <v>21</v>
      </c>
      <c r="F54" s="294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view="pageBreakPreview" zoomScale="73" zoomScaleNormal="100" zoomScaleSheetLayoutView="73" workbookViewId="0">
      <selection sqref="A1:D1"/>
    </sheetView>
  </sheetViews>
  <sheetFormatPr defaultColWidth="9.140625" defaultRowHeight="15.75" x14ac:dyDescent="0.25"/>
  <cols>
    <col min="1" max="1" width="4" style="100" bestFit="1" customWidth="1"/>
    <col min="2" max="2" width="50" style="178" customWidth="1"/>
    <col min="3" max="3" width="18.85546875" style="167" customWidth="1"/>
    <col min="4" max="4" width="22.5703125" style="167" customWidth="1"/>
    <col min="5" max="6" width="9.140625" style="167"/>
    <col min="7" max="7" width="56.5703125" style="167" customWidth="1"/>
    <col min="8" max="16384" width="9.140625" style="167"/>
  </cols>
  <sheetData>
    <row r="1" spans="1:6" ht="63.6" customHeight="1" x14ac:dyDescent="0.25">
      <c r="A1" s="488" t="s">
        <v>433</v>
      </c>
      <c r="B1" s="488"/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3" spans="1:6" ht="9.75" customHeight="1" x14ac:dyDescent="0.25"/>
    <row r="4" spans="1:6" s="168" customFormat="1" ht="35.450000000000003" customHeight="1" x14ac:dyDescent="0.25">
      <c r="A4" s="242"/>
      <c r="B4" s="386" t="s">
        <v>86</v>
      </c>
      <c r="C4" s="244" t="s">
        <v>567</v>
      </c>
      <c r="D4" s="245" t="s">
        <v>573</v>
      </c>
    </row>
    <row r="5" spans="1:6" x14ac:dyDescent="0.25">
      <c r="A5" s="173">
        <v>1</v>
      </c>
      <c r="B5" s="303" t="s">
        <v>398</v>
      </c>
      <c r="C5" s="174">
        <v>1458</v>
      </c>
      <c r="D5" s="174">
        <v>1024</v>
      </c>
      <c r="F5" s="294"/>
    </row>
    <row r="6" spans="1:6" ht="32.25" customHeight="1" x14ac:dyDescent="0.25">
      <c r="A6" s="173">
        <v>2</v>
      </c>
      <c r="B6" s="303" t="s">
        <v>454</v>
      </c>
      <c r="C6" s="174">
        <v>579</v>
      </c>
      <c r="D6" s="174">
        <v>66</v>
      </c>
      <c r="F6" s="294"/>
    </row>
    <row r="7" spans="1:6" ht="24" customHeight="1" x14ac:dyDescent="0.25">
      <c r="A7" s="173">
        <v>3</v>
      </c>
      <c r="B7" s="303" t="s">
        <v>402</v>
      </c>
      <c r="C7" s="174">
        <v>474</v>
      </c>
      <c r="D7" s="174">
        <v>187</v>
      </c>
      <c r="F7" s="294"/>
    </row>
    <row r="8" spans="1:6" s="176" customFormat="1" ht="30" customHeight="1" x14ac:dyDescent="0.25">
      <c r="A8" s="173">
        <v>4</v>
      </c>
      <c r="B8" s="303" t="s">
        <v>473</v>
      </c>
      <c r="C8" s="174">
        <v>233</v>
      </c>
      <c r="D8" s="174">
        <v>163</v>
      </c>
      <c r="F8" s="294"/>
    </row>
    <row r="9" spans="1:6" s="176" customFormat="1" ht="49.5" customHeight="1" x14ac:dyDescent="0.25">
      <c r="A9" s="173">
        <v>5</v>
      </c>
      <c r="B9" s="303" t="s">
        <v>399</v>
      </c>
      <c r="C9" s="174">
        <v>232</v>
      </c>
      <c r="D9" s="174">
        <v>57</v>
      </c>
      <c r="F9" s="294"/>
    </row>
    <row r="10" spans="1:6" s="176" customFormat="1" x14ac:dyDescent="0.25">
      <c r="A10" s="173">
        <v>6</v>
      </c>
      <c r="B10" s="303" t="s">
        <v>466</v>
      </c>
      <c r="C10" s="174">
        <v>224</v>
      </c>
      <c r="D10" s="174">
        <v>53</v>
      </c>
      <c r="F10" s="294"/>
    </row>
    <row r="11" spans="1:6" s="176" customFormat="1" x14ac:dyDescent="0.25">
      <c r="A11" s="173">
        <v>7</v>
      </c>
      <c r="B11" s="303" t="s">
        <v>400</v>
      </c>
      <c r="C11" s="174">
        <v>212</v>
      </c>
      <c r="D11" s="174">
        <v>51</v>
      </c>
      <c r="F11" s="294"/>
    </row>
    <row r="12" spans="1:6" s="176" customFormat="1" ht="31.5" x14ac:dyDescent="0.25">
      <c r="A12" s="173">
        <v>8</v>
      </c>
      <c r="B12" s="303" t="s">
        <v>498</v>
      </c>
      <c r="C12" s="174">
        <v>182</v>
      </c>
      <c r="D12" s="174">
        <v>40</v>
      </c>
      <c r="F12" s="294"/>
    </row>
    <row r="13" spans="1:6" s="176" customFormat="1" ht="31.5" x14ac:dyDescent="0.25">
      <c r="A13" s="173">
        <v>9</v>
      </c>
      <c r="B13" s="303" t="s">
        <v>488</v>
      </c>
      <c r="C13" s="174">
        <v>182</v>
      </c>
      <c r="D13" s="174">
        <v>34</v>
      </c>
      <c r="F13" s="294"/>
    </row>
    <row r="14" spans="1:6" s="176" customFormat="1" ht="31.5" x14ac:dyDescent="0.25">
      <c r="A14" s="173">
        <v>10</v>
      </c>
      <c r="B14" s="303" t="s">
        <v>482</v>
      </c>
      <c r="C14" s="174">
        <v>178</v>
      </c>
      <c r="D14" s="174">
        <v>40</v>
      </c>
      <c r="F14" s="294"/>
    </row>
    <row r="15" spans="1:6" s="176" customFormat="1" x14ac:dyDescent="0.25">
      <c r="A15" s="173">
        <v>11</v>
      </c>
      <c r="B15" s="303" t="s">
        <v>457</v>
      </c>
      <c r="C15" s="174">
        <v>170</v>
      </c>
      <c r="D15" s="174">
        <v>139</v>
      </c>
      <c r="F15" s="294"/>
    </row>
    <row r="16" spans="1:6" s="176" customFormat="1" ht="31.5" x14ac:dyDescent="0.25">
      <c r="A16" s="173">
        <v>12</v>
      </c>
      <c r="B16" s="303" t="s">
        <v>481</v>
      </c>
      <c r="C16" s="174">
        <v>166</v>
      </c>
      <c r="D16" s="174">
        <v>50</v>
      </c>
      <c r="F16" s="294"/>
    </row>
    <row r="17" spans="1:6" s="176" customFormat="1" ht="31.5" x14ac:dyDescent="0.25">
      <c r="A17" s="173">
        <v>13</v>
      </c>
      <c r="B17" s="303" t="s">
        <v>491</v>
      </c>
      <c r="C17" s="174">
        <v>165</v>
      </c>
      <c r="D17" s="174">
        <v>57</v>
      </c>
      <c r="F17" s="294"/>
    </row>
    <row r="18" spans="1:6" s="176" customFormat="1" ht="47.25" x14ac:dyDescent="0.25">
      <c r="A18" s="173">
        <v>14</v>
      </c>
      <c r="B18" s="303" t="s">
        <v>529</v>
      </c>
      <c r="C18" s="174">
        <v>143</v>
      </c>
      <c r="D18" s="174">
        <v>132</v>
      </c>
      <c r="F18" s="294"/>
    </row>
    <row r="19" spans="1:6" s="176" customFormat="1" x14ac:dyDescent="0.25">
      <c r="A19" s="173">
        <v>15</v>
      </c>
      <c r="B19" s="303" t="s">
        <v>459</v>
      </c>
      <c r="C19" s="174">
        <v>143</v>
      </c>
      <c r="D19" s="174">
        <v>71</v>
      </c>
      <c r="F19" s="294"/>
    </row>
    <row r="20" spans="1:6" s="176" customFormat="1" ht="23.25" customHeight="1" x14ac:dyDescent="0.25">
      <c r="A20" s="173">
        <v>16</v>
      </c>
      <c r="B20" s="303" t="s">
        <v>460</v>
      </c>
      <c r="C20" s="174">
        <v>139</v>
      </c>
      <c r="D20" s="174">
        <v>47</v>
      </c>
      <c r="F20" s="294"/>
    </row>
    <row r="21" spans="1:6" s="176" customFormat="1" ht="22.5" customHeight="1" x14ac:dyDescent="0.25">
      <c r="A21" s="173">
        <v>17</v>
      </c>
      <c r="B21" s="303" t="s">
        <v>476</v>
      </c>
      <c r="C21" s="174">
        <v>137</v>
      </c>
      <c r="D21" s="174">
        <v>36</v>
      </c>
      <c r="F21" s="294"/>
    </row>
    <row r="22" spans="1:6" s="176" customFormat="1" x14ac:dyDescent="0.25">
      <c r="A22" s="173">
        <v>18</v>
      </c>
      <c r="B22" s="303" t="s">
        <v>472</v>
      </c>
      <c r="C22" s="174">
        <v>126</v>
      </c>
      <c r="D22" s="174">
        <v>26</v>
      </c>
      <c r="F22" s="294"/>
    </row>
    <row r="23" spans="1:6" s="176" customFormat="1" ht="31.5" x14ac:dyDescent="0.25">
      <c r="A23" s="173">
        <v>19</v>
      </c>
      <c r="B23" s="303" t="s">
        <v>474</v>
      </c>
      <c r="C23" s="174">
        <v>119</v>
      </c>
      <c r="D23" s="174">
        <v>29</v>
      </c>
      <c r="F23" s="294"/>
    </row>
    <row r="24" spans="1:6" s="176" customFormat="1" x14ac:dyDescent="0.25">
      <c r="A24" s="173">
        <v>20</v>
      </c>
      <c r="B24" s="303" t="s">
        <v>467</v>
      </c>
      <c r="C24" s="174">
        <v>112</v>
      </c>
      <c r="D24" s="174">
        <v>3</v>
      </c>
      <c r="F24" s="294"/>
    </row>
    <row r="25" spans="1:6" s="176" customFormat="1" ht="31.5" x14ac:dyDescent="0.25">
      <c r="A25" s="173">
        <v>21</v>
      </c>
      <c r="B25" s="303" t="s">
        <v>407</v>
      </c>
      <c r="C25" s="174">
        <v>103</v>
      </c>
      <c r="D25" s="174">
        <v>9</v>
      </c>
      <c r="F25" s="294"/>
    </row>
    <row r="26" spans="1:6" s="176" customFormat="1" ht="31.5" x14ac:dyDescent="0.25">
      <c r="A26" s="173">
        <v>22</v>
      </c>
      <c r="B26" s="303" t="s">
        <v>455</v>
      </c>
      <c r="C26" s="174">
        <v>101</v>
      </c>
      <c r="D26" s="174">
        <v>25</v>
      </c>
      <c r="F26" s="294"/>
    </row>
    <row r="27" spans="1:6" s="176" customFormat="1" x14ac:dyDescent="0.25">
      <c r="A27" s="173">
        <v>23</v>
      </c>
      <c r="B27" s="303" t="s">
        <v>490</v>
      </c>
      <c r="C27" s="174">
        <v>91</v>
      </c>
      <c r="D27" s="174">
        <v>8</v>
      </c>
      <c r="F27" s="294"/>
    </row>
    <row r="28" spans="1:6" s="176" customFormat="1" x14ac:dyDescent="0.25">
      <c r="A28" s="173">
        <v>24</v>
      </c>
      <c r="B28" s="303" t="s">
        <v>469</v>
      </c>
      <c r="C28" s="174">
        <v>90</v>
      </c>
      <c r="D28" s="174">
        <v>23</v>
      </c>
      <c r="F28" s="294"/>
    </row>
    <row r="29" spans="1:6" s="176" customFormat="1" ht="18.75" customHeight="1" x14ac:dyDescent="0.25">
      <c r="A29" s="173">
        <v>25</v>
      </c>
      <c r="B29" s="303" t="s">
        <v>478</v>
      </c>
      <c r="C29" s="174">
        <v>74</v>
      </c>
      <c r="D29" s="174">
        <v>36</v>
      </c>
      <c r="F29" s="294"/>
    </row>
    <row r="30" spans="1:6" s="176" customFormat="1" x14ac:dyDescent="0.25">
      <c r="A30" s="173">
        <v>26</v>
      </c>
      <c r="B30" s="303" t="s">
        <v>514</v>
      </c>
      <c r="C30" s="174">
        <v>74</v>
      </c>
      <c r="D30" s="174">
        <v>27</v>
      </c>
      <c r="F30" s="294"/>
    </row>
    <row r="31" spans="1:6" s="176" customFormat="1" x14ac:dyDescent="0.25">
      <c r="A31" s="173">
        <v>27</v>
      </c>
      <c r="B31" s="303" t="s">
        <v>486</v>
      </c>
      <c r="C31" s="174">
        <v>72</v>
      </c>
      <c r="D31" s="174">
        <v>21</v>
      </c>
      <c r="F31" s="294"/>
    </row>
    <row r="32" spans="1:6" s="176" customFormat="1" ht="36" customHeight="1" x14ac:dyDescent="0.25">
      <c r="A32" s="173">
        <v>28</v>
      </c>
      <c r="B32" s="303" t="s">
        <v>479</v>
      </c>
      <c r="C32" s="174">
        <v>71</v>
      </c>
      <c r="D32" s="174">
        <v>14</v>
      </c>
      <c r="F32" s="294"/>
    </row>
    <row r="33" spans="1:6" s="176" customFormat="1" x14ac:dyDescent="0.25">
      <c r="A33" s="173">
        <v>29</v>
      </c>
      <c r="B33" s="303" t="s">
        <v>471</v>
      </c>
      <c r="C33" s="174">
        <v>69</v>
      </c>
      <c r="D33" s="174">
        <v>15</v>
      </c>
      <c r="F33" s="294"/>
    </row>
    <row r="34" spans="1:6" s="176" customFormat="1" ht="31.5" customHeight="1" x14ac:dyDescent="0.25">
      <c r="A34" s="173">
        <v>30</v>
      </c>
      <c r="B34" s="303" t="s">
        <v>464</v>
      </c>
      <c r="C34" s="174">
        <v>69</v>
      </c>
      <c r="D34" s="174">
        <v>19</v>
      </c>
      <c r="F34" s="294"/>
    </row>
    <row r="35" spans="1:6" s="176" customFormat="1" x14ac:dyDescent="0.25">
      <c r="A35" s="173">
        <v>31</v>
      </c>
      <c r="B35" s="303" t="s">
        <v>530</v>
      </c>
      <c r="C35" s="174">
        <v>68</v>
      </c>
      <c r="D35" s="174">
        <v>18</v>
      </c>
      <c r="F35" s="294"/>
    </row>
    <row r="36" spans="1:6" s="176" customFormat="1" ht="31.5" x14ac:dyDescent="0.25">
      <c r="A36" s="173">
        <v>32</v>
      </c>
      <c r="B36" s="303" t="s">
        <v>483</v>
      </c>
      <c r="C36" s="174">
        <v>66</v>
      </c>
      <c r="D36" s="174">
        <v>25</v>
      </c>
      <c r="F36" s="294"/>
    </row>
    <row r="37" spans="1:6" s="176" customFormat="1" ht="20.25" customHeight="1" x14ac:dyDescent="0.25">
      <c r="A37" s="173">
        <v>33</v>
      </c>
      <c r="B37" s="303" t="s">
        <v>463</v>
      </c>
      <c r="C37" s="174">
        <v>61</v>
      </c>
      <c r="D37" s="174">
        <v>17</v>
      </c>
      <c r="F37" s="294"/>
    </row>
    <row r="38" spans="1:6" s="176" customFormat="1" ht="23.25" customHeight="1" x14ac:dyDescent="0.25">
      <c r="A38" s="173">
        <v>34</v>
      </c>
      <c r="B38" s="303" t="s">
        <v>449</v>
      </c>
      <c r="C38" s="174">
        <v>57</v>
      </c>
      <c r="D38" s="174">
        <v>7</v>
      </c>
      <c r="F38" s="294"/>
    </row>
    <row r="39" spans="1:6" s="176" customFormat="1" ht="30" customHeight="1" x14ac:dyDescent="0.25">
      <c r="A39" s="173">
        <v>35</v>
      </c>
      <c r="B39" s="303" t="s">
        <v>458</v>
      </c>
      <c r="C39" s="174">
        <v>55</v>
      </c>
      <c r="D39" s="174">
        <v>14</v>
      </c>
      <c r="F39" s="294"/>
    </row>
    <row r="40" spans="1:6" s="176" customFormat="1" ht="28.5" customHeight="1" x14ac:dyDescent="0.25">
      <c r="A40" s="173">
        <v>36</v>
      </c>
      <c r="B40" s="303" t="s">
        <v>477</v>
      </c>
      <c r="C40" s="174">
        <v>54</v>
      </c>
      <c r="D40" s="174">
        <v>9</v>
      </c>
      <c r="F40" s="294"/>
    </row>
    <row r="41" spans="1:6" ht="33" customHeight="1" x14ac:dyDescent="0.25">
      <c r="A41" s="173">
        <v>37</v>
      </c>
      <c r="B41" s="303" t="s">
        <v>475</v>
      </c>
      <c r="C41" s="177">
        <v>53</v>
      </c>
      <c r="D41" s="177">
        <v>8</v>
      </c>
      <c r="F41" s="294"/>
    </row>
    <row r="42" spans="1:6" ht="31.5" customHeight="1" x14ac:dyDescent="0.25">
      <c r="A42" s="173">
        <v>38</v>
      </c>
      <c r="B42" s="303" t="s">
        <v>505</v>
      </c>
      <c r="C42" s="177">
        <v>52</v>
      </c>
      <c r="D42" s="177">
        <v>10</v>
      </c>
      <c r="F42" s="294"/>
    </row>
    <row r="43" spans="1:6" x14ac:dyDescent="0.25">
      <c r="A43" s="173">
        <v>39</v>
      </c>
      <c r="B43" s="303" t="s">
        <v>515</v>
      </c>
      <c r="C43" s="177">
        <v>51</v>
      </c>
      <c r="D43" s="177">
        <v>6</v>
      </c>
      <c r="F43" s="294"/>
    </row>
    <row r="44" spans="1:6" x14ac:dyDescent="0.25">
      <c r="A44" s="173">
        <v>40</v>
      </c>
      <c r="B44" s="303" t="s">
        <v>448</v>
      </c>
      <c r="C44" s="177">
        <v>51</v>
      </c>
      <c r="D44" s="177">
        <v>16</v>
      </c>
      <c r="F44" s="294"/>
    </row>
    <row r="45" spans="1:6" ht="31.5" x14ac:dyDescent="0.25">
      <c r="A45" s="173">
        <v>41</v>
      </c>
      <c r="B45" s="303" t="s">
        <v>507</v>
      </c>
      <c r="C45" s="177">
        <v>48</v>
      </c>
      <c r="D45" s="177">
        <v>11</v>
      </c>
      <c r="F45" s="294"/>
    </row>
    <row r="46" spans="1:6" x14ac:dyDescent="0.25">
      <c r="A46" s="173">
        <v>42</v>
      </c>
      <c r="B46" s="303" t="s">
        <v>441</v>
      </c>
      <c r="C46" s="177">
        <v>48</v>
      </c>
      <c r="D46" s="177">
        <v>23</v>
      </c>
      <c r="F46" s="294"/>
    </row>
    <row r="47" spans="1:6" ht="20.25" customHeight="1" x14ac:dyDescent="0.25">
      <c r="A47" s="173">
        <v>43</v>
      </c>
      <c r="B47" s="303" t="s">
        <v>519</v>
      </c>
      <c r="C47" s="177">
        <v>45</v>
      </c>
      <c r="D47" s="177">
        <v>11</v>
      </c>
      <c r="F47" s="294"/>
    </row>
    <row r="48" spans="1:6" x14ac:dyDescent="0.25">
      <c r="A48" s="173">
        <v>44</v>
      </c>
      <c r="B48" s="303" t="s">
        <v>492</v>
      </c>
      <c r="C48" s="177">
        <v>45</v>
      </c>
      <c r="D48" s="177">
        <v>11</v>
      </c>
      <c r="F48" s="294"/>
    </row>
    <row r="49" spans="1:6" ht="31.5" x14ac:dyDescent="0.25">
      <c r="A49" s="173">
        <v>45</v>
      </c>
      <c r="B49" s="303" t="s">
        <v>516</v>
      </c>
      <c r="C49" s="177">
        <v>43</v>
      </c>
      <c r="D49" s="177">
        <v>6</v>
      </c>
      <c r="F49" s="294"/>
    </row>
    <row r="50" spans="1:6" x14ac:dyDescent="0.25">
      <c r="A50" s="173">
        <v>46</v>
      </c>
      <c r="B50" s="303" t="s">
        <v>439</v>
      </c>
      <c r="C50" s="177">
        <v>42</v>
      </c>
      <c r="D50" s="177">
        <v>19</v>
      </c>
      <c r="F50" s="294"/>
    </row>
    <row r="51" spans="1:6" ht="31.5" x14ac:dyDescent="0.25">
      <c r="A51" s="173">
        <v>47</v>
      </c>
      <c r="B51" s="303" t="s">
        <v>508</v>
      </c>
      <c r="C51" s="177">
        <v>41</v>
      </c>
      <c r="D51" s="177">
        <v>13</v>
      </c>
      <c r="F51" s="294"/>
    </row>
    <row r="52" spans="1:6" x14ac:dyDescent="0.25">
      <c r="A52" s="173">
        <v>48</v>
      </c>
      <c r="B52" s="303" t="s">
        <v>517</v>
      </c>
      <c r="C52" s="177">
        <v>41</v>
      </c>
      <c r="D52" s="177">
        <v>8</v>
      </c>
      <c r="F52" s="294"/>
    </row>
    <row r="53" spans="1:6" ht="32.25" customHeight="1" x14ac:dyDescent="0.25">
      <c r="A53" s="173">
        <v>49</v>
      </c>
      <c r="B53" s="303" t="s">
        <v>500</v>
      </c>
      <c r="C53" s="177">
        <v>40</v>
      </c>
      <c r="D53" s="177">
        <v>12</v>
      </c>
      <c r="F53" s="294"/>
    </row>
    <row r="54" spans="1:6" ht="33.75" customHeight="1" x14ac:dyDescent="0.25">
      <c r="A54" s="173">
        <v>50</v>
      </c>
      <c r="B54" s="303" t="s">
        <v>518</v>
      </c>
      <c r="C54" s="177">
        <v>39</v>
      </c>
      <c r="D54" s="177">
        <v>11</v>
      </c>
      <c r="F54" s="294"/>
    </row>
  </sheetData>
  <mergeCells count="2">
    <mergeCell ref="A1:D1"/>
    <mergeCell ref="B2:D2"/>
  </mergeCells>
  <pageMargins left="0.7" right="0.7" top="0.75" bottom="0.75" header="0.3" footer="0.3"/>
  <pageSetup paperSize="9" scale="5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view="pageBreakPreview" zoomScale="77" zoomScaleNormal="80" zoomScaleSheetLayoutView="77" workbookViewId="0">
      <selection activeCell="H26" sqref="H26"/>
    </sheetView>
  </sheetViews>
  <sheetFormatPr defaultColWidth="8.85546875" defaultRowHeight="12.75" x14ac:dyDescent="0.2"/>
  <cols>
    <col min="1" max="1" width="42.5703125" style="72" customWidth="1"/>
    <col min="2" max="2" width="11.140625" style="72" customWidth="1"/>
    <col min="3" max="3" width="10.140625" style="72" customWidth="1"/>
    <col min="4" max="4" width="12.5703125" style="72" customWidth="1"/>
    <col min="5" max="5" width="14.7109375" style="72" customWidth="1"/>
    <col min="6" max="6" width="14.5703125" style="72" customWidth="1"/>
    <col min="7" max="7" width="15.5703125" style="72" customWidth="1"/>
    <col min="8" max="256" width="8.85546875" style="72"/>
    <col min="257" max="257" width="46.5703125" style="72" customWidth="1"/>
    <col min="258" max="258" width="11.140625" style="72" customWidth="1"/>
    <col min="259" max="259" width="10.140625" style="72" customWidth="1"/>
    <col min="260" max="260" width="12.5703125" style="72" customWidth="1"/>
    <col min="261" max="261" width="14.7109375" style="72" customWidth="1"/>
    <col min="262" max="262" width="14.5703125" style="72" customWidth="1"/>
    <col min="263" max="263" width="13.42578125" style="72" customWidth="1"/>
    <col min="264" max="512" width="8.85546875" style="72"/>
    <col min="513" max="513" width="46.5703125" style="72" customWidth="1"/>
    <col min="514" max="514" width="11.140625" style="72" customWidth="1"/>
    <col min="515" max="515" width="10.140625" style="72" customWidth="1"/>
    <col min="516" max="516" width="12.5703125" style="72" customWidth="1"/>
    <col min="517" max="517" width="14.7109375" style="72" customWidth="1"/>
    <col min="518" max="518" width="14.5703125" style="72" customWidth="1"/>
    <col min="519" max="519" width="13.42578125" style="72" customWidth="1"/>
    <col min="520" max="768" width="8.85546875" style="72"/>
    <col min="769" max="769" width="46.5703125" style="72" customWidth="1"/>
    <col min="770" max="770" width="11.140625" style="72" customWidth="1"/>
    <col min="771" max="771" width="10.140625" style="72" customWidth="1"/>
    <col min="772" max="772" width="12.5703125" style="72" customWidth="1"/>
    <col min="773" max="773" width="14.7109375" style="72" customWidth="1"/>
    <col min="774" max="774" width="14.5703125" style="72" customWidth="1"/>
    <col min="775" max="775" width="13.42578125" style="72" customWidth="1"/>
    <col min="776" max="1024" width="8.85546875" style="72"/>
    <col min="1025" max="1025" width="46.5703125" style="72" customWidth="1"/>
    <col min="1026" max="1026" width="11.140625" style="72" customWidth="1"/>
    <col min="1027" max="1027" width="10.140625" style="72" customWidth="1"/>
    <col min="1028" max="1028" width="12.5703125" style="72" customWidth="1"/>
    <col min="1029" max="1029" width="14.7109375" style="72" customWidth="1"/>
    <col min="1030" max="1030" width="14.5703125" style="72" customWidth="1"/>
    <col min="1031" max="1031" width="13.42578125" style="72" customWidth="1"/>
    <col min="1032" max="1280" width="8.85546875" style="72"/>
    <col min="1281" max="1281" width="46.5703125" style="72" customWidth="1"/>
    <col min="1282" max="1282" width="11.140625" style="72" customWidth="1"/>
    <col min="1283" max="1283" width="10.140625" style="72" customWidth="1"/>
    <col min="1284" max="1284" width="12.5703125" style="72" customWidth="1"/>
    <col min="1285" max="1285" width="14.7109375" style="72" customWidth="1"/>
    <col min="1286" max="1286" width="14.5703125" style="72" customWidth="1"/>
    <col min="1287" max="1287" width="13.42578125" style="72" customWidth="1"/>
    <col min="1288" max="1536" width="8.85546875" style="72"/>
    <col min="1537" max="1537" width="46.5703125" style="72" customWidth="1"/>
    <col min="1538" max="1538" width="11.140625" style="72" customWidth="1"/>
    <col min="1539" max="1539" width="10.140625" style="72" customWidth="1"/>
    <col min="1540" max="1540" width="12.5703125" style="72" customWidth="1"/>
    <col min="1541" max="1541" width="14.7109375" style="72" customWidth="1"/>
    <col min="1542" max="1542" width="14.5703125" style="72" customWidth="1"/>
    <col min="1543" max="1543" width="13.42578125" style="72" customWidth="1"/>
    <col min="1544" max="1792" width="8.85546875" style="72"/>
    <col min="1793" max="1793" width="46.5703125" style="72" customWidth="1"/>
    <col min="1794" max="1794" width="11.140625" style="72" customWidth="1"/>
    <col min="1795" max="1795" width="10.140625" style="72" customWidth="1"/>
    <col min="1796" max="1796" width="12.5703125" style="72" customWidth="1"/>
    <col min="1797" max="1797" width="14.7109375" style="72" customWidth="1"/>
    <col min="1798" max="1798" width="14.5703125" style="72" customWidth="1"/>
    <col min="1799" max="1799" width="13.42578125" style="72" customWidth="1"/>
    <col min="1800" max="2048" width="8.85546875" style="72"/>
    <col min="2049" max="2049" width="46.5703125" style="72" customWidth="1"/>
    <col min="2050" max="2050" width="11.140625" style="72" customWidth="1"/>
    <col min="2051" max="2051" width="10.140625" style="72" customWidth="1"/>
    <col min="2052" max="2052" width="12.5703125" style="72" customWidth="1"/>
    <col min="2053" max="2053" width="14.7109375" style="72" customWidth="1"/>
    <col min="2054" max="2054" width="14.5703125" style="72" customWidth="1"/>
    <col min="2055" max="2055" width="13.42578125" style="72" customWidth="1"/>
    <col min="2056" max="2304" width="8.85546875" style="72"/>
    <col min="2305" max="2305" width="46.5703125" style="72" customWidth="1"/>
    <col min="2306" max="2306" width="11.140625" style="72" customWidth="1"/>
    <col min="2307" max="2307" width="10.140625" style="72" customWidth="1"/>
    <col min="2308" max="2308" width="12.5703125" style="72" customWidth="1"/>
    <col min="2309" max="2309" width="14.7109375" style="72" customWidth="1"/>
    <col min="2310" max="2310" width="14.5703125" style="72" customWidth="1"/>
    <col min="2311" max="2311" width="13.42578125" style="72" customWidth="1"/>
    <col min="2312" max="2560" width="8.85546875" style="72"/>
    <col min="2561" max="2561" width="46.5703125" style="72" customWidth="1"/>
    <col min="2562" max="2562" width="11.140625" style="72" customWidth="1"/>
    <col min="2563" max="2563" width="10.140625" style="72" customWidth="1"/>
    <col min="2564" max="2564" width="12.5703125" style="72" customWidth="1"/>
    <col min="2565" max="2565" width="14.7109375" style="72" customWidth="1"/>
    <col min="2566" max="2566" width="14.5703125" style="72" customWidth="1"/>
    <col min="2567" max="2567" width="13.42578125" style="72" customWidth="1"/>
    <col min="2568" max="2816" width="8.85546875" style="72"/>
    <col min="2817" max="2817" width="46.5703125" style="72" customWidth="1"/>
    <col min="2818" max="2818" width="11.140625" style="72" customWidth="1"/>
    <col min="2819" max="2819" width="10.140625" style="72" customWidth="1"/>
    <col min="2820" max="2820" width="12.5703125" style="72" customWidth="1"/>
    <col min="2821" max="2821" width="14.7109375" style="72" customWidth="1"/>
    <col min="2822" max="2822" width="14.5703125" style="72" customWidth="1"/>
    <col min="2823" max="2823" width="13.42578125" style="72" customWidth="1"/>
    <col min="2824" max="3072" width="8.85546875" style="72"/>
    <col min="3073" max="3073" width="46.5703125" style="72" customWidth="1"/>
    <col min="3074" max="3074" width="11.140625" style="72" customWidth="1"/>
    <col min="3075" max="3075" width="10.140625" style="72" customWidth="1"/>
    <col min="3076" max="3076" width="12.5703125" style="72" customWidth="1"/>
    <col min="3077" max="3077" width="14.7109375" style="72" customWidth="1"/>
    <col min="3078" max="3078" width="14.5703125" style="72" customWidth="1"/>
    <col min="3079" max="3079" width="13.42578125" style="72" customWidth="1"/>
    <col min="3080" max="3328" width="8.85546875" style="72"/>
    <col min="3329" max="3329" width="46.5703125" style="72" customWidth="1"/>
    <col min="3330" max="3330" width="11.140625" style="72" customWidth="1"/>
    <col min="3331" max="3331" width="10.140625" style="72" customWidth="1"/>
    <col min="3332" max="3332" width="12.5703125" style="72" customWidth="1"/>
    <col min="3333" max="3333" width="14.7109375" style="72" customWidth="1"/>
    <col min="3334" max="3334" width="14.5703125" style="72" customWidth="1"/>
    <col min="3335" max="3335" width="13.42578125" style="72" customWidth="1"/>
    <col min="3336" max="3584" width="8.85546875" style="72"/>
    <col min="3585" max="3585" width="46.5703125" style="72" customWidth="1"/>
    <col min="3586" max="3586" width="11.140625" style="72" customWidth="1"/>
    <col min="3587" max="3587" width="10.140625" style="72" customWidth="1"/>
    <col min="3588" max="3588" width="12.5703125" style="72" customWidth="1"/>
    <col min="3589" max="3589" width="14.7109375" style="72" customWidth="1"/>
    <col min="3590" max="3590" width="14.5703125" style="72" customWidth="1"/>
    <col min="3591" max="3591" width="13.42578125" style="72" customWidth="1"/>
    <col min="3592" max="3840" width="8.85546875" style="72"/>
    <col min="3841" max="3841" width="46.5703125" style="72" customWidth="1"/>
    <col min="3842" max="3842" width="11.140625" style="72" customWidth="1"/>
    <col min="3843" max="3843" width="10.140625" style="72" customWidth="1"/>
    <col min="3844" max="3844" width="12.5703125" style="72" customWidth="1"/>
    <col min="3845" max="3845" width="14.7109375" style="72" customWidth="1"/>
    <col min="3846" max="3846" width="14.5703125" style="72" customWidth="1"/>
    <col min="3847" max="3847" width="13.42578125" style="72" customWidth="1"/>
    <col min="3848" max="4096" width="8.85546875" style="72"/>
    <col min="4097" max="4097" width="46.5703125" style="72" customWidth="1"/>
    <col min="4098" max="4098" width="11.140625" style="72" customWidth="1"/>
    <col min="4099" max="4099" width="10.140625" style="72" customWidth="1"/>
    <col min="4100" max="4100" width="12.5703125" style="72" customWidth="1"/>
    <col min="4101" max="4101" width="14.7109375" style="72" customWidth="1"/>
    <col min="4102" max="4102" width="14.5703125" style="72" customWidth="1"/>
    <col min="4103" max="4103" width="13.42578125" style="72" customWidth="1"/>
    <col min="4104" max="4352" width="8.85546875" style="72"/>
    <col min="4353" max="4353" width="46.5703125" style="72" customWidth="1"/>
    <col min="4354" max="4354" width="11.140625" style="72" customWidth="1"/>
    <col min="4355" max="4355" width="10.140625" style="72" customWidth="1"/>
    <col min="4356" max="4356" width="12.5703125" style="72" customWidth="1"/>
    <col min="4357" max="4357" width="14.7109375" style="72" customWidth="1"/>
    <col min="4358" max="4358" width="14.5703125" style="72" customWidth="1"/>
    <col min="4359" max="4359" width="13.42578125" style="72" customWidth="1"/>
    <col min="4360" max="4608" width="8.85546875" style="72"/>
    <col min="4609" max="4609" width="46.5703125" style="72" customWidth="1"/>
    <col min="4610" max="4610" width="11.140625" style="72" customWidth="1"/>
    <col min="4611" max="4611" width="10.140625" style="72" customWidth="1"/>
    <col min="4612" max="4612" width="12.5703125" style="72" customWidth="1"/>
    <col min="4613" max="4613" width="14.7109375" style="72" customWidth="1"/>
    <col min="4614" max="4614" width="14.5703125" style="72" customWidth="1"/>
    <col min="4615" max="4615" width="13.42578125" style="72" customWidth="1"/>
    <col min="4616" max="4864" width="8.85546875" style="72"/>
    <col min="4865" max="4865" width="46.5703125" style="72" customWidth="1"/>
    <col min="4866" max="4866" width="11.140625" style="72" customWidth="1"/>
    <col min="4867" max="4867" width="10.140625" style="72" customWidth="1"/>
    <col min="4868" max="4868" width="12.5703125" style="72" customWidth="1"/>
    <col min="4869" max="4869" width="14.7109375" style="72" customWidth="1"/>
    <col min="4870" max="4870" width="14.5703125" style="72" customWidth="1"/>
    <col min="4871" max="4871" width="13.42578125" style="72" customWidth="1"/>
    <col min="4872" max="5120" width="8.85546875" style="72"/>
    <col min="5121" max="5121" width="46.5703125" style="72" customWidth="1"/>
    <col min="5122" max="5122" width="11.140625" style="72" customWidth="1"/>
    <col min="5123" max="5123" width="10.140625" style="72" customWidth="1"/>
    <col min="5124" max="5124" width="12.5703125" style="72" customWidth="1"/>
    <col min="5125" max="5125" width="14.7109375" style="72" customWidth="1"/>
    <col min="5126" max="5126" width="14.5703125" style="72" customWidth="1"/>
    <col min="5127" max="5127" width="13.42578125" style="72" customWidth="1"/>
    <col min="5128" max="5376" width="8.85546875" style="72"/>
    <col min="5377" max="5377" width="46.5703125" style="72" customWidth="1"/>
    <col min="5378" max="5378" width="11.140625" style="72" customWidth="1"/>
    <col min="5379" max="5379" width="10.140625" style="72" customWidth="1"/>
    <col min="5380" max="5380" width="12.5703125" style="72" customWidth="1"/>
    <col min="5381" max="5381" width="14.7109375" style="72" customWidth="1"/>
    <col min="5382" max="5382" width="14.5703125" style="72" customWidth="1"/>
    <col min="5383" max="5383" width="13.42578125" style="72" customWidth="1"/>
    <col min="5384" max="5632" width="8.85546875" style="72"/>
    <col min="5633" max="5633" width="46.5703125" style="72" customWidth="1"/>
    <col min="5634" max="5634" width="11.140625" style="72" customWidth="1"/>
    <col min="5635" max="5635" width="10.140625" style="72" customWidth="1"/>
    <col min="5636" max="5636" width="12.5703125" style="72" customWidth="1"/>
    <col min="5637" max="5637" width="14.7109375" style="72" customWidth="1"/>
    <col min="5638" max="5638" width="14.5703125" style="72" customWidth="1"/>
    <col min="5639" max="5639" width="13.42578125" style="72" customWidth="1"/>
    <col min="5640" max="5888" width="8.85546875" style="72"/>
    <col min="5889" max="5889" width="46.5703125" style="72" customWidth="1"/>
    <col min="5890" max="5890" width="11.140625" style="72" customWidth="1"/>
    <col min="5891" max="5891" width="10.140625" style="72" customWidth="1"/>
    <col min="5892" max="5892" width="12.5703125" style="72" customWidth="1"/>
    <col min="5893" max="5893" width="14.7109375" style="72" customWidth="1"/>
    <col min="5894" max="5894" width="14.5703125" style="72" customWidth="1"/>
    <col min="5895" max="5895" width="13.42578125" style="72" customWidth="1"/>
    <col min="5896" max="6144" width="8.85546875" style="72"/>
    <col min="6145" max="6145" width="46.5703125" style="72" customWidth="1"/>
    <col min="6146" max="6146" width="11.140625" style="72" customWidth="1"/>
    <col min="6147" max="6147" width="10.140625" style="72" customWidth="1"/>
    <col min="6148" max="6148" width="12.5703125" style="72" customWidth="1"/>
    <col min="6149" max="6149" width="14.7109375" style="72" customWidth="1"/>
    <col min="6150" max="6150" width="14.5703125" style="72" customWidth="1"/>
    <col min="6151" max="6151" width="13.42578125" style="72" customWidth="1"/>
    <col min="6152" max="6400" width="8.85546875" style="72"/>
    <col min="6401" max="6401" width="46.5703125" style="72" customWidth="1"/>
    <col min="6402" max="6402" width="11.140625" style="72" customWidth="1"/>
    <col min="6403" max="6403" width="10.140625" style="72" customWidth="1"/>
    <col min="6404" max="6404" width="12.5703125" style="72" customWidth="1"/>
    <col min="6405" max="6405" width="14.7109375" style="72" customWidth="1"/>
    <col min="6406" max="6406" width="14.5703125" style="72" customWidth="1"/>
    <col min="6407" max="6407" width="13.42578125" style="72" customWidth="1"/>
    <col min="6408" max="6656" width="8.85546875" style="72"/>
    <col min="6657" max="6657" width="46.5703125" style="72" customWidth="1"/>
    <col min="6658" max="6658" width="11.140625" style="72" customWidth="1"/>
    <col min="6659" max="6659" width="10.140625" style="72" customWidth="1"/>
    <col min="6660" max="6660" width="12.5703125" style="72" customWidth="1"/>
    <col min="6661" max="6661" width="14.7109375" style="72" customWidth="1"/>
    <col min="6662" max="6662" width="14.5703125" style="72" customWidth="1"/>
    <col min="6663" max="6663" width="13.42578125" style="72" customWidth="1"/>
    <col min="6664" max="6912" width="8.85546875" style="72"/>
    <col min="6913" max="6913" width="46.5703125" style="72" customWidth="1"/>
    <col min="6914" max="6914" width="11.140625" style="72" customWidth="1"/>
    <col min="6915" max="6915" width="10.140625" style="72" customWidth="1"/>
    <col min="6916" max="6916" width="12.5703125" style="72" customWidth="1"/>
    <col min="6917" max="6917" width="14.7109375" style="72" customWidth="1"/>
    <col min="6918" max="6918" width="14.5703125" style="72" customWidth="1"/>
    <col min="6919" max="6919" width="13.42578125" style="72" customWidth="1"/>
    <col min="6920" max="7168" width="8.85546875" style="72"/>
    <col min="7169" max="7169" width="46.5703125" style="72" customWidth="1"/>
    <col min="7170" max="7170" width="11.140625" style="72" customWidth="1"/>
    <col min="7171" max="7171" width="10.140625" style="72" customWidth="1"/>
    <col min="7172" max="7172" width="12.5703125" style="72" customWidth="1"/>
    <col min="7173" max="7173" width="14.7109375" style="72" customWidth="1"/>
    <col min="7174" max="7174" width="14.5703125" style="72" customWidth="1"/>
    <col min="7175" max="7175" width="13.42578125" style="72" customWidth="1"/>
    <col min="7176" max="7424" width="8.85546875" style="72"/>
    <col min="7425" max="7425" width="46.5703125" style="72" customWidth="1"/>
    <col min="7426" max="7426" width="11.140625" style="72" customWidth="1"/>
    <col min="7427" max="7427" width="10.140625" style="72" customWidth="1"/>
    <col min="7428" max="7428" width="12.5703125" style="72" customWidth="1"/>
    <col min="7429" max="7429" width="14.7109375" style="72" customWidth="1"/>
    <col min="7430" max="7430" width="14.5703125" style="72" customWidth="1"/>
    <col min="7431" max="7431" width="13.42578125" style="72" customWidth="1"/>
    <col min="7432" max="7680" width="8.85546875" style="72"/>
    <col min="7681" max="7681" width="46.5703125" style="72" customWidth="1"/>
    <col min="7682" max="7682" width="11.140625" style="72" customWidth="1"/>
    <col min="7683" max="7683" width="10.140625" style="72" customWidth="1"/>
    <col min="7684" max="7684" width="12.5703125" style="72" customWidth="1"/>
    <col min="7685" max="7685" width="14.7109375" style="72" customWidth="1"/>
    <col min="7686" max="7686" width="14.5703125" style="72" customWidth="1"/>
    <col min="7687" max="7687" width="13.42578125" style="72" customWidth="1"/>
    <col min="7688" max="7936" width="8.85546875" style="72"/>
    <col min="7937" max="7937" width="46.5703125" style="72" customWidth="1"/>
    <col min="7938" max="7938" width="11.140625" style="72" customWidth="1"/>
    <col min="7939" max="7939" width="10.140625" style="72" customWidth="1"/>
    <col min="7940" max="7940" width="12.5703125" style="72" customWidth="1"/>
    <col min="7941" max="7941" width="14.7109375" style="72" customWidth="1"/>
    <col min="7942" max="7942" width="14.5703125" style="72" customWidth="1"/>
    <col min="7943" max="7943" width="13.42578125" style="72" customWidth="1"/>
    <col min="7944" max="8192" width="8.85546875" style="72"/>
    <col min="8193" max="8193" width="46.5703125" style="72" customWidth="1"/>
    <col min="8194" max="8194" width="11.140625" style="72" customWidth="1"/>
    <col min="8195" max="8195" width="10.140625" style="72" customWidth="1"/>
    <col min="8196" max="8196" width="12.5703125" style="72" customWidth="1"/>
    <col min="8197" max="8197" width="14.7109375" style="72" customWidth="1"/>
    <col min="8198" max="8198" width="14.5703125" style="72" customWidth="1"/>
    <col min="8199" max="8199" width="13.42578125" style="72" customWidth="1"/>
    <col min="8200" max="8448" width="8.85546875" style="72"/>
    <col min="8449" max="8449" width="46.5703125" style="72" customWidth="1"/>
    <col min="8450" max="8450" width="11.140625" style="72" customWidth="1"/>
    <col min="8451" max="8451" width="10.140625" style="72" customWidth="1"/>
    <col min="8452" max="8452" width="12.5703125" style="72" customWidth="1"/>
    <col min="8453" max="8453" width="14.7109375" style="72" customWidth="1"/>
    <col min="8454" max="8454" width="14.5703125" style="72" customWidth="1"/>
    <col min="8455" max="8455" width="13.42578125" style="72" customWidth="1"/>
    <col min="8456" max="8704" width="8.85546875" style="72"/>
    <col min="8705" max="8705" width="46.5703125" style="72" customWidth="1"/>
    <col min="8706" max="8706" width="11.140625" style="72" customWidth="1"/>
    <col min="8707" max="8707" width="10.140625" style="72" customWidth="1"/>
    <col min="8708" max="8708" width="12.5703125" style="72" customWidth="1"/>
    <col min="8709" max="8709" width="14.7109375" style="72" customWidth="1"/>
    <col min="8710" max="8710" width="14.5703125" style="72" customWidth="1"/>
    <col min="8711" max="8711" width="13.42578125" style="72" customWidth="1"/>
    <col min="8712" max="8960" width="8.85546875" style="72"/>
    <col min="8961" max="8961" width="46.5703125" style="72" customWidth="1"/>
    <col min="8962" max="8962" width="11.140625" style="72" customWidth="1"/>
    <col min="8963" max="8963" width="10.140625" style="72" customWidth="1"/>
    <col min="8964" max="8964" width="12.5703125" style="72" customWidth="1"/>
    <col min="8965" max="8965" width="14.7109375" style="72" customWidth="1"/>
    <col min="8966" max="8966" width="14.5703125" style="72" customWidth="1"/>
    <col min="8967" max="8967" width="13.42578125" style="72" customWidth="1"/>
    <col min="8968" max="9216" width="8.85546875" style="72"/>
    <col min="9217" max="9217" width="46.5703125" style="72" customWidth="1"/>
    <col min="9218" max="9218" width="11.140625" style="72" customWidth="1"/>
    <col min="9219" max="9219" width="10.140625" style="72" customWidth="1"/>
    <col min="9220" max="9220" width="12.5703125" style="72" customWidth="1"/>
    <col min="9221" max="9221" width="14.7109375" style="72" customWidth="1"/>
    <col min="9222" max="9222" width="14.5703125" style="72" customWidth="1"/>
    <col min="9223" max="9223" width="13.42578125" style="72" customWidth="1"/>
    <col min="9224" max="9472" width="8.85546875" style="72"/>
    <col min="9473" max="9473" width="46.5703125" style="72" customWidth="1"/>
    <col min="9474" max="9474" width="11.140625" style="72" customWidth="1"/>
    <col min="9475" max="9475" width="10.140625" style="72" customWidth="1"/>
    <col min="9476" max="9476" width="12.5703125" style="72" customWidth="1"/>
    <col min="9477" max="9477" width="14.7109375" style="72" customWidth="1"/>
    <col min="9478" max="9478" width="14.5703125" style="72" customWidth="1"/>
    <col min="9479" max="9479" width="13.42578125" style="72" customWidth="1"/>
    <col min="9480" max="9728" width="8.85546875" style="72"/>
    <col min="9729" max="9729" width="46.5703125" style="72" customWidth="1"/>
    <col min="9730" max="9730" width="11.140625" style="72" customWidth="1"/>
    <col min="9731" max="9731" width="10.140625" style="72" customWidth="1"/>
    <col min="9732" max="9732" width="12.5703125" style="72" customWidth="1"/>
    <col min="9733" max="9733" width="14.7109375" style="72" customWidth="1"/>
    <col min="9734" max="9734" width="14.5703125" style="72" customWidth="1"/>
    <col min="9735" max="9735" width="13.42578125" style="72" customWidth="1"/>
    <col min="9736" max="9984" width="8.85546875" style="72"/>
    <col min="9985" max="9985" width="46.5703125" style="72" customWidth="1"/>
    <col min="9986" max="9986" width="11.140625" style="72" customWidth="1"/>
    <col min="9987" max="9987" width="10.140625" style="72" customWidth="1"/>
    <col min="9988" max="9988" width="12.5703125" style="72" customWidth="1"/>
    <col min="9989" max="9989" width="14.7109375" style="72" customWidth="1"/>
    <col min="9990" max="9990" width="14.5703125" style="72" customWidth="1"/>
    <col min="9991" max="9991" width="13.42578125" style="72" customWidth="1"/>
    <col min="9992" max="10240" width="8.85546875" style="72"/>
    <col min="10241" max="10241" width="46.5703125" style="72" customWidth="1"/>
    <col min="10242" max="10242" width="11.140625" style="72" customWidth="1"/>
    <col min="10243" max="10243" width="10.140625" style="72" customWidth="1"/>
    <col min="10244" max="10244" width="12.5703125" style="72" customWidth="1"/>
    <col min="10245" max="10245" width="14.7109375" style="72" customWidth="1"/>
    <col min="10246" max="10246" width="14.5703125" style="72" customWidth="1"/>
    <col min="10247" max="10247" width="13.42578125" style="72" customWidth="1"/>
    <col min="10248" max="10496" width="8.85546875" style="72"/>
    <col min="10497" max="10497" width="46.5703125" style="72" customWidth="1"/>
    <col min="10498" max="10498" width="11.140625" style="72" customWidth="1"/>
    <col min="10499" max="10499" width="10.140625" style="72" customWidth="1"/>
    <col min="10500" max="10500" width="12.5703125" style="72" customWidth="1"/>
    <col min="10501" max="10501" width="14.7109375" style="72" customWidth="1"/>
    <col min="10502" max="10502" width="14.5703125" style="72" customWidth="1"/>
    <col min="10503" max="10503" width="13.42578125" style="72" customWidth="1"/>
    <col min="10504" max="10752" width="8.85546875" style="72"/>
    <col min="10753" max="10753" width="46.5703125" style="72" customWidth="1"/>
    <col min="10754" max="10754" width="11.140625" style="72" customWidth="1"/>
    <col min="10755" max="10755" width="10.140625" style="72" customWidth="1"/>
    <col min="10756" max="10756" width="12.5703125" style="72" customWidth="1"/>
    <col min="10757" max="10757" width="14.7109375" style="72" customWidth="1"/>
    <col min="10758" max="10758" width="14.5703125" style="72" customWidth="1"/>
    <col min="10759" max="10759" width="13.42578125" style="72" customWidth="1"/>
    <col min="10760" max="11008" width="8.85546875" style="72"/>
    <col min="11009" max="11009" width="46.5703125" style="72" customWidth="1"/>
    <col min="11010" max="11010" width="11.140625" style="72" customWidth="1"/>
    <col min="11011" max="11011" width="10.140625" style="72" customWidth="1"/>
    <col min="11012" max="11012" width="12.5703125" style="72" customWidth="1"/>
    <col min="11013" max="11013" width="14.7109375" style="72" customWidth="1"/>
    <col min="11014" max="11014" width="14.5703125" style="72" customWidth="1"/>
    <col min="11015" max="11015" width="13.42578125" style="72" customWidth="1"/>
    <col min="11016" max="11264" width="8.85546875" style="72"/>
    <col min="11265" max="11265" width="46.5703125" style="72" customWidth="1"/>
    <col min="11266" max="11266" width="11.140625" style="72" customWidth="1"/>
    <col min="11267" max="11267" width="10.140625" style="72" customWidth="1"/>
    <col min="11268" max="11268" width="12.5703125" style="72" customWidth="1"/>
    <col min="11269" max="11269" width="14.7109375" style="72" customWidth="1"/>
    <col min="11270" max="11270" width="14.5703125" style="72" customWidth="1"/>
    <col min="11271" max="11271" width="13.42578125" style="72" customWidth="1"/>
    <col min="11272" max="11520" width="8.85546875" style="72"/>
    <col min="11521" max="11521" width="46.5703125" style="72" customWidth="1"/>
    <col min="11522" max="11522" width="11.140625" style="72" customWidth="1"/>
    <col min="11523" max="11523" width="10.140625" style="72" customWidth="1"/>
    <col min="11524" max="11524" width="12.5703125" style="72" customWidth="1"/>
    <col min="11525" max="11525" width="14.7109375" style="72" customWidth="1"/>
    <col min="11526" max="11526" width="14.5703125" style="72" customWidth="1"/>
    <col min="11527" max="11527" width="13.42578125" style="72" customWidth="1"/>
    <col min="11528" max="11776" width="8.85546875" style="72"/>
    <col min="11777" max="11777" width="46.5703125" style="72" customWidth="1"/>
    <col min="11778" max="11778" width="11.140625" style="72" customWidth="1"/>
    <col min="11779" max="11779" width="10.140625" style="72" customWidth="1"/>
    <col min="11780" max="11780" width="12.5703125" style="72" customWidth="1"/>
    <col min="11781" max="11781" width="14.7109375" style="72" customWidth="1"/>
    <col min="11782" max="11782" width="14.5703125" style="72" customWidth="1"/>
    <col min="11783" max="11783" width="13.42578125" style="72" customWidth="1"/>
    <col min="11784" max="12032" width="8.85546875" style="72"/>
    <col min="12033" max="12033" width="46.5703125" style="72" customWidth="1"/>
    <col min="12034" max="12034" width="11.140625" style="72" customWidth="1"/>
    <col min="12035" max="12035" width="10.140625" style="72" customWidth="1"/>
    <col min="12036" max="12036" width="12.5703125" style="72" customWidth="1"/>
    <col min="12037" max="12037" width="14.7109375" style="72" customWidth="1"/>
    <col min="12038" max="12038" width="14.5703125" style="72" customWidth="1"/>
    <col min="12039" max="12039" width="13.42578125" style="72" customWidth="1"/>
    <col min="12040" max="12288" width="8.85546875" style="72"/>
    <col min="12289" max="12289" width="46.5703125" style="72" customWidth="1"/>
    <col min="12290" max="12290" width="11.140625" style="72" customWidth="1"/>
    <col min="12291" max="12291" width="10.140625" style="72" customWidth="1"/>
    <col min="12292" max="12292" width="12.5703125" style="72" customWidth="1"/>
    <col min="12293" max="12293" width="14.7109375" style="72" customWidth="1"/>
    <col min="12294" max="12294" width="14.5703125" style="72" customWidth="1"/>
    <col min="12295" max="12295" width="13.42578125" style="72" customWidth="1"/>
    <col min="12296" max="12544" width="8.85546875" style="72"/>
    <col min="12545" max="12545" width="46.5703125" style="72" customWidth="1"/>
    <col min="12546" max="12546" width="11.140625" style="72" customWidth="1"/>
    <col min="12547" max="12547" width="10.140625" style="72" customWidth="1"/>
    <col min="12548" max="12548" width="12.5703125" style="72" customWidth="1"/>
    <col min="12549" max="12549" width="14.7109375" style="72" customWidth="1"/>
    <col min="12550" max="12550" width="14.5703125" style="72" customWidth="1"/>
    <col min="12551" max="12551" width="13.42578125" style="72" customWidth="1"/>
    <col min="12552" max="12800" width="8.85546875" style="72"/>
    <col min="12801" max="12801" width="46.5703125" style="72" customWidth="1"/>
    <col min="12802" max="12802" width="11.140625" style="72" customWidth="1"/>
    <col min="12803" max="12803" width="10.140625" style="72" customWidth="1"/>
    <col min="12804" max="12804" width="12.5703125" style="72" customWidth="1"/>
    <col min="12805" max="12805" width="14.7109375" style="72" customWidth="1"/>
    <col min="12806" max="12806" width="14.5703125" style="72" customWidth="1"/>
    <col min="12807" max="12807" width="13.42578125" style="72" customWidth="1"/>
    <col min="12808" max="13056" width="8.85546875" style="72"/>
    <col min="13057" max="13057" width="46.5703125" style="72" customWidth="1"/>
    <col min="13058" max="13058" width="11.140625" style="72" customWidth="1"/>
    <col min="13059" max="13059" width="10.140625" style="72" customWidth="1"/>
    <col min="13060" max="13060" width="12.5703125" style="72" customWidth="1"/>
    <col min="13061" max="13061" width="14.7109375" style="72" customWidth="1"/>
    <col min="13062" max="13062" width="14.5703125" style="72" customWidth="1"/>
    <col min="13063" max="13063" width="13.42578125" style="72" customWidth="1"/>
    <col min="13064" max="13312" width="8.85546875" style="72"/>
    <col min="13313" max="13313" width="46.5703125" style="72" customWidth="1"/>
    <col min="13314" max="13314" width="11.140625" style="72" customWidth="1"/>
    <col min="13315" max="13315" width="10.140625" style="72" customWidth="1"/>
    <col min="13316" max="13316" width="12.5703125" style="72" customWidth="1"/>
    <col min="13317" max="13317" width="14.7109375" style="72" customWidth="1"/>
    <col min="13318" max="13318" width="14.5703125" style="72" customWidth="1"/>
    <col min="13319" max="13319" width="13.42578125" style="72" customWidth="1"/>
    <col min="13320" max="13568" width="8.85546875" style="72"/>
    <col min="13569" max="13569" width="46.5703125" style="72" customWidth="1"/>
    <col min="13570" max="13570" width="11.140625" style="72" customWidth="1"/>
    <col min="13571" max="13571" width="10.140625" style="72" customWidth="1"/>
    <col min="13572" max="13572" width="12.5703125" style="72" customWidth="1"/>
    <col min="13573" max="13573" width="14.7109375" style="72" customWidth="1"/>
    <col min="13574" max="13574" width="14.5703125" style="72" customWidth="1"/>
    <col min="13575" max="13575" width="13.42578125" style="72" customWidth="1"/>
    <col min="13576" max="13824" width="8.85546875" style="72"/>
    <col min="13825" max="13825" width="46.5703125" style="72" customWidth="1"/>
    <col min="13826" max="13826" width="11.140625" style="72" customWidth="1"/>
    <col min="13827" max="13827" width="10.140625" style="72" customWidth="1"/>
    <col min="13828" max="13828" width="12.5703125" style="72" customWidth="1"/>
    <col min="13829" max="13829" width="14.7109375" style="72" customWidth="1"/>
    <col min="13830" max="13830" width="14.5703125" style="72" customWidth="1"/>
    <col min="13831" max="13831" width="13.42578125" style="72" customWidth="1"/>
    <col min="13832" max="14080" width="8.85546875" style="72"/>
    <col min="14081" max="14081" width="46.5703125" style="72" customWidth="1"/>
    <col min="14082" max="14082" width="11.140625" style="72" customWidth="1"/>
    <col min="14083" max="14083" width="10.140625" style="72" customWidth="1"/>
    <col min="14084" max="14084" width="12.5703125" style="72" customWidth="1"/>
    <col min="14085" max="14085" width="14.7109375" style="72" customWidth="1"/>
    <col min="14086" max="14086" width="14.5703125" style="72" customWidth="1"/>
    <col min="14087" max="14087" width="13.42578125" style="72" customWidth="1"/>
    <col min="14088" max="14336" width="8.85546875" style="72"/>
    <col min="14337" max="14337" width="46.5703125" style="72" customWidth="1"/>
    <col min="14338" max="14338" width="11.140625" style="72" customWidth="1"/>
    <col min="14339" max="14339" width="10.140625" style="72" customWidth="1"/>
    <col min="14340" max="14340" width="12.5703125" style="72" customWidth="1"/>
    <col min="14341" max="14341" width="14.7109375" style="72" customWidth="1"/>
    <col min="14342" max="14342" width="14.5703125" style="72" customWidth="1"/>
    <col min="14343" max="14343" width="13.42578125" style="72" customWidth="1"/>
    <col min="14344" max="14592" width="8.85546875" style="72"/>
    <col min="14593" max="14593" width="46.5703125" style="72" customWidth="1"/>
    <col min="14594" max="14594" width="11.140625" style="72" customWidth="1"/>
    <col min="14595" max="14595" width="10.140625" style="72" customWidth="1"/>
    <col min="14596" max="14596" width="12.5703125" style="72" customWidth="1"/>
    <col min="14597" max="14597" width="14.7109375" style="72" customWidth="1"/>
    <col min="14598" max="14598" width="14.5703125" style="72" customWidth="1"/>
    <col min="14599" max="14599" width="13.42578125" style="72" customWidth="1"/>
    <col min="14600" max="14848" width="8.85546875" style="72"/>
    <col min="14849" max="14849" width="46.5703125" style="72" customWidth="1"/>
    <col min="14850" max="14850" width="11.140625" style="72" customWidth="1"/>
    <col min="14851" max="14851" width="10.140625" style="72" customWidth="1"/>
    <col min="14852" max="14852" width="12.5703125" style="72" customWidth="1"/>
    <col min="14853" max="14853" width="14.7109375" style="72" customWidth="1"/>
    <col min="14854" max="14854" width="14.5703125" style="72" customWidth="1"/>
    <col min="14855" max="14855" width="13.42578125" style="72" customWidth="1"/>
    <col min="14856" max="15104" width="8.85546875" style="72"/>
    <col min="15105" max="15105" width="46.5703125" style="72" customWidth="1"/>
    <col min="15106" max="15106" width="11.140625" style="72" customWidth="1"/>
    <col min="15107" max="15107" width="10.140625" style="72" customWidth="1"/>
    <col min="15108" max="15108" width="12.5703125" style="72" customWidth="1"/>
    <col min="15109" max="15109" width="14.7109375" style="72" customWidth="1"/>
    <col min="15110" max="15110" width="14.5703125" style="72" customWidth="1"/>
    <col min="15111" max="15111" width="13.42578125" style="72" customWidth="1"/>
    <col min="15112" max="15360" width="8.85546875" style="72"/>
    <col min="15361" max="15361" width="46.5703125" style="72" customWidth="1"/>
    <col min="15362" max="15362" width="11.140625" style="72" customWidth="1"/>
    <col min="15363" max="15363" width="10.140625" style="72" customWidth="1"/>
    <col min="15364" max="15364" width="12.5703125" style="72" customWidth="1"/>
    <col min="15365" max="15365" width="14.7109375" style="72" customWidth="1"/>
    <col min="15366" max="15366" width="14.5703125" style="72" customWidth="1"/>
    <col min="15367" max="15367" width="13.42578125" style="72" customWidth="1"/>
    <col min="15368" max="15616" width="8.85546875" style="72"/>
    <col min="15617" max="15617" width="46.5703125" style="72" customWidth="1"/>
    <col min="15618" max="15618" width="11.140625" style="72" customWidth="1"/>
    <col min="15619" max="15619" width="10.140625" style="72" customWidth="1"/>
    <col min="15620" max="15620" width="12.5703125" style="72" customWidth="1"/>
    <col min="15621" max="15621" width="14.7109375" style="72" customWidth="1"/>
    <col min="15622" max="15622" width="14.5703125" style="72" customWidth="1"/>
    <col min="15623" max="15623" width="13.42578125" style="72" customWidth="1"/>
    <col min="15624" max="15872" width="8.85546875" style="72"/>
    <col min="15873" max="15873" width="46.5703125" style="72" customWidth="1"/>
    <col min="15874" max="15874" width="11.140625" style="72" customWidth="1"/>
    <col min="15875" max="15875" width="10.140625" style="72" customWidth="1"/>
    <col min="15876" max="15876" width="12.5703125" style="72" customWidth="1"/>
    <col min="15877" max="15877" width="14.7109375" style="72" customWidth="1"/>
    <col min="15878" max="15878" width="14.5703125" style="72" customWidth="1"/>
    <col min="15879" max="15879" width="13.42578125" style="72" customWidth="1"/>
    <col min="15880" max="16128" width="8.85546875" style="72"/>
    <col min="16129" max="16129" width="46.5703125" style="72" customWidth="1"/>
    <col min="16130" max="16130" width="11.140625" style="72" customWidth="1"/>
    <col min="16131" max="16131" width="10.140625" style="72" customWidth="1"/>
    <col min="16132" max="16132" width="12.5703125" style="72" customWidth="1"/>
    <col min="16133" max="16133" width="14.7109375" style="72" customWidth="1"/>
    <col min="16134" max="16134" width="14.5703125" style="72" customWidth="1"/>
    <col min="16135" max="16135" width="13.42578125" style="72" customWidth="1"/>
    <col min="16136" max="16384" width="8.85546875" style="72"/>
  </cols>
  <sheetData>
    <row r="1" spans="1:9" s="15" customFormat="1" ht="48" customHeight="1" x14ac:dyDescent="0.3">
      <c r="A1" s="482" t="s">
        <v>426</v>
      </c>
      <c r="B1" s="482"/>
      <c r="C1" s="482"/>
      <c r="D1" s="482"/>
      <c r="E1" s="482"/>
      <c r="F1" s="482"/>
      <c r="G1" s="482"/>
    </row>
    <row r="2" spans="1:9" s="15" customFormat="1" ht="20.25" x14ac:dyDescent="0.3">
      <c r="A2" s="458" t="s">
        <v>32</v>
      </c>
      <c r="B2" s="458"/>
      <c r="C2" s="458"/>
      <c r="D2" s="458"/>
      <c r="E2" s="458"/>
      <c r="F2" s="458"/>
      <c r="G2" s="458"/>
    </row>
    <row r="3" spans="1:9" s="17" customFormat="1" ht="16.5" thickBot="1" x14ac:dyDescent="0.3">
      <c r="A3" s="16"/>
      <c r="B3" s="16"/>
      <c r="C3" s="16"/>
      <c r="D3" s="16"/>
      <c r="E3" s="16"/>
      <c r="G3" s="153" t="s">
        <v>211</v>
      </c>
    </row>
    <row r="4" spans="1:9" s="17" customFormat="1" ht="11.25" x14ac:dyDescent="0.2">
      <c r="A4" s="512"/>
      <c r="B4" s="484" t="s">
        <v>566</v>
      </c>
      <c r="C4" s="486" t="s">
        <v>567</v>
      </c>
      <c r="D4" s="486" t="s">
        <v>84</v>
      </c>
      <c r="E4" s="479" t="s">
        <v>568</v>
      </c>
      <c r="F4" s="471" t="s">
        <v>580</v>
      </c>
      <c r="G4" s="477" t="s">
        <v>214</v>
      </c>
    </row>
    <row r="5" spans="1:9" s="17" customFormat="1" ht="37.5" customHeight="1" x14ac:dyDescent="0.2">
      <c r="A5" s="513"/>
      <c r="B5" s="485"/>
      <c r="C5" s="487"/>
      <c r="D5" s="487"/>
      <c r="E5" s="480"/>
      <c r="F5" s="481"/>
      <c r="G5" s="478"/>
    </row>
    <row r="6" spans="1:9" s="17" customFormat="1" ht="21" customHeight="1" x14ac:dyDescent="0.2">
      <c r="A6" s="190" t="s">
        <v>12</v>
      </c>
      <c r="B6" s="392">
        <f>SUM(B8:B16)</f>
        <v>26140</v>
      </c>
      <c r="C6" s="392">
        <f>SUM(C8:C16)</f>
        <v>27307</v>
      </c>
      <c r="D6" s="226">
        <f>ROUND(C6/B6*100,1)</f>
        <v>104.5</v>
      </c>
      <c r="E6" s="392">
        <f>SUM(E8:E16)</f>
        <v>14504</v>
      </c>
      <c r="F6" s="392">
        <f>SUM(F8:F16)</f>
        <v>9303</v>
      </c>
      <c r="G6" s="239">
        <f>ROUND(F6/E6*100,1)</f>
        <v>64.099999999999994</v>
      </c>
      <c r="I6" s="155"/>
    </row>
    <row r="7" spans="1:9" s="17" customFormat="1" ht="15" customHeight="1" x14ac:dyDescent="0.2">
      <c r="A7" s="237" t="s">
        <v>82</v>
      </c>
      <c r="B7" s="238"/>
      <c r="C7" s="238"/>
      <c r="D7" s="227"/>
      <c r="E7" s="238"/>
      <c r="F7" s="238"/>
      <c r="G7" s="240"/>
      <c r="I7" s="155"/>
    </row>
    <row r="8" spans="1:9" s="22" customFormat="1" ht="43.5" customHeight="1" x14ac:dyDescent="0.25">
      <c r="A8" s="384" t="s">
        <v>33</v>
      </c>
      <c r="B8" s="87">
        <v>3371</v>
      </c>
      <c r="C8" s="87">
        <v>3730</v>
      </c>
      <c r="D8" s="86">
        <f t="shared" ref="D8:D16" si="0">ROUND(C8/B8*100,1)</f>
        <v>110.6</v>
      </c>
      <c r="E8" s="156">
        <v>1880</v>
      </c>
      <c r="F8" s="87">
        <v>1487</v>
      </c>
      <c r="G8" s="154">
        <f t="shared" ref="G8:G16" si="1">ROUND(F8/E8*100,1)</f>
        <v>79.099999999999994</v>
      </c>
      <c r="H8" s="157"/>
      <c r="I8" s="158"/>
    </row>
    <row r="9" spans="1:9" s="22" customFormat="1" ht="23.25" customHeight="1" x14ac:dyDescent="0.25">
      <c r="A9" s="384" t="s">
        <v>34</v>
      </c>
      <c r="B9" s="87">
        <v>2256</v>
      </c>
      <c r="C9" s="87">
        <v>2681</v>
      </c>
      <c r="D9" s="86">
        <f t="shared" si="0"/>
        <v>118.8</v>
      </c>
      <c r="E9" s="156">
        <v>1275</v>
      </c>
      <c r="F9" s="87">
        <v>1081</v>
      </c>
      <c r="G9" s="154">
        <f t="shared" si="1"/>
        <v>84.8</v>
      </c>
      <c r="H9" s="157"/>
      <c r="I9" s="158"/>
    </row>
    <row r="10" spans="1:9" ht="22.5" customHeight="1" x14ac:dyDescent="0.2">
      <c r="A10" s="384" t="s">
        <v>35</v>
      </c>
      <c r="B10" s="159">
        <v>2973</v>
      </c>
      <c r="C10" s="87">
        <v>3010</v>
      </c>
      <c r="D10" s="86">
        <f t="shared" si="0"/>
        <v>101.2</v>
      </c>
      <c r="E10" s="156">
        <v>1656</v>
      </c>
      <c r="F10" s="87">
        <v>1045</v>
      </c>
      <c r="G10" s="154">
        <f t="shared" si="1"/>
        <v>63.1</v>
      </c>
      <c r="H10" s="157"/>
      <c r="I10" s="158"/>
    </row>
    <row r="11" spans="1:9" ht="23.25" customHeight="1" x14ac:dyDescent="0.2">
      <c r="A11" s="384" t="s">
        <v>36</v>
      </c>
      <c r="B11" s="159">
        <v>1338</v>
      </c>
      <c r="C11" s="87">
        <v>1510</v>
      </c>
      <c r="D11" s="86">
        <f t="shared" si="0"/>
        <v>112.9</v>
      </c>
      <c r="E11" s="156">
        <v>737</v>
      </c>
      <c r="F11" s="87">
        <v>493</v>
      </c>
      <c r="G11" s="154">
        <f t="shared" si="1"/>
        <v>66.900000000000006</v>
      </c>
      <c r="H11" s="157"/>
      <c r="I11" s="158"/>
    </row>
    <row r="12" spans="1:9" s="20" customFormat="1" ht="27" customHeight="1" x14ac:dyDescent="0.25">
      <c r="A12" s="384" t="s">
        <v>37</v>
      </c>
      <c r="B12" s="159">
        <v>5108</v>
      </c>
      <c r="C12" s="87">
        <v>5211</v>
      </c>
      <c r="D12" s="86">
        <f t="shared" si="0"/>
        <v>102</v>
      </c>
      <c r="E12" s="156">
        <v>2783</v>
      </c>
      <c r="F12" s="87">
        <v>1448</v>
      </c>
      <c r="G12" s="154">
        <f t="shared" si="1"/>
        <v>52</v>
      </c>
      <c r="H12" s="157"/>
      <c r="I12" s="158"/>
    </row>
    <row r="13" spans="1:9" ht="63" customHeight="1" x14ac:dyDescent="0.2">
      <c r="A13" s="384" t="s">
        <v>38</v>
      </c>
      <c r="B13" s="159">
        <v>408</v>
      </c>
      <c r="C13" s="87">
        <v>478</v>
      </c>
      <c r="D13" s="86">
        <f t="shared" si="0"/>
        <v>117.2</v>
      </c>
      <c r="E13" s="156">
        <v>145</v>
      </c>
      <c r="F13" s="87">
        <v>118</v>
      </c>
      <c r="G13" s="154">
        <f t="shared" si="1"/>
        <v>81.400000000000006</v>
      </c>
      <c r="H13" s="157"/>
      <c r="I13" s="158"/>
    </row>
    <row r="14" spans="1:9" ht="24.75" customHeight="1" x14ac:dyDescent="0.2">
      <c r="A14" s="384" t="s">
        <v>39</v>
      </c>
      <c r="B14" s="159">
        <v>2467</v>
      </c>
      <c r="C14" s="87">
        <v>2522</v>
      </c>
      <c r="D14" s="86">
        <f t="shared" si="0"/>
        <v>102.2</v>
      </c>
      <c r="E14" s="156">
        <v>1313</v>
      </c>
      <c r="F14" s="87">
        <v>591</v>
      </c>
      <c r="G14" s="154">
        <f t="shared" si="1"/>
        <v>45</v>
      </c>
      <c r="H14" s="157"/>
      <c r="I14" s="158"/>
    </row>
    <row r="15" spans="1:9" ht="78" customHeight="1" x14ac:dyDescent="0.2">
      <c r="A15" s="384" t="s">
        <v>40</v>
      </c>
      <c r="B15" s="159">
        <v>4704</v>
      </c>
      <c r="C15" s="87">
        <v>4440</v>
      </c>
      <c r="D15" s="86">
        <f t="shared" si="0"/>
        <v>94.4</v>
      </c>
      <c r="E15" s="156">
        <v>2808</v>
      </c>
      <c r="F15" s="87">
        <v>1985</v>
      </c>
      <c r="G15" s="154">
        <f t="shared" si="1"/>
        <v>70.7</v>
      </c>
      <c r="H15" s="157"/>
      <c r="I15" s="158"/>
    </row>
    <row r="16" spans="1:9" ht="33.75" thickBot="1" x14ac:dyDescent="0.25">
      <c r="A16" s="385" t="s">
        <v>215</v>
      </c>
      <c r="B16" s="160">
        <v>3515</v>
      </c>
      <c r="C16" s="81">
        <v>3725</v>
      </c>
      <c r="D16" s="80">
        <f t="shared" si="0"/>
        <v>106</v>
      </c>
      <c r="E16" s="161">
        <v>1907</v>
      </c>
      <c r="F16" s="81">
        <v>1055</v>
      </c>
      <c r="G16" s="162">
        <f t="shared" si="1"/>
        <v>55.3</v>
      </c>
      <c r="H16" s="157"/>
      <c r="I16" s="158"/>
    </row>
    <row r="17" spans="2:9" ht="15.75" x14ac:dyDescent="0.25">
      <c r="B17" s="163"/>
      <c r="H17" s="164"/>
      <c r="I17" s="165"/>
    </row>
    <row r="18" spans="2:9" ht="15.75" x14ac:dyDescent="0.25">
      <c r="B18" s="163"/>
      <c r="H18" s="166"/>
    </row>
    <row r="19" spans="2:9" x14ac:dyDescent="0.2">
      <c r="B19" s="16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view="pageBreakPreview" zoomScale="86" zoomScaleNormal="84" zoomScaleSheetLayoutView="86" workbookViewId="0">
      <selection activeCell="G24" sqref="G24"/>
    </sheetView>
  </sheetViews>
  <sheetFormatPr defaultColWidth="8.85546875" defaultRowHeight="12.75" x14ac:dyDescent="0.2"/>
  <cols>
    <col min="1" max="1" width="48.140625" style="72" customWidth="1"/>
    <col min="2" max="2" width="8.7109375" style="271" customWidth="1"/>
    <col min="3" max="3" width="13" style="271" customWidth="1"/>
    <col min="4" max="4" width="10.140625" style="271" customWidth="1"/>
    <col min="5" max="5" width="13.140625" style="271" customWidth="1"/>
    <col min="6" max="6" width="7.85546875" style="271" customWidth="1"/>
    <col min="7" max="7" width="13.42578125" style="271" customWidth="1"/>
    <col min="8" max="8" width="10.7109375" style="271" customWidth="1"/>
    <col min="9" max="9" width="13.85546875" style="271" customWidth="1"/>
    <col min="10" max="10" width="8.85546875" style="72"/>
    <col min="11" max="12" width="0" style="72" hidden="1" customWidth="1"/>
    <col min="13" max="253" width="8.85546875" style="72"/>
    <col min="254" max="254" width="51.5703125" style="72" customWidth="1"/>
    <col min="255" max="255" width="14.42578125" style="72" customWidth="1"/>
    <col min="256" max="256" width="15.5703125" style="72" customWidth="1"/>
    <col min="257" max="257" width="13.7109375" style="72" customWidth="1"/>
    <col min="258" max="258" width="15.140625" style="72" customWidth="1"/>
    <col min="259" max="259" width="15" style="72" customWidth="1"/>
    <col min="260" max="260" width="15.7109375" style="72" customWidth="1"/>
    <col min="261" max="509" width="8.85546875" style="72"/>
    <col min="510" max="510" width="51.5703125" style="72" customWidth="1"/>
    <col min="511" max="511" width="14.42578125" style="72" customWidth="1"/>
    <col min="512" max="512" width="15.5703125" style="72" customWidth="1"/>
    <col min="513" max="513" width="13.7109375" style="72" customWidth="1"/>
    <col min="514" max="514" width="15.140625" style="72" customWidth="1"/>
    <col min="515" max="515" width="15" style="72" customWidth="1"/>
    <col min="516" max="516" width="15.7109375" style="72" customWidth="1"/>
    <col min="517" max="765" width="8.85546875" style="72"/>
    <col min="766" max="766" width="51.5703125" style="72" customWidth="1"/>
    <col min="767" max="767" width="14.42578125" style="72" customWidth="1"/>
    <col min="768" max="768" width="15.5703125" style="72" customWidth="1"/>
    <col min="769" max="769" width="13.7109375" style="72" customWidth="1"/>
    <col min="770" max="770" width="15.140625" style="72" customWidth="1"/>
    <col min="771" max="771" width="15" style="72" customWidth="1"/>
    <col min="772" max="772" width="15.7109375" style="72" customWidth="1"/>
    <col min="773" max="1021" width="8.85546875" style="72"/>
    <col min="1022" max="1022" width="51.5703125" style="72" customWidth="1"/>
    <col min="1023" max="1023" width="14.42578125" style="72" customWidth="1"/>
    <col min="1024" max="1024" width="15.5703125" style="72" customWidth="1"/>
    <col min="1025" max="1025" width="13.7109375" style="72" customWidth="1"/>
    <col min="1026" max="1026" width="15.140625" style="72" customWidth="1"/>
    <col min="1027" max="1027" width="15" style="72" customWidth="1"/>
    <col min="1028" max="1028" width="15.7109375" style="72" customWidth="1"/>
    <col min="1029" max="1277" width="8.85546875" style="72"/>
    <col min="1278" max="1278" width="51.5703125" style="72" customWidth="1"/>
    <col min="1279" max="1279" width="14.42578125" style="72" customWidth="1"/>
    <col min="1280" max="1280" width="15.5703125" style="72" customWidth="1"/>
    <col min="1281" max="1281" width="13.7109375" style="72" customWidth="1"/>
    <col min="1282" max="1282" width="15.140625" style="72" customWidth="1"/>
    <col min="1283" max="1283" width="15" style="72" customWidth="1"/>
    <col min="1284" max="1284" width="15.7109375" style="72" customWidth="1"/>
    <col min="1285" max="1533" width="8.85546875" style="72"/>
    <col min="1534" max="1534" width="51.5703125" style="72" customWidth="1"/>
    <col min="1535" max="1535" width="14.42578125" style="72" customWidth="1"/>
    <col min="1536" max="1536" width="15.5703125" style="72" customWidth="1"/>
    <col min="1537" max="1537" width="13.7109375" style="72" customWidth="1"/>
    <col min="1538" max="1538" width="15.140625" style="72" customWidth="1"/>
    <col min="1539" max="1539" width="15" style="72" customWidth="1"/>
    <col min="1540" max="1540" width="15.7109375" style="72" customWidth="1"/>
    <col min="1541" max="1789" width="8.85546875" style="72"/>
    <col min="1790" max="1790" width="51.5703125" style="72" customWidth="1"/>
    <col min="1791" max="1791" width="14.42578125" style="72" customWidth="1"/>
    <col min="1792" max="1792" width="15.5703125" style="72" customWidth="1"/>
    <col min="1793" max="1793" width="13.7109375" style="72" customWidth="1"/>
    <col min="1794" max="1794" width="15.140625" style="72" customWidth="1"/>
    <col min="1795" max="1795" width="15" style="72" customWidth="1"/>
    <col min="1796" max="1796" width="15.7109375" style="72" customWidth="1"/>
    <col min="1797" max="2045" width="8.85546875" style="72"/>
    <col min="2046" max="2046" width="51.5703125" style="72" customWidth="1"/>
    <col min="2047" max="2047" width="14.42578125" style="72" customWidth="1"/>
    <col min="2048" max="2048" width="15.5703125" style="72" customWidth="1"/>
    <col min="2049" max="2049" width="13.7109375" style="72" customWidth="1"/>
    <col min="2050" max="2050" width="15.140625" style="72" customWidth="1"/>
    <col min="2051" max="2051" width="15" style="72" customWidth="1"/>
    <col min="2052" max="2052" width="15.7109375" style="72" customWidth="1"/>
    <col min="2053" max="2301" width="8.85546875" style="72"/>
    <col min="2302" max="2302" width="51.5703125" style="72" customWidth="1"/>
    <col min="2303" max="2303" width="14.42578125" style="72" customWidth="1"/>
    <col min="2304" max="2304" width="15.5703125" style="72" customWidth="1"/>
    <col min="2305" max="2305" width="13.7109375" style="72" customWidth="1"/>
    <col min="2306" max="2306" width="15.140625" style="72" customWidth="1"/>
    <col min="2307" max="2307" width="15" style="72" customWidth="1"/>
    <col min="2308" max="2308" width="15.7109375" style="72" customWidth="1"/>
    <col min="2309" max="2557" width="8.85546875" style="72"/>
    <col min="2558" max="2558" width="51.5703125" style="72" customWidth="1"/>
    <col min="2559" max="2559" width="14.42578125" style="72" customWidth="1"/>
    <col min="2560" max="2560" width="15.5703125" style="72" customWidth="1"/>
    <col min="2561" max="2561" width="13.7109375" style="72" customWidth="1"/>
    <col min="2562" max="2562" width="15.140625" style="72" customWidth="1"/>
    <col min="2563" max="2563" width="15" style="72" customWidth="1"/>
    <col min="2564" max="2564" width="15.7109375" style="72" customWidth="1"/>
    <col min="2565" max="2813" width="8.85546875" style="72"/>
    <col min="2814" max="2814" width="51.5703125" style="72" customWidth="1"/>
    <col min="2815" max="2815" width="14.42578125" style="72" customWidth="1"/>
    <col min="2816" max="2816" width="15.5703125" style="72" customWidth="1"/>
    <col min="2817" max="2817" width="13.7109375" style="72" customWidth="1"/>
    <col min="2818" max="2818" width="15.140625" style="72" customWidth="1"/>
    <col min="2819" max="2819" width="15" style="72" customWidth="1"/>
    <col min="2820" max="2820" width="15.7109375" style="72" customWidth="1"/>
    <col min="2821" max="3069" width="8.85546875" style="72"/>
    <col min="3070" max="3070" width="51.5703125" style="72" customWidth="1"/>
    <col min="3071" max="3071" width="14.42578125" style="72" customWidth="1"/>
    <col min="3072" max="3072" width="15.5703125" style="72" customWidth="1"/>
    <col min="3073" max="3073" width="13.7109375" style="72" customWidth="1"/>
    <col min="3074" max="3074" width="15.140625" style="72" customWidth="1"/>
    <col min="3075" max="3075" width="15" style="72" customWidth="1"/>
    <col min="3076" max="3076" width="15.7109375" style="72" customWidth="1"/>
    <col min="3077" max="3325" width="8.85546875" style="72"/>
    <col min="3326" max="3326" width="51.5703125" style="72" customWidth="1"/>
    <col min="3327" max="3327" width="14.42578125" style="72" customWidth="1"/>
    <col min="3328" max="3328" width="15.5703125" style="72" customWidth="1"/>
    <col min="3329" max="3329" width="13.7109375" style="72" customWidth="1"/>
    <col min="3330" max="3330" width="15.140625" style="72" customWidth="1"/>
    <col min="3331" max="3331" width="15" style="72" customWidth="1"/>
    <col min="3332" max="3332" width="15.7109375" style="72" customWidth="1"/>
    <col min="3333" max="3581" width="8.85546875" style="72"/>
    <col min="3582" max="3582" width="51.5703125" style="72" customWidth="1"/>
    <col min="3583" max="3583" width="14.42578125" style="72" customWidth="1"/>
    <col min="3584" max="3584" width="15.5703125" style="72" customWidth="1"/>
    <col min="3585" max="3585" width="13.7109375" style="72" customWidth="1"/>
    <col min="3586" max="3586" width="15.140625" style="72" customWidth="1"/>
    <col min="3587" max="3587" width="15" style="72" customWidth="1"/>
    <col min="3588" max="3588" width="15.7109375" style="72" customWidth="1"/>
    <col min="3589" max="3837" width="8.85546875" style="72"/>
    <col min="3838" max="3838" width="51.5703125" style="72" customWidth="1"/>
    <col min="3839" max="3839" width="14.42578125" style="72" customWidth="1"/>
    <col min="3840" max="3840" width="15.5703125" style="72" customWidth="1"/>
    <col min="3841" max="3841" width="13.7109375" style="72" customWidth="1"/>
    <col min="3842" max="3842" width="15.140625" style="72" customWidth="1"/>
    <col min="3843" max="3843" width="15" style="72" customWidth="1"/>
    <col min="3844" max="3844" width="15.7109375" style="72" customWidth="1"/>
    <col min="3845" max="4093" width="8.85546875" style="72"/>
    <col min="4094" max="4094" width="51.5703125" style="72" customWidth="1"/>
    <col min="4095" max="4095" width="14.42578125" style="72" customWidth="1"/>
    <col min="4096" max="4096" width="15.5703125" style="72" customWidth="1"/>
    <col min="4097" max="4097" width="13.7109375" style="72" customWidth="1"/>
    <col min="4098" max="4098" width="15.140625" style="72" customWidth="1"/>
    <col min="4099" max="4099" width="15" style="72" customWidth="1"/>
    <col min="4100" max="4100" width="15.7109375" style="72" customWidth="1"/>
    <col min="4101" max="4349" width="8.85546875" style="72"/>
    <col min="4350" max="4350" width="51.5703125" style="72" customWidth="1"/>
    <col min="4351" max="4351" width="14.42578125" style="72" customWidth="1"/>
    <col min="4352" max="4352" width="15.5703125" style="72" customWidth="1"/>
    <col min="4353" max="4353" width="13.7109375" style="72" customWidth="1"/>
    <col min="4354" max="4354" width="15.140625" style="72" customWidth="1"/>
    <col min="4355" max="4355" width="15" style="72" customWidth="1"/>
    <col min="4356" max="4356" width="15.7109375" style="72" customWidth="1"/>
    <col min="4357" max="4605" width="8.85546875" style="72"/>
    <col min="4606" max="4606" width="51.5703125" style="72" customWidth="1"/>
    <col min="4607" max="4607" width="14.42578125" style="72" customWidth="1"/>
    <col min="4608" max="4608" width="15.5703125" style="72" customWidth="1"/>
    <col min="4609" max="4609" width="13.7109375" style="72" customWidth="1"/>
    <col min="4610" max="4610" width="15.140625" style="72" customWidth="1"/>
    <col min="4611" max="4611" width="15" style="72" customWidth="1"/>
    <col min="4612" max="4612" width="15.7109375" style="72" customWidth="1"/>
    <col min="4613" max="4861" width="8.85546875" style="72"/>
    <col min="4862" max="4862" width="51.5703125" style="72" customWidth="1"/>
    <col min="4863" max="4863" width="14.42578125" style="72" customWidth="1"/>
    <col min="4864" max="4864" width="15.5703125" style="72" customWidth="1"/>
    <col min="4865" max="4865" width="13.7109375" style="72" customWidth="1"/>
    <col min="4866" max="4866" width="15.140625" style="72" customWidth="1"/>
    <col min="4867" max="4867" width="15" style="72" customWidth="1"/>
    <col min="4868" max="4868" width="15.7109375" style="72" customWidth="1"/>
    <col min="4869" max="5117" width="8.85546875" style="72"/>
    <col min="5118" max="5118" width="51.5703125" style="72" customWidth="1"/>
    <col min="5119" max="5119" width="14.42578125" style="72" customWidth="1"/>
    <col min="5120" max="5120" width="15.5703125" style="72" customWidth="1"/>
    <col min="5121" max="5121" width="13.7109375" style="72" customWidth="1"/>
    <col min="5122" max="5122" width="15.140625" style="72" customWidth="1"/>
    <col min="5123" max="5123" width="15" style="72" customWidth="1"/>
    <col min="5124" max="5124" width="15.7109375" style="72" customWidth="1"/>
    <col min="5125" max="5373" width="8.85546875" style="72"/>
    <col min="5374" max="5374" width="51.5703125" style="72" customWidth="1"/>
    <col min="5375" max="5375" width="14.42578125" style="72" customWidth="1"/>
    <col min="5376" max="5376" width="15.5703125" style="72" customWidth="1"/>
    <col min="5377" max="5377" width="13.7109375" style="72" customWidth="1"/>
    <col min="5378" max="5378" width="15.140625" style="72" customWidth="1"/>
    <col min="5379" max="5379" width="15" style="72" customWidth="1"/>
    <col min="5380" max="5380" width="15.7109375" style="72" customWidth="1"/>
    <col min="5381" max="5629" width="8.85546875" style="72"/>
    <col min="5630" max="5630" width="51.5703125" style="72" customWidth="1"/>
    <col min="5631" max="5631" width="14.42578125" style="72" customWidth="1"/>
    <col min="5632" max="5632" width="15.5703125" style="72" customWidth="1"/>
    <col min="5633" max="5633" width="13.7109375" style="72" customWidth="1"/>
    <col min="5634" max="5634" width="15.140625" style="72" customWidth="1"/>
    <col min="5635" max="5635" width="15" style="72" customWidth="1"/>
    <col min="5636" max="5636" width="15.7109375" style="72" customWidth="1"/>
    <col min="5637" max="5885" width="8.85546875" style="72"/>
    <col min="5886" max="5886" width="51.5703125" style="72" customWidth="1"/>
    <col min="5887" max="5887" width="14.42578125" style="72" customWidth="1"/>
    <col min="5888" max="5888" width="15.5703125" style="72" customWidth="1"/>
    <col min="5889" max="5889" width="13.7109375" style="72" customWidth="1"/>
    <col min="5890" max="5890" width="15.140625" style="72" customWidth="1"/>
    <col min="5891" max="5891" width="15" style="72" customWidth="1"/>
    <col min="5892" max="5892" width="15.7109375" style="72" customWidth="1"/>
    <col min="5893" max="6141" width="8.85546875" style="72"/>
    <col min="6142" max="6142" width="51.5703125" style="72" customWidth="1"/>
    <col min="6143" max="6143" width="14.42578125" style="72" customWidth="1"/>
    <col min="6144" max="6144" width="15.5703125" style="72" customWidth="1"/>
    <col min="6145" max="6145" width="13.7109375" style="72" customWidth="1"/>
    <col min="6146" max="6146" width="15.140625" style="72" customWidth="1"/>
    <col min="6147" max="6147" width="15" style="72" customWidth="1"/>
    <col min="6148" max="6148" width="15.7109375" style="72" customWidth="1"/>
    <col min="6149" max="6397" width="8.85546875" style="72"/>
    <col min="6398" max="6398" width="51.5703125" style="72" customWidth="1"/>
    <col min="6399" max="6399" width="14.42578125" style="72" customWidth="1"/>
    <col min="6400" max="6400" width="15.5703125" style="72" customWidth="1"/>
    <col min="6401" max="6401" width="13.7109375" style="72" customWidth="1"/>
    <col min="6402" max="6402" width="15.140625" style="72" customWidth="1"/>
    <col min="6403" max="6403" width="15" style="72" customWidth="1"/>
    <col min="6404" max="6404" width="15.7109375" style="72" customWidth="1"/>
    <col min="6405" max="6653" width="8.85546875" style="72"/>
    <col min="6654" max="6654" width="51.5703125" style="72" customWidth="1"/>
    <col min="6655" max="6655" width="14.42578125" style="72" customWidth="1"/>
    <col min="6656" max="6656" width="15.5703125" style="72" customWidth="1"/>
    <col min="6657" max="6657" width="13.7109375" style="72" customWidth="1"/>
    <col min="6658" max="6658" width="15.140625" style="72" customWidth="1"/>
    <col min="6659" max="6659" width="15" style="72" customWidth="1"/>
    <col min="6660" max="6660" width="15.7109375" style="72" customWidth="1"/>
    <col min="6661" max="6909" width="8.85546875" style="72"/>
    <col min="6910" max="6910" width="51.5703125" style="72" customWidth="1"/>
    <col min="6911" max="6911" width="14.42578125" style="72" customWidth="1"/>
    <col min="6912" max="6912" width="15.5703125" style="72" customWidth="1"/>
    <col min="6913" max="6913" width="13.7109375" style="72" customWidth="1"/>
    <col min="6914" max="6914" width="15.140625" style="72" customWidth="1"/>
    <col min="6915" max="6915" width="15" style="72" customWidth="1"/>
    <col min="6916" max="6916" width="15.7109375" style="72" customWidth="1"/>
    <col min="6917" max="7165" width="8.85546875" style="72"/>
    <col min="7166" max="7166" width="51.5703125" style="72" customWidth="1"/>
    <col min="7167" max="7167" width="14.42578125" style="72" customWidth="1"/>
    <col min="7168" max="7168" width="15.5703125" style="72" customWidth="1"/>
    <col min="7169" max="7169" width="13.7109375" style="72" customWidth="1"/>
    <col min="7170" max="7170" width="15.140625" style="72" customWidth="1"/>
    <col min="7171" max="7171" width="15" style="72" customWidth="1"/>
    <col min="7172" max="7172" width="15.7109375" style="72" customWidth="1"/>
    <col min="7173" max="7421" width="8.85546875" style="72"/>
    <col min="7422" max="7422" width="51.5703125" style="72" customWidth="1"/>
    <col min="7423" max="7423" width="14.42578125" style="72" customWidth="1"/>
    <col min="7424" max="7424" width="15.5703125" style="72" customWidth="1"/>
    <col min="7425" max="7425" width="13.7109375" style="72" customWidth="1"/>
    <col min="7426" max="7426" width="15.140625" style="72" customWidth="1"/>
    <col min="7427" max="7427" width="15" style="72" customWidth="1"/>
    <col min="7428" max="7428" width="15.7109375" style="72" customWidth="1"/>
    <col min="7429" max="7677" width="8.85546875" style="72"/>
    <col min="7678" max="7678" width="51.5703125" style="72" customWidth="1"/>
    <col min="7679" max="7679" width="14.42578125" style="72" customWidth="1"/>
    <col min="7680" max="7680" width="15.5703125" style="72" customWidth="1"/>
    <col min="7681" max="7681" width="13.7109375" style="72" customWidth="1"/>
    <col min="7682" max="7682" width="15.140625" style="72" customWidth="1"/>
    <col min="7683" max="7683" width="15" style="72" customWidth="1"/>
    <col min="7684" max="7684" width="15.7109375" style="72" customWidth="1"/>
    <col min="7685" max="7933" width="8.85546875" style="72"/>
    <col min="7934" max="7934" width="51.5703125" style="72" customWidth="1"/>
    <col min="7935" max="7935" width="14.42578125" style="72" customWidth="1"/>
    <col min="7936" max="7936" width="15.5703125" style="72" customWidth="1"/>
    <col min="7937" max="7937" width="13.7109375" style="72" customWidth="1"/>
    <col min="7938" max="7938" width="15.140625" style="72" customWidth="1"/>
    <col min="7939" max="7939" width="15" style="72" customWidth="1"/>
    <col min="7940" max="7940" width="15.7109375" style="72" customWidth="1"/>
    <col min="7941" max="8189" width="8.85546875" style="72"/>
    <col min="8190" max="8190" width="51.5703125" style="72" customWidth="1"/>
    <col min="8191" max="8191" width="14.42578125" style="72" customWidth="1"/>
    <col min="8192" max="8192" width="15.5703125" style="72" customWidth="1"/>
    <col min="8193" max="8193" width="13.7109375" style="72" customWidth="1"/>
    <col min="8194" max="8194" width="15.140625" style="72" customWidth="1"/>
    <col min="8195" max="8195" width="15" style="72" customWidth="1"/>
    <col min="8196" max="8196" width="15.7109375" style="72" customWidth="1"/>
    <col min="8197" max="8445" width="8.85546875" style="72"/>
    <col min="8446" max="8446" width="51.5703125" style="72" customWidth="1"/>
    <col min="8447" max="8447" width="14.42578125" style="72" customWidth="1"/>
    <col min="8448" max="8448" width="15.5703125" style="72" customWidth="1"/>
    <col min="8449" max="8449" width="13.7109375" style="72" customWidth="1"/>
    <col min="8450" max="8450" width="15.140625" style="72" customWidth="1"/>
    <col min="8451" max="8451" width="15" style="72" customWidth="1"/>
    <col min="8452" max="8452" width="15.7109375" style="72" customWidth="1"/>
    <col min="8453" max="8701" width="8.85546875" style="72"/>
    <col min="8702" max="8702" width="51.5703125" style="72" customWidth="1"/>
    <col min="8703" max="8703" width="14.42578125" style="72" customWidth="1"/>
    <col min="8704" max="8704" width="15.5703125" style="72" customWidth="1"/>
    <col min="8705" max="8705" width="13.7109375" style="72" customWidth="1"/>
    <col min="8706" max="8706" width="15.140625" style="72" customWidth="1"/>
    <col min="8707" max="8707" width="15" style="72" customWidth="1"/>
    <col min="8708" max="8708" width="15.7109375" style="72" customWidth="1"/>
    <col min="8709" max="8957" width="8.85546875" style="72"/>
    <col min="8958" max="8958" width="51.5703125" style="72" customWidth="1"/>
    <col min="8959" max="8959" width="14.42578125" style="72" customWidth="1"/>
    <col min="8960" max="8960" width="15.5703125" style="72" customWidth="1"/>
    <col min="8961" max="8961" width="13.7109375" style="72" customWidth="1"/>
    <col min="8962" max="8962" width="15.140625" style="72" customWidth="1"/>
    <col min="8963" max="8963" width="15" style="72" customWidth="1"/>
    <col min="8964" max="8964" width="15.7109375" style="72" customWidth="1"/>
    <col min="8965" max="9213" width="8.85546875" style="72"/>
    <col min="9214" max="9214" width="51.5703125" style="72" customWidth="1"/>
    <col min="9215" max="9215" width="14.42578125" style="72" customWidth="1"/>
    <col min="9216" max="9216" width="15.5703125" style="72" customWidth="1"/>
    <col min="9217" max="9217" width="13.7109375" style="72" customWidth="1"/>
    <col min="9218" max="9218" width="15.140625" style="72" customWidth="1"/>
    <col min="9219" max="9219" width="15" style="72" customWidth="1"/>
    <col min="9220" max="9220" width="15.7109375" style="72" customWidth="1"/>
    <col min="9221" max="9469" width="8.85546875" style="72"/>
    <col min="9470" max="9470" width="51.5703125" style="72" customWidth="1"/>
    <col min="9471" max="9471" width="14.42578125" style="72" customWidth="1"/>
    <col min="9472" max="9472" width="15.5703125" style="72" customWidth="1"/>
    <col min="9473" max="9473" width="13.7109375" style="72" customWidth="1"/>
    <col min="9474" max="9474" width="15.140625" style="72" customWidth="1"/>
    <col min="9475" max="9475" width="15" style="72" customWidth="1"/>
    <col min="9476" max="9476" width="15.7109375" style="72" customWidth="1"/>
    <col min="9477" max="9725" width="8.85546875" style="72"/>
    <col min="9726" max="9726" width="51.5703125" style="72" customWidth="1"/>
    <col min="9727" max="9727" width="14.42578125" style="72" customWidth="1"/>
    <col min="9728" max="9728" width="15.5703125" style="72" customWidth="1"/>
    <col min="9729" max="9729" width="13.7109375" style="72" customWidth="1"/>
    <col min="9730" max="9730" width="15.140625" style="72" customWidth="1"/>
    <col min="9731" max="9731" width="15" style="72" customWidth="1"/>
    <col min="9732" max="9732" width="15.7109375" style="72" customWidth="1"/>
    <col min="9733" max="9981" width="8.85546875" style="72"/>
    <col min="9982" max="9982" width="51.5703125" style="72" customWidth="1"/>
    <col min="9983" max="9983" width="14.42578125" style="72" customWidth="1"/>
    <col min="9984" max="9984" width="15.5703125" style="72" customWidth="1"/>
    <col min="9985" max="9985" width="13.7109375" style="72" customWidth="1"/>
    <col min="9986" max="9986" width="15.140625" style="72" customWidth="1"/>
    <col min="9987" max="9987" width="15" style="72" customWidth="1"/>
    <col min="9988" max="9988" width="15.7109375" style="72" customWidth="1"/>
    <col min="9989" max="10237" width="8.85546875" style="72"/>
    <col min="10238" max="10238" width="51.5703125" style="72" customWidth="1"/>
    <col min="10239" max="10239" width="14.42578125" style="72" customWidth="1"/>
    <col min="10240" max="10240" width="15.5703125" style="72" customWidth="1"/>
    <col min="10241" max="10241" width="13.7109375" style="72" customWidth="1"/>
    <col min="10242" max="10242" width="15.140625" style="72" customWidth="1"/>
    <col min="10243" max="10243" width="15" style="72" customWidth="1"/>
    <col min="10244" max="10244" width="15.7109375" style="72" customWidth="1"/>
    <col min="10245" max="10493" width="8.85546875" style="72"/>
    <col min="10494" max="10494" width="51.5703125" style="72" customWidth="1"/>
    <col min="10495" max="10495" width="14.42578125" style="72" customWidth="1"/>
    <col min="10496" max="10496" width="15.5703125" style="72" customWidth="1"/>
    <col min="10497" max="10497" width="13.7109375" style="72" customWidth="1"/>
    <col min="10498" max="10498" width="15.140625" style="72" customWidth="1"/>
    <col min="10499" max="10499" width="15" style="72" customWidth="1"/>
    <col min="10500" max="10500" width="15.7109375" style="72" customWidth="1"/>
    <col min="10501" max="10749" width="8.85546875" style="72"/>
    <col min="10750" max="10750" width="51.5703125" style="72" customWidth="1"/>
    <col min="10751" max="10751" width="14.42578125" style="72" customWidth="1"/>
    <col min="10752" max="10752" width="15.5703125" style="72" customWidth="1"/>
    <col min="10753" max="10753" width="13.7109375" style="72" customWidth="1"/>
    <col min="10754" max="10754" width="15.140625" style="72" customWidth="1"/>
    <col min="10755" max="10755" width="15" style="72" customWidth="1"/>
    <col min="10756" max="10756" width="15.7109375" style="72" customWidth="1"/>
    <col min="10757" max="11005" width="8.85546875" style="72"/>
    <col min="11006" max="11006" width="51.5703125" style="72" customWidth="1"/>
    <col min="11007" max="11007" width="14.42578125" style="72" customWidth="1"/>
    <col min="11008" max="11008" width="15.5703125" style="72" customWidth="1"/>
    <col min="11009" max="11009" width="13.7109375" style="72" customWidth="1"/>
    <col min="11010" max="11010" width="15.140625" style="72" customWidth="1"/>
    <col min="11011" max="11011" width="15" style="72" customWidth="1"/>
    <col min="11012" max="11012" width="15.7109375" style="72" customWidth="1"/>
    <col min="11013" max="11261" width="8.85546875" style="72"/>
    <col min="11262" max="11262" width="51.5703125" style="72" customWidth="1"/>
    <col min="11263" max="11263" width="14.42578125" style="72" customWidth="1"/>
    <col min="11264" max="11264" width="15.5703125" style="72" customWidth="1"/>
    <col min="11265" max="11265" width="13.7109375" style="72" customWidth="1"/>
    <col min="11266" max="11266" width="15.140625" style="72" customWidth="1"/>
    <col min="11267" max="11267" width="15" style="72" customWidth="1"/>
    <col min="11268" max="11268" width="15.7109375" style="72" customWidth="1"/>
    <col min="11269" max="11517" width="8.85546875" style="72"/>
    <col min="11518" max="11518" width="51.5703125" style="72" customWidth="1"/>
    <col min="11519" max="11519" width="14.42578125" style="72" customWidth="1"/>
    <col min="11520" max="11520" width="15.5703125" style="72" customWidth="1"/>
    <col min="11521" max="11521" width="13.7109375" style="72" customWidth="1"/>
    <col min="11522" max="11522" width="15.140625" style="72" customWidth="1"/>
    <col min="11523" max="11523" width="15" style="72" customWidth="1"/>
    <col min="11524" max="11524" width="15.7109375" style="72" customWidth="1"/>
    <col min="11525" max="11773" width="8.85546875" style="72"/>
    <col min="11774" max="11774" width="51.5703125" style="72" customWidth="1"/>
    <col min="11775" max="11775" width="14.42578125" style="72" customWidth="1"/>
    <col min="11776" max="11776" width="15.5703125" style="72" customWidth="1"/>
    <col min="11777" max="11777" width="13.7109375" style="72" customWidth="1"/>
    <col min="11778" max="11778" width="15.140625" style="72" customWidth="1"/>
    <col min="11779" max="11779" width="15" style="72" customWidth="1"/>
    <col min="11780" max="11780" width="15.7109375" style="72" customWidth="1"/>
    <col min="11781" max="12029" width="8.85546875" style="72"/>
    <col min="12030" max="12030" width="51.5703125" style="72" customWidth="1"/>
    <col min="12031" max="12031" width="14.42578125" style="72" customWidth="1"/>
    <col min="12032" max="12032" width="15.5703125" style="72" customWidth="1"/>
    <col min="12033" max="12033" width="13.7109375" style="72" customWidth="1"/>
    <col min="12034" max="12034" width="15.140625" style="72" customWidth="1"/>
    <col min="12035" max="12035" width="15" style="72" customWidth="1"/>
    <col min="12036" max="12036" width="15.7109375" style="72" customWidth="1"/>
    <col min="12037" max="12285" width="8.85546875" style="72"/>
    <col min="12286" max="12286" width="51.5703125" style="72" customWidth="1"/>
    <col min="12287" max="12287" width="14.42578125" style="72" customWidth="1"/>
    <col min="12288" max="12288" width="15.5703125" style="72" customWidth="1"/>
    <col min="12289" max="12289" width="13.7109375" style="72" customWidth="1"/>
    <col min="12290" max="12290" width="15.140625" style="72" customWidth="1"/>
    <col min="12291" max="12291" width="15" style="72" customWidth="1"/>
    <col min="12292" max="12292" width="15.7109375" style="72" customWidth="1"/>
    <col min="12293" max="12541" width="8.85546875" style="72"/>
    <col min="12542" max="12542" width="51.5703125" style="72" customWidth="1"/>
    <col min="12543" max="12543" width="14.42578125" style="72" customWidth="1"/>
    <col min="12544" max="12544" width="15.5703125" style="72" customWidth="1"/>
    <col min="12545" max="12545" width="13.7109375" style="72" customWidth="1"/>
    <col min="12546" max="12546" width="15.140625" style="72" customWidth="1"/>
    <col min="12547" max="12547" width="15" style="72" customWidth="1"/>
    <col min="12548" max="12548" width="15.7109375" style="72" customWidth="1"/>
    <col min="12549" max="12797" width="8.85546875" style="72"/>
    <col min="12798" max="12798" width="51.5703125" style="72" customWidth="1"/>
    <col min="12799" max="12799" width="14.42578125" style="72" customWidth="1"/>
    <col min="12800" max="12800" width="15.5703125" style="72" customWidth="1"/>
    <col min="12801" max="12801" width="13.7109375" style="72" customWidth="1"/>
    <col min="12802" max="12802" width="15.140625" style="72" customWidth="1"/>
    <col min="12803" max="12803" width="15" style="72" customWidth="1"/>
    <col min="12804" max="12804" width="15.7109375" style="72" customWidth="1"/>
    <col min="12805" max="13053" width="8.85546875" style="72"/>
    <col min="13054" max="13054" width="51.5703125" style="72" customWidth="1"/>
    <col min="13055" max="13055" width="14.42578125" style="72" customWidth="1"/>
    <col min="13056" max="13056" width="15.5703125" style="72" customWidth="1"/>
    <col min="13057" max="13057" width="13.7109375" style="72" customWidth="1"/>
    <col min="13058" max="13058" width="15.140625" style="72" customWidth="1"/>
    <col min="13059" max="13059" width="15" style="72" customWidth="1"/>
    <col min="13060" max="13060" width="15.7109375" style="72" customWidth="1"/>
    <col min="13061" max="13309" width="8.85546875" style="72"/>
    <col min="13310" max="13310" width="51.5703125" style="72" customWidth="1"/>
    <col min="13311" max="13311" width="14.42578125" style="72" customWidth="1"/>
    <col min="13312" max="13312" width="15.5703125" style="72" customWidth="1"/>
    <col min="13313" max="13313" width="13.7109375" style="72" customWidth="1"/>
    <col min="13314" max="13314" width="15.140625" style="72" customWidth="1"/>
    <col min="13315" max="13315" width="15" style="72" customWidth="1"/>
    <col min="13316" max="13316" width="15.7109375" style="72" customWidth="1"/>
    <col min="13317" max="13565" width="8.85546875" style="72"/>
    <col min="13566" max="13566" width="51.5703125" style="72" customWidth="1"/>
    <col min="13567" max="13567" width="14.42578125" style="72" customWidth="1"/>
    <col min="13568" max="13568" width="15.5703125" style="72" customWidth="1"/>
    <col min="13569" max="13569" width="13.7109375" style="72" customWidth="1"/>
    <col min="13570" max="13570" width="15.140625" style="72" customWidth="1"/>
    <col min="13571" max="13571" width="15" style="72" customWidth="1"/>
    <col min="13572" max="13572" width="15.7109375" style="72" customWidth="1"/>
    <col min="13573" max="13821" width="8.85546875" style="72"/>
    <col min="13822" max="13822" width="51.5703125" style="72" customWidth="1"/>
    <col min="13823" max="13823" width="14.42578125" style="72" customWidth="1"/>
    <col min="13824" max="13824" width="15.5703125" style="72" customWidth="1"/>
    <col min="13825" max="13825" width="13.7109375" style="72" customWidth="1"/>
    <col min="13826" max="13826" width="15.140625" style="72" customWidth="1"/>
    <col min="13827" max="13827" width="15" style="72" customWidth="1"/>
    <col min="13828" max="13828" width="15.7109375" style="72" customWidth="1"/>
    <col min="13829" max="14077" width="8.85546875" style="72"/>
    <col min="14078" max="14078" width="51.5703125" style="72" customWidth="1"/>
    <col min="14079" max="14079" width="14.42578125" style="72" customWidth="1"/>
    <col min="14080" max="14080" width="15.5703125" style="72" customWidth="1"/>
    <col min="14081" max="14081" width="13.7109375" style="72" customWidth="1"/>
    <col min="14082" max="14082" width="15.140625" style="72" customWidth="1"/>
    <col min="14083" max="14083" width="15" style="72" customWidth="1"/>
    <col min="14084" max="14084" width="15.7109375" style="72" customWidth="1"/>
    <col min="14085" max="14333" width="8.85546875" style="72"/>
    <col min="14334" max="14334" width="51.5703125" style="72" customWidth="1"/>
    <col min="14335" max="14335" width="14.42578125" style="72" customWidth="1"/>
    <col min="14336" max="14336" width="15.5703125" style="72" customWidth="1"/>
    <col min="14337" max="14337" width="13.7109375" style="72" customWidth="1"/>
    <col min="14338" max="14338" width="15.140625" style="72" customWidth="1"/>
    <col min="14339" max="14339" width="15" style="72" customWidth="1"/>
    <col min="14340" max="14340" width="15.7109375" style="72" customWidth="1"/>
    <col min="14341" max="14589" width="8.85546875" style="72"/>
    <col min="14590" max="14590" width="51.5703125" style="72" customWidth="1"/>
    <col min="14591" max="14591" width="14.42578125" style="72" customWidth="1"/>
    <col min="14592" max="14592" width="15.5703125" style="72" customWidth="1"/>
    <col min="14593" max="14593" width="13.7109375" style="72" customWidth="1"/>
    <col min="14594" max="14594" width="15.140625" style="72" customWidth="1"/>
    <col min="14595" max="14595" width="15" style="72" customWidth="1"/>
    <col min="14596" max="14596" width="15.7109375" style="72" customWidth="1"/>
    <col min="14597" max="14845" width="8.85546875" style="72"/>
    <col min="14846" max="14846" width="51.5703125" style="72" customWidth="1"/>
    <col min="14847" max="14847" width="14.42578125" style="72" customWidth="1"/>
    <col min="14848" max="14848" width="15.5703125" style="72" customWidth="1"/>
    <col min="14849" max="14849" width="13.7109375" style="72" customWidth="1"/>
    <col min="14850" max="14850" width="15.140625" style="72" customWidth="1"/>
    <col min="14851" max="14851" width="15" style="72" customWidth="1"/>
    <col min="14852" max="14852" width="15.7109375" style="72" customWidth="1"/>
    <col min="14853" max="15101" width="8.85546875" style="72"/>
    <col min="15102" max="15102" width="51.5703125" style="72" customWidth="1"/>
    <col min="15103" max="15103" width="14.42578125" style="72" customWidth="1"/>
    <col min="15104" max="15104" width="15.5703125" style="72" customWidth="1"/>
    <col min="15105" max="15105" width="13.7109375" style="72" customWidth="1"/>
    <col min="15106" max="15106" width="15.140625" style="72" customWidth="1"/>
    <col min="15107" max="15107" width="15" style="72" customWidth="1"/>
    <col min="15108" max="15108" width="15.7109375" style="72" customWidth="1"/>
    <col min="15109" max="15357" width="8.85546875" style="72"/>
    <col min="15358" max="15358" width="51.5703125" style="72" customWidth="1"/>
    <col min="15359" max="15359" width="14.42578125" style="72" customWidth="1"/>
    <col min="15360" max="15360" width="15.5703125" style="72" customWidth="1"/>
    <col min="15361" max="15361" width="13.7109375" style="72" customWidth="1"/>
    <col min="15362" max="15362" width="15.140625" style="72" customWidth="1"/>
    <col min="15363" max="15363" width="15" style="72" customWidth="1"/>
    <col min="15364" max="15364" width="15.7109375" style="72" customWidth="1"/>
    <col min="15365" max="15613" width="8.85546875" style="72"/>
    <col min="15614" max="15614" width="51.5703125" style="72" customWidth="1"/>
    <col min="15615" max="15615" width="14.42578125" style="72" customWidth="1"/>
    <col min="15616" max="15616" width="15.5703125" style="72" customWidth="1"/>
    <col min="15617" max="15617" width="13.7109375" style="72" customWidth="1"/>
    <col min="15618" max="15618" width="15.140625" style="72" customWidth="1"/>
    <col min="15619" max="15619" width="15" style="72" customWidth="1"/>
    <col min="15620" max="15620" width="15.7109375" style="72" customWidth="1"/>
    <col min="15621" max="15869" width="8.85546875" style="72"/>
    <col min="15870" max="15870" width="51.5703125" style="72" customWidth="1"/>
    <col min="15871" max="15871" width="14.42578125" style="72" customWidth="1"/>
    <col min="15872" max="15872" width="15.5703125" style="72" customWidth="1"/>
    <col min="15873" max="15873" width="13.7109375" style="72" customWidth="1"/>
    <col min="15874" max="15874" width="15.140625" style="72" customWidth="1"/>
    <col min="15875" max="15875" width="15" style="72" customWidth="1"/>
    <col min="15876" max="15876" width="15.7109375" style="72" customWidth="1"/>
    <col min="15877" max="16125" width="8.85546875" style="72"/>
    <col min="16126" max="16126" width="51.5703125" style="72" customWidth="1"/>
    <col min="16127" max="16127" width="14.42578125" style="72" customWidth="1"/>
    <col min="16128" max="16128" width="15.5703125" style="72" customWidth="1"/>
    <col min="16129" max="16129" width="13.7109375" style="72" customWidth="1"/>
    <col min="16130" max="16130" width="15.140625" style="72" customWidth="1"/>
    <col min="16131" max="16131" width="15" style="72" customWidth="1"/>
    <col min="16132" max="16132" width="15.7109375" style="72" customWidth="1"/>
    <col min="16133" max="16384" width="8.85546875" style="72"/>
  </cols>
  <sheetData>
    <row r="1" spans="1:13" s="15" customFormat="1" ht="36" customHeight="1" x14ac:dyDescent="0.25">
      <c r="A1" s="457" t="s">
        <v>427</v>
      </c>
      <c r="B1" s="457"/>
      <c r="C1" s="457"/>
      <c r="D1" s="457"/>
      <c r="E1" s="457"/>
      <c r="F1" s="457"/>
      <c r="G1" s="457"/>
      <c r="H1" s="457"/>
      <c r="I1" s="457"/>
    </row>
    <row r="2" spans="1:13" s="15" customFormat="1" ht="20.25" x14ac:dyDescent="0.3">
      <c r="A2" s="458" t="s">
        <v>32</v>
      </c>
      <c r="B2" s="458"/>
      <c r="C2" s="458"/>
      <c r="D2" s="458"/>
      <c r="E2" s="458"/>
      <c r="F2" s="458"/>
      <c r="G2" s="458"/>
      <c r="H2" s="458"/>
      <c r="I2" s="458"/>
    </row>
    <row r="3" spans="1:13" s="17" customFormat="1" ht="15.75" x14ac:dyDescent="0.2">
      <c r="A3" s="16"/>
      <c r="B3" s="250"/>
      <c r="C3" s="250"/>
      <c r="D3" s="250"/>
      <c r="E3" s="250"/>
      <c r="F3" s="250"/>
      <c r="G3" s="250"/>
      <c r="H3" s="250"/>
      <c r="I3" s="251" t="s">
        <v>242</v>
      </c>
    </row>
    <row r="4" spans="1:13" s="17" customFormat="1" ht="18.75" x14ac:dyDescent="0.2">
      <c r="A4" s="524"/>
      <c r="B4" s="516" t="s">
        <v>567</v>
      </c>
      <c r="C4" s="517"/>
      <c r="D4" s="517"/>
      <c r="E4" s="518"/>
      <c r="F4" s="519" t="s">
        <v>573</v>
      </c>
      <c r="G4" s="520"/>
      <c r="H4" s="520"/>
      <c r="I4" s="521"/>
    </row>
    <row r="5" spans="1:13" s="17" customFormat="1" ht="63" x14ac:dyDescent="0.2">
      <c r="A5" s="524"/>
      <c r="B5" s="252" t="s">
        <v>268</v>
      </c>
      <c r="C5" s="252" t="s">
        <v>269</v>
      </c>
      <c r="D5" s="252" t="s">
        <v>270</v>
      </c>
      <c r="E5" s="252" t="s">
        <v>269</v>
      </c>
      <c r="F5" s="252" t="s">
        <v>268</v>
      </c>
      <c r="G5" s="252" t="s">
        <v>269</v>
      </c>
      <c r="H5" s="252" t="s">
        <v>270</v>
      </c>
      <c r="I5" s="252" t="s">
        <v>269</v>
      </c>
    </row>
    <row r="6" spans="1:13" s="17" customFormat="1" ht="18.75" x14ac:dyDescent="0.2">
      <c r="A6" s="306" t="s">
        <v>12</v>
      </c>
      <c r="B6" s="254">
        <f>SUM(B8:B16)</f>
        <v>16361</v>
      </c>
      <c r="C6" s="255">
        <v>59.915040099608163</v>
      </c>
      <c r="D6" s="254">
        <f>SUM(D8:D16)</f>
        <v>10946</v>
      </c>
      <c r="E6" s="256">
        <v>40.084959900391844</v>
      </c>
      <c r="F6" s="254">
        <f>SUM(F8:F16)</f>
        <v>5523</v>
      </c>
      <c r="G6" s="256">
        <v>59.367945823927769</v>
      </c>
      <c r="H6" s="254">
        <f>SUM(H8:H16)</f>
        <v>3780</v>
      </c>
      <c r="I6" s="256">
        <v>40.632054176072238</v>
      </c>
      <c r="K6" s="17">
        <v>540903</v>
      </c>
      <c r="L6" s="17">
        <v>488038</v>
      </c>
    </row>
    <row r="7" spans="1:13" s="17" customFormat="1" ht="18.75" x14ac:dyDescent="0.2">
      <c r="A7" s="307" t="s">
        <v>292</v>
      </c>
      <c r="B7" s="214"/>
      <c r="C7" s="259"/>
      <c r="D7" s="214"/>
      <c r="E7" s="260"/>
      <c r="F7" s="214"/>
      <c r="G7" s="259"/>
      <c r="H7" s="214"/>
      <c r="I7" s="260"/>
    </row>
    <row r="8" spans="1:13" s="22" customFormat="1" ht="33" x14ac:dyDescent="0.2">
      <c r="A8" s="308" t="s">
        <v>33</v>
      </c>
      <c r="B8" s="264">
        <v>2161</v>
      </c>
      <c r="C8" s="265">
        <v>57.935656836461128</v>
      </c>
      <c r="D8" s="264">
        <v>1569</v>
      </c>
      <c r="E8" s="265">
        <v>42.064343163538872</v>
      </c>
      <c r="F8" s="287">
        <v>895</v>
      </c>
      <c r="G8" s="265">
        <v>60.188298587760592</v>
      </c>
      <c r="H8" s="264">
        <v>592</v>
      </c>
      <c r="I8" s="265">
        <v>39.811701412239408</v>
      </c>
      <c r="J8" s="309"/>
      <c r="K8" s="17">
        <v>76403</v>
      </c>
      <c r="L8" s="17">
        <v>67888</v>
      </c>
      <c r="M8" s="309"/>
    </row>
    <row r="9" spans="1:13" s="22" customFormat="1" ht="16.5" x14ac:dyDescent="0.25">
      <c r="A9" s="310" t="s">
        <v>34</v>
      </c>
      <c r="B9" s="87">
        <v>1900</v>
      </c>
      <c r="C9" s="267">
        <v>70.869078701976875</v>
      </c>
      <c r="D9" s="87">
        <v>781</v>
      </c>
      <c r="E9" s="265">
        <v>29.130921298023125</v>
      </c>
      <c r="F9" s="311">
        <v>811</v>
      </c>
      <c r="G9" s="267">
        <v>75.023126734505084</v>
      </c>
      <c r="H9" s="312">
        <v>270</v>
      </c>
      <c r="I9" s="267">
        <v>24.976873265494913</v>
      </c>
      <c r="K9" s="309">
        <v>49463</v>
      </c>
      <c r="L9" s="309">
        <v>43537</v>
      </c>
    </row>
    <row r="10" spans="1:13" ht="16.5" x14ac:dyDescent="0.2">
      <c r="A10" s="310" t="s">
        <v>35</v>
      </c>
      <c r="B10" s="85">
        <v>2218</v>
      </c>
      <c r="C10" s="285">
        <v>73.687707641196013</v>
      </c>
      <c r="D10" s="87">
        <v>792</v>
      </c>
      <c r="E10" s="265">
        <v>26.312292358803983</v>
      </c>
      <c r="F10" s="85">
        <v>803</v>
      </c>
      <c r="G10" s="285">
        <v>76.84210526315789</v>
      </c>
      <c r="H10" s="87">
        <v>242</v>
      </c>
      <c r="I10" s="285">
        <v>23.157894736842106</v>
      </c>
      <c r="K10" s="22">
        <v>56985</v>
      </c>
      <c r="L10" s="22">
        <v>50429</v>
      </c>
    </row>
    <row r="11" spans="1:13" ht="16.5" x14ac:dyDescent="0.2">
      <c r="A11" s="310" t="s">
        <v>36</v>
      </c>
      <c r="B11" s="85">
        <v>1355</v>
      </c>
      <c r="C11" s="285">
        <v>89.735099337748352</v>
      </c>
      <c r="D11" s="87">
        <v>155</v>
      </c>
      <c r="E11" s="265">
        <v>10.264900662251655</v>
      </c>
      <c r="F11" s="85">
        <v>453</v>
      </c>
      <c r="G11" s="285">
        <v>91.886409736308323</v>
      </c>
      <c r="H11" s="87">
        <v>40</v>
      </c>
      <c r="I11" s="285">
        <v>8.1135902636916839</v>
      </c>
      <c r="K11" s="72">
        <v>31129</v>
      </c>
      <c r="L11" s="72">
        <v>27810</v>
      </c>
    </row>
    <row r="12" spans="1:13" s="20" customFormat="1" ht="16.5" x14ac:dyDescent="0.2">
      <c r="A12" s="310" t="s">
        <v>37</v>
      </c>
      <c r="B12" s="85">
        <v>4376</v>
      </c>
      <c r="C12" s="285">
        <v>83.976204183458066</v>
      </c>
      <c r="D12" s="87">
        <v>835</v>
      </c>
      <c r="E12" s="265">
        <v>16.023795816541931</v>
      </c>
      <c r="F12" s="85">
        <v>1199</v>
      </c>
      <c r="G12" s="285">
        <v>82.803867403314911</v>
      </c>
      <c r="H12" s="87">
        <v>249</v>
      </c>
      <c r="I12" s="285">
        <v>17.196132596685082</v>
      </c>
      <c r="K12" s="72">
        <v>91835</v>
      </c>
      <c r="L12" s="72">
        <v>81618</v>
      </c>
    </row>
    <row r="13" spans="1:13" ht="49.5" x14ac:dyDescent="0.2">
      <c r="A13" s="310" t="s">
        <v>38</v>
      </c>
      <c r="B13" s="85">
        <v>235</v>
      </c>
      <c r="C13" s="285">
        <v>49.163179916317986</v>
      </c>
      <c r="D13" s="87">
        <v>243</v>
      </c>
      <c r="E13" s="265">
        <v>50.836820083682014</v>
      </c>
      <c r="F13" s="85">
        <v>57</v>
      </c>
      <c r="G13" s="285">
        <v>48.305084745762713</v>
      </c>
      <c r="H13" s="87">
        <v>61</v>
      </c>
      <c r="I13" s="285">
        <v>51.694915254237287</v>
      </c>
      <c r="K13" s="20">
        <v>20531</v>
      </c>
      <c r="L13" s="20">
        <v>19360</v>
      </c>
    </row>
    <row r="14" spans="1:13" ht="16.5" x14ac:dyDescent="0.2">
      <c r="A14" s="310" t="s">
        <v>39</v>
      </c>
      <c r="B14" s="85">
        <v>974</v>
      </c>
      <c r="C14" s="285">
        <v>38.620142743854089</v>
      </c>
      <c r="D14" s="87">
        <v>1548</v>
      </c>
      <c r="E14" s="265">
        <v>61.379857256145918</v>
      </c>
      <c r="F14" s="85">
        <v>268</v>
      </c>
      <c r="G14" s="285">
        <v>45.346869712351946</v>
      </c>
      <c r="H14" s="87">
        <v>323</v>
      </c>
      <c r="I14" s="285">
        <v>54.653130287648054</v>
      </c>
      <c r="K14" s="72">
        <v>50041</v>
      </c>
      <c r="L14" s="72">
        <v>44940</v>
      </c>
    </row>
    <row r="15" spans="1:13" ht="68.25" customHeight="1" x14ac:dyDescent="0.2">
      <c r="A15" s="310" t="s">
        <v>40</v>
      </c>
      <c r="B15" s="85">
        <v>855</v>
      </c>
      <c r="C15" s="285">
        <v>19.256756756756758</v>
      </c>
      <c r="D15" s="87">
        <v>3585</v>
      </c>
      <c r="E15" s="265">
        <v>80.743243243243242</v>
      </c>
      <c r="F15" s="85">
        <v>371</v>
      </c>
      <c r="G15" s="285">
        <v>18.690176322418136</v>
      </c>
      <c r="H15" s="87">
        <v>1614</v>
      </c>
      <c r="I15" s="285">
        <v>81.309823677581861</v>
      </c>
      <c r="K15" s="72">
        <v>98596</v>
      </c>
      <c r="L15" s="72">
        <v>92241</v>
      </c>
    </row>
    <row r="16" spans="1:13" ht="16.5" x14ac:dyDescent="0.2">
      <c r="A16" s="310" t="s">
        <v>215</v>
      </c>
      <c r="B16" s="85">
        <v>2287</v>
      </c>
      <c r="C16" s="285">
        <v>61.395973154362416</v>
      </c>
      <c r="D16" s="87">
        <v>1438</v>
      </c>
      <c r="E16" s="265">
        <v>38.604026845637584</v>
      </c>
      <c r="F16" s="85">
        <v>666</v>
      </c>
      <c r="G16" s="285">
        <v>64.161849710982651</v>
      </c>
      <c r="H16" s="87">
        <v>389</v>
      </c>
      <c r="I16" s="285">
        <v>37.475915221579967</v>
      </c>
      <c r="K16" s="72">
        <v>65920</v>
      </c>
      <c r="L16" s="72">
        <v>60215</v>
      </c>
    </row>
    <row r="17" spans="2:9" x14ac:dyDescent="0.2">
      <c r="B17" s="269"/>
      <c r="C17" s="269"/>
      <c r="D17" s="269"/>
      <c r="E17" s="269"/>
      <c r="F17" s="269"/>
      <c r="G17" s="269"/>
      <c r="H17" s="269"/>
      <c r="I17" s="269"/>
    </row>
    <row r="18" spans="2:9" x14ac:dyDescent="0.2">
      <c r="B18" s="269"/>
      <c r="C18" s="269"/>
      <c r="D18" s="270"/>
      <c r="E18" s="270"/>
      <c r="F18" s="269"/>
      <c r="G18" s="269"/>
      <c r="H18" s="269"/>
      <c r="I18" s="269"/>
    </row>
    <row r="19" spans="2:9" x14ac:dyDescent="0.2">
      <c r="B19" s="269"/>
      <c r="C19" s="269"/>
      <c r="D19" s="269"/>
      <c r="E19" s="269"/>
      <c r="F19" s="269"/>
      <c r="G19" s="269"/>
      <c r="H19" s="269"/>
      <c r="I19" s="26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view="pageBreakPreview" zoomScale="73" zoomScaleNormal="84" zoomScaleSheetLayoutView="73" workbookViewId="0">
      <selection activeCell="D4" sqref="D4:D5"/>
    </sheetView>
  </sheetViews>
  <sheetFormatPr defaultColWidth="9.140625" defaultRowHeight="15.75" x14ac:dyDescent="0.25"/>
  <cols>
    <col min="1" max="1" width="6" style="100" customWidth="1"/>
    <col min="2" max="2" width="38.140625" style="178" customWidth="1"/>
    <col min="3" max="3" width="14.42578125" style="167" customWidth="1"/>
    <col min="4" max="4" width="10.85546875" style="167" customWidth="1"/>
    <col min="5" max="5" width="13.85546875" style="179" customWidth="1"/>
    <col min="6" max="6" width="13.7109375" style="167" customWidth="1"/>
    <col min="7" max="7" width="11.5703125" style="167" customWidth="1"/>
    <col min="8" max="8" width="13.7109375" style="179" customWidth="1"/>
    <col min="9" max="9" width="7.28515625" style="167" customWidth="1"/>
    <col min="10" max="15" width="9.140625" style="167" hidden="1" customWidth="1"/>
    <col min="16" max="16" width="8.85546875" style="167" customWidth="1"/>
    <col min="17" max="16384" width="9.140625" style="167"/>
  </cols>
  <sheetData>
    <row r="1" spans="1:8" ht="43.5" customHeight="1" x14ac:dyDescent="0.25">
      <c r="B1" s="488" t="s">
        <v>434</v>
      </c>
      <c r="C1" s="488"/>
      <c r="D1" s="488"/>
      <c r="E1" s="488"/>
      <c r="F1" s="488"/>
      <c r="G1" s="488"/>
      <c r="H1" s="488"/>
    </row>
    <row r="2" spans="1:8" ht="20.25" customHeight="1" x14ac:dyDescent="0.25">
      <c r="B2" s="488" t="s">
        <v>216</v>
      </c>
      <c r="C2" s="488"/>
      <c r="D2" s="488"/>
      <c r="E2" s="488"/>
      <c r="F2" s="488"/>
      <c r="G2" s="488"/>
      <c r="H2" s="488"/>
    </row>
    <row r="3" spans="1:8" s="168" customFormat="1" ht="20.25" customHeight="1" x14ac:dyDescent="0.25">
      <c r="A3" s="525"/>
      <c r="B3" s="491" t="s">
        <v>86</v>
      </c>
      <c r="C3" s="528" t="s">
        <v>570</v>
      </c>
      <c r="D3" s="528"/>
      <c r="E3" s="528"/>
      <c r="F3" s="495" t="s">
        <v>581</v>
      </c>
      <c r="G3" s="495"/>
      <c r="H3" s="495"/>
    </row>
    <row r="4" spans="1:8" ht="15.6" customHeight="1" x14ac:dyDescent="0.25">
      <c r="A4" s="526"/>
      <c r="B4" s="491"/>
      <c r="C4" s="499" t="s">
        <v>217</v>
      </c>
      <c r="D4" s="499" t="s">
        <v>46</v>
      </c>
      <c r="E4" s="499" t="s">
        <v>88</v>
      </c>
      <c r="F4" s="499" t="s">
        <v>217</v>
      </c>
      <c r="G4" s="499" t="s">
        <v>46</v>
      </c>
      <c r="H4" s="499" t="s">
        <v>88</v>
      </c>
    </row>
    <row r="5" spans="1:8" ht="47.25" customHeight="1" x14ac:dyDescent="0.25">
      <c r="A5" s="527"/>
      <c r="B5" s="491"/>
      <c r="C5" s="499"/>
      <c r="D5" s="499"/>
      <c r="E5" s="499"/>
      <c r="F5" s="499"/>
      <c r="G5" s="499"/>
      <c r="H5" s="499"/>
    </row>
    <row r="6" spans="1:8" s="172" customFormat="1" ht="12.75" x14ac:dyDescent="0.2">
      <c r="A6" s="169" t="s">
        <v>89</v>
      </c>
      <c r="B6" s="170" t="s">
        <v>10</v>
      </c>
      <c r="C6" s="171">
        <v>1</v>
      </c>
      <c r="D6" s="171">
        <v>2</v>
      </c>
      <c r="E6" s="171">
        <v>3</v>
      </c>
      <c r="F6" s="171">
        <v>4</v>
      </c>
      <c r="G6" s="171">
        <v>5</v>
      </c>
      <c r="H6" s="171">
        <v>6</v>
      </c>
    </row>
    <row r="7" spans="1:8" x14ac:dyDescent="0.25">
      <c r="A7" s="173">
        <v>1</v>
      </c>
      <c r="B7" s="216" t="s">
        <v>109</v>
      </c>
      <c r="C7" s="210">
        <v>1312</v>
      </c>
      <c r="D7" s="174">
        <v>56</v>
      </c>
      <c r="E7" s="175">
        <f>D7-C7</f>
        <v>-1256</v>
      </c>
      <c r="F7" s="174">
        <v>1158</v>
      </c>
      <c r="G7" s="174">
        <v>8</v>
      </c>
      <c r="H7" s="175">
        <f>G7-F7</f>
        <v>-1150</v>
      </c>
    </row>
    <row r="8" spans="1:8" x14ac:dyDescent="0.25">
      <c r="A8" s="173">
        <v>2</v>
      </c>
      <c r="B8" s="216" t="s">
        <v>92</v>
      </c>
      <c r="C8" s="210">
        <v>1090</v>
      </c>
      <c r="D8" s="174">
        <v>971</v>
      </c>
      <c r="E8" s="175">
        <f t="shared" ref="E8:E56" si="0">D8-C8</f>
        <v>-119</v>
      </c>
      <c r="F8" s="174">
        <v>287</v>
      </c>
      <c r="G8" s="174">
        <v>82</v>
      </c>
      <c r="H8" s="175">
        <f t="shared" ref="H8:H56" si="1">G8-F8</f>
        <v>-205</v>
      </c>
    </row>
    <row r="9" spans="1:8" x14ac:dyDescent="0.25">
      <c r="A9" s="173">
        <v>3</v>
      </c>
      <c r="B9" s="216" t="s">
        <v>96</v>
      </c>
      <c r="C9" s="210">
        <v>879</v>
      </c>
      <c r="D9" s="174">
        <v>1021</v>
      </c>
      <c r="E9" s="175">
        <f t="shared" si="0"/>
        <v>142</v>
      </c>
      <c r="F9" s="174">
        <v>210</v>
      </c>
      <c r="G9" s="174">
        <v>163</v>
      </c>
      <c r="H9" s="175">
        <f t="shared" si="1"/>
        <v>-47</v>
      </c>
    </row>
    <row r="10" spans="1:8" s="176" customFormat="1" x14ac:dyDescent="0.25">
      <c r="A10" s="173">
        <v>4</v>
      </c>
      <c r="B10" s="216" t="s">
        <v>98</v>
      </c>
      <c r="C10" s="210">
        <v>858</v>
      </c>
      <c r="D10" s="174">
        <v>324</v>
      </c>
      <c r="E10" s="175">
        <f t="shared" si="0"/>
        <v>-534</v>
      </c>
      <c r="F10" s="174">
        <v>237</v>
      </c>
      <c r="G10" s="174">
        <v>28</v>
      </c>
      <c r="H10" s="175">
        <f t="shared" si="1"/>
        <v>-209</v>
      </c>
    </row>
    <row r="11" spans="1:8" s="176" customFormat="1" x14ac:dyDescent="0.25">
      <c r="A11" s="173">
        <v>5</v>
      </c>
      <c r="B11" s="216" t="s">
        <v>91</v>
      </c>
      <c r="C11" s="210">
        <v>777</v>
      </c>
      <c r="D11" s="174">
        <v>1365</v>
      </c>
      <c r="E11" s="175">
        <f t="shared" si="0"/>
        <v>588</v>
      </c>
      <c r="F11" s="174">
        <v>150</v>
      </c>
      <c r="G11" s="174">
        <v>252</v>
      </c>
      <c r="H11" s="175">
        <f t="shared" si="1"/>
        <v>102</v>
      </c>
    </row>
    <row r="12" spans="1:8" s="176" customFormat="1" x14ac:dyDescent="0.25">
      <c r="A12" s="173">
        <v>6</v>
      </c>
      <c r="B12" s="216" t="s">
        <v>94</v>
      </c>
      <c r="C12" s="210">
        <v>613</v>
      </c>
      <c r="D12" s="174">
        <v>889</v>
      </c>
      <c r="E12" s="175">
        <f t="shared" si="0"/>
        <v>276</v>
      </c>
      <c r="F12" s="174">
        <v>193</v>
      </c>
      <c r="G12" s="174">
        <v>305</v>
      </c>
      <c r="H12" s="175">
        <f t="shared" si="1"/>
        <v>112</v>
      </c>
    </row>
    <row r="13" spans="1:8" s="176" customFormat="1" x14ac:dyDescent="0.25">
      <c r="A13" s="173">
        <v>7</v>
      </c>
      <c r="B13" s="216" t="s">
        <v>95</v>
      </c>
      <c r="C13" s="210">
        <v>565</v>
      </c>
      <c r="D13" s="174">
        <v>385</v>
      </c>
      <c r="E13" s="175">
        <f t="shared" si="0"/>
        <v>-180</v>
      </c>
      <c r="F13" s="174">
        <v>205</v>
      </c>
      <c r="G13" s="174">
        <v>38</v>
      </c>
      <c r="H13" s="175">
        <f t="shared" si="1"/>
        <v>-167</v>
      </c>
    </row>
    <row r="14" spans="1:8" s="176" customFormat="1" x14ac:dyDescent="0.25">
      <c r="A14" s="173">
        <v>8</v>
      </c>
      <c r="B14" s="216" t="s">
        <v>93</v>
      </c>
      <c r="C14" s="210">
        <v>544</v>
      </c>
      <c r="D14" s="174">
        <v>377</v>
      </c>
      <c r="E14" s="175">
        <f t="shared" si="0"/>
        <v>-167</v>
      </c>
      <c r="F14" s="174">
        <v>198</v>
      </c>
      <c r="G14" s="174">
        <v>47</v>
      </c>
      <c r="H14" s="175">
        <f t="shared" si="1"/>
        <v>-151</v>
      </c>
    </row>
    <row r="15" spans="1:8" s="176" customFormat="1" x14ac:dyDescent="0.25">
      <c r="A15" s="173">
        <v>9</v>
      </c>
      <c r="B15" s="216" t="s">
        <v>221</v>
      </c>
      <c r="C15" s="210">
        <v>534</v>
      </c>
      <c r="D15" s="174">
        <v>73</v>
      </c>
      <c r="E15" s="175">
        <f t="shared" si="0"/>
        <v>-461</v>
      </c>
      <c r="F15" s="174">
        <v>108</v>
      </c>
      <c r="G15" s="174">
        <v>4</v>
      </c>
      <c r="H15" s="175">
        <f t="shared" si="1"/>
        <v>-104</v>
      </c>
    </row>
    <row r="16" spans="1:8" s="176" customFormat="1" ht="18" customHeight="1" x14ac:dyDescent="0.25">
      <c r="A16" s="173">
        <v>10</v>
      </c>
      <c r="B16" s="216" t="s">
        <v>97</v>
      </c>
      <c r="C16" s="210">
        <v>492</v>
      </c>
      <c r="D16" s="174">
        <v>301</v>
      </c>
      <c r="E16" s="175">
        <f t="shared" si="0"/>
        <v>-191</v>
      </c>
      <c r="F16" s="174">
        <v>284</v>
      </c>
      <c r="G16" s="174">
        <v>43</v>
      </c>
      <c r="H16" s="175">
        <f t="shared" si="1"/>
        <v>-241</v>
      </c>
    </row>
    <row r="17" spans="1:8" s="176" customFormat="1" x14ac:dyDescent="0.25">
      <c r="A17" s="173">
        <v>11</v>
      </c>
      <c r="B17" s="216" t="s">
        <v>102</v>
      </c>
      <c r="C17" s="210">
        <v>488</v>
      </c>
      <c r="D17" s="174">
        <v>310</v>
      </c>
      <c r="E17" s="175">
        <f t="shared" si="0"/>
        <v>-178</v>
      </c>
      <c r="F17" s="174">
        <v>140</v>
      </c>
      <c r="G17" s="174">
        <v>33</v>
      </c>
      <c r="H17" s="175">
        <f t="shared" si="1"/>
        <v>-107</v>
      </c>
    </row>
    <row r="18" spans="1:8" s="176" customFormat="1" ht="15" customHeight="1" x14ac:dyDescent="0.25">
      <c r="A18" s="173">
        <v>12</v>
      </c>
      <c r="B18" s="222" t="s">
        <v>192</v>
      </c>
      <c r="C18" s="210">
        <v>361</v>
      </c>
      <c r="D18" s="174">
        <v>51</v>
      </c>
      <c r="E18" s="175">
        <f t="shared" si="0"/>
        <v>-310</v>
      </c>
      <c r="F18" s="174">
        <v>304</v>
      </c>
      <c r="G18" s="174">
        <v>32</v>
      </c>
      <c r="H18" s="175">
        <f t="shared" si="1"/>
        <v>-272</v>
      </c>
    </row>
    <row r="19" spans="1:8" s="176" customFormat="1" ht="14.25" customHeight="1" x14ac:dyDescent="0.25">
      <c r="A19" s="173">
        <v>13</v>
      </c>
      <c r="B19" s="216" t="s">
        <v>218</v>
      </c>
      <c r="C19" s="210">
        <v>330</v>
      </c>
      <c r="D19" s="174">
        <v>23</v>
      </c>
      <c r="E19" s="175">
        <f t="shared" si="0"/>
        <v>-307</v>
      </c>
      <c r="F19" s="174">
        <v>126</v>
      </c>
      <c r="G19" s="174">
        <v>1</v>
      </c>
      <c r="H19" s="175">
        <f t="shared" si="1"/>
        <v>-125</v>
      </c>
    </row>
    <row r="20" spans="1:8" s="176" customFormat="1" x14ac:dyDescent="0.25">
      <c r="A20" s="173">
        <v>14</v>
      </c>
      <c r="B20" s="216" t="s">
        <v>222</v>
      </c>
      <c r="C20" s="210">
        <v>326</v>
      </c>
      <c r="D20" s="174">
        <v>41</v>
      </c>
      <c r="E20" s="175">
        <f t="shared" si="0"/>
        <v>-285</v>
      </c>
      <c r="F20" s="174">
        <v>109</v>
      </c>
      <c r="G20" s="174">
        <v>1</v>
      </c>
      <c r="H20" s="175">
        <f t="shared" si="1"/>
        <v>-108</v>
      </c>
    </row>
    <row r="21" spans="1:8" s="176" customFormat="1" x14ac:dyDescent="0.25">
      <c r="A21" s="173">
        <v>15</v>
      </c>
      <c r="B21" s="216" t="s">
        <v>131</v>
      </c>
      <c r="C21" s="210">
        <v>288</v>
      </c>
      <c r="D21" s="174">
        <v>207</v>
      </c>
      <c r="E21" s="175">
        <f t="shared" si="0"/>
        <v>-81</v>
      </c>
      <c r="F21" s="174">
        <v>97</v>
      </c>
      <c r="G21" s="174">
        <v>23</v>
      </c>
      <c r="H21" s="175">
        <f t="shared" si="1"/>
        <v>-74</v>
      </c>
    </row>
    <row r="22" spans="1:8" s="176" customFormat="1" x14ac:dyDescent="0.25">
      <c r="A22" s="173">
        <v>16</v>
      </c>
      <c r="B22" s="216" t="s">
        <v>191</v>
      </c>
      <c r="C22" s="210">
        <v>244</v>
      </c>
      <c r="D22" s="174">
        <v>273</v>
      </c>
      <c r="E22" s="175">
        <f t="shared" si="0"/>
        <v>29</v>
      </c>
      <c r="F22" s="174">
        <v>14</v>
      </c>
      <c r="G22" s="174">
        <v>20</v>
      </c>
      <c r="H22" s="175">
        <f t="shared" si="1"/>
        <v>6</v>
      </c>
    </row>
    <row r="23" spans="1:8" s="176" customFormat="1" x14ac:dyDescent="0.25">
      <c r="A23" s="173">
        <v>17</v>
      </c>
      <c r="B23" s="216" t="s">
        <v>100</v>
      </c>
      <c r="C23" s="210">
        <v>237</v>
      </c>
      <c r="D23" s="174">
        <v>180</v>
      </c>
      <c r="E23" s="175">
        <f t="shared" si="0"/>
        <v>-57</v>
      </c>
      <c r="F23" s="174">
        <v>83</v>
      </c>
      <c r="G23" s="174">
        <v>29</v>
      </c>
      <c r="H23" s="175">
        <f t="shared" si="1"/>
        <v>-54</v>
      </c>
    </row>
    <row r="24" spans="1:8" s="176" customFormat="1" x14ac:dyDescent="0.25">
      <c r="A24" s="173">
        <v>18</v>
      </c>
      <c r="B24" s="216" t="s">
        <v>105</v>
      </c>
      <c r="C24" s="210">
        <v>216</v>
      </c>
      <c r="D24" s="174">
        <v>141</v>
      </c>
      <c r="E24" s="175">
        <f t="shared" si="0"/>
        <v>-75</v>
      </c>
      <c r="F24" s="174">
        <v>75</v>
      </c>
      <c r="G24" s="174">
        <v>11</v>
      </c>
      <c r="H24" s="175">
        <f t="shared" si="1"/>
        <v>-64</v>
      </c>
    </row>
    <row r="25" spans="1:8" s="176" customFormat="1" ht="17.25" customHeight="1" x14ac:dyDescent="0.25">
      <c r="A25" s="173">
        <v>19</v>
      </c>
      <c r="B25" s="216" t="s">
        <v>112</v>
      </c>
      <c r="C25" s="210">
        <v>212</v>
      </c>
      <c r="D25" s="174">
        <v>268</v>
      </c>
      <c r="E25" s="175">
        <f t="shared" si="0"/>
        <v>56</v>
      </c>
      <c r="F25" s="174">
        <v>58</v>
      </c>
      <c r="G25" s="174">
        <v>47</v>
      </c>
      <c r="H25" s="175">
        <f t="shared" si="1"/>
        <v>-11</v>
      </c>
    </row>
    <row r="26" spans="1:8" s="176" customFormat="1" x14ac:dyDescent="0.25">
      <c r="A26" s="173">
        <v>20</v>
      </c>
      <c r="B26" s="216" t="s">
        <v>115</v>
      </c>
      <c r="C26" s="210">
        <v>211</v>
      </c>
      <c r="D26" s="174">
        <v>186</v>
      </c>
      <c r="E26" s="175">
        <f t="shared" si="0"/>
        <v>-25</v>
      </c>
      <c r="F26" s="174">
        <v>61</v>
      </c>
      <c r="G26" s="174">
        <v>18</v>
      </c>
      <c r="H26" s="175">
        <f t="shared" si="1"/>
        <v>-43</v>
      </c>
    </row>
    <row r="27" spans="1:8" s="176" customFormat="1" x14ac:dyDescent="0.25">
      <c r="A27" s="173">
        <v>21</v>
      </c>
      <c r="B27" s="216" t="s">
        <v>220</v>
      </c>
      <c r="C27" s="210">
        <v>202</v>
      </c>
      <c r="D27" s="174">
        <v>0</v>
      </c>
      <c r="E27" s="175">
        <f t="shared" si="0"/>
        <v>-202</v>
      </c>
      <c r="F27" s="174">
        <v>73</v>
      </c>
      <c r="G27" s="174">
        <v>0</v>
      </c>
      <c r="H27" s="175">
        <f t="shared" si="1"/>
        <v>-73</v>
      </c>
    </row>
    <row r="28" spans="1:8" s="176" customFormat="1" x14ac:dyDescent="0.25">
      <c r="A28" s="173">
        <v>22</v>
      </c>
      <c r="B28" s="216" t="s">
        <v>121</v>
      </c>
      <c r="C28" s="210">
        <v>202</v>
      </c>
      <c r="D28" s="174">
        <v>54</v>
      </c>
      <c r="E28" s="175">
        <f t="shared" si="0"/>
        <v>-148</v>
      </c>
      <c r="F28" s="174">
        <v>74</v>
      </c>
      <c r="G28" s="174">
        <v>3</v>
      </c>
      <c r="H28" s="175">
        <f t="shared" si="1"/>
        <v>-71</v>
      </c>
    </row>
    <row r="29" spans="1:8" s="176" customFormat="1" x14ac:dyDescent="0.25">
      <c r="A29" s="173">
        <v>23</v>
      </c>
      <c r="B29" s="216" t="s">
        <v>104</v>
      </c>
      <c r="C29" s="210">
        <v>189</v>
      </c>
      <c r="D29" s="174">
        <v>177</v>
      </c>
      <c r="E29" s="175">
        <f t="shared" si="0"/>
        <v>-12</v>
      </c>
      <c r="F29" s="174">
        <v>56</v>
      </c>
      <c r="G29" s="174">
        <v>32</v>
      </c>
      <c r="H29" s="175">
        <f t="shared" si="1"/>
        <v>-24</v>
      </c>
    </row>
    <row r="30" spans="1:8" s="176" customFormat="1" x14ac:dyDescent="0.25">
      <c r="A30" s="173">
        <v>24</v>
      </c>
      <c r="B30" s="216" t="s">
        <v>133</v>
      </c>
      <c r="C30" s="210">
        <v>188</v>
      </c>
      <c r="D30" s="174">
        <v>97</v>
      </c>
      <c r="E30" s="175">
        <f t="shared" si="0"/>
        <v>-91</v>
      </c>
      <c r="F30" s="174">
        <v>65</v>
      </c>
      <c r="G30" s="174">
        <v>2</v>
      </c>
      <c r="H30" s="175">
        <f t="shared" si="1"/>
        <v>-63</v>
      </c>
    </row>
    <row r="31" spans="1:8" s="176" customFormat="1" x14ac:dyDescent="0.25">
      <c r="A31" s="173">
        <v>25</v>
      </c>
      <c r="B31" s="216" t="s">
        <v>116</v>
      </c>
      <c r="C31" s="210">
        <v>188</v>
      </c>
      <c r="D31" s="174">
        <v>324</v>
      </c>
      <c r="E31" s="175">
        <f t="shared" si="0"/>
        <v>136</v>
      </c>
      <c r="F31" s="174">
        <v>39</v>
      </c>
      <c r="G31" s="174">
        <v>71</v>
      </c>
      <c r="H31" s="175">
        <f t="shared" si="1"/>
        <v>32</v>
      </c>
    </row>
    <row r="32" spans="1:8" s="176" customFormat="1" x14ac:dyDescent="0.25">
      <c r="A32" s="173">
        <v>26</v>
      </c>
      <c r="B32" s="216" t="s">
        <v>223</v>
      </c>
      <c r="C32" s="210">
        <v>183</v>
      </c>
      <c r="D32" s="174">
        <v>1</v>
      </c>
      <c r="E32" s="175">
        <f t="shared" si="0"/>
        <v>-182</v>
      </c>
      <c r="F32" s="174">
        <v>66</v>
      </c>
      <c r="G32" s="174">
        <v>0</v>
      </c>
      <c r="H32" s="175">
        <f t="shared" si="1"/>
        <v>-66</v>
      </c>
    </row>
    <row r="33" spans="1:8" s="176" customFormat="1" x14ac:dyDescent="0.25">
      <c r="A33" s="173">
        <v>27</v>
      </c>
      <c r="B33" s="216" t="s">
        <v>106</v>
      </c>
      <c r="C33" s="210">
        <v>177</v>
      </c>
      <c r="D33" s="174">
        <v>256</v>
      </c>
      <c r="E33" s="175">
        <f t="shared" si="0"/>
        <v>79</v>
      </c>
      <c r="F33" s="174">
        <v>30</v>
      </c>
      <c r="G33" s="174">
        <v>62</v>
      </c>
      <c r="H33" s="175">
        <f t="shared" si="1"/>
        <v>32</v>
      </c>
    </row>
    <row r="34" spans="1:8" s="176" customFormat="1" x14ac:dyDescent="0.25">
      <c r="A34" s="173">
        <v>28</v>
      </c>
      <c r="B34" s="216" t="s">
        <v>108</v>
      </c>
      <c r="C34" s="210">
        <v>169</v>
      </c>
      <c r="D34" s="174">
        <v>170</v>
      </c>
      <c r="E34" s="175">
        <f t="shared" si="0"/>
        <v>1</v>
      </c>
      <c r="F34" s="174">
        <v>74</v>
      </c>
      <c r="G34" s="174">
        <v>85</v>
      </c>
      <c r="H34" s="175">
        <f t="shared" si="1"/>
        <v>11</v>
      </c>
    </row>
    <row r="35" spans="1:8" s="176" customFormat="1" x14ac:dyDescent="0.25">
      <c r="A35" s="173">
        <v>29</v>
      </c>
      <c r="B35" s="216" t="s">
        <v>120</v>
      </c>
      <c r="C35" s="210">
        <v>169</v>
      </c>
      <c r="D35" s="174">
        <v>77</v>
      </c>
      <c r="E35" s="175">
        <f t="shared" si="0"/>
        <v>-92</v>
      </c>
      <c r="F35" s="174">
        <v>96</v>
      </c>
      <c r="G35" s="174">
        <v>8</v>
      </c>
      <c r="H35" s="175">
        <f t="shared" si="1"/>
        <v>-88</v>
      </c>
    </row>
    <row r="36" spans="1:8" s="176" customFormat="1" x14ac:dyDescent="0.25">
      <c r="A36" s="173">
        <v>30</v>
      </c>
      <c r="B36" s="216" t="s">
        <v>206</v>
      </c>
      <c r="C36" s="210">
        <v>168</v>
      </c>
      <c r="D36" s="174">
        <v>88</v>
      </c>
      <c r="E36" s="175">
        <f t="shared" si="0"/>
        <v>-80</v>
      </c>
      <c r="F36" s="174">
        <v>37</v>
      </c>
      <c r="G36" s="174">
        <v>27</v>
      </c>
      <c r="H36" s="175">
        <f t="shared" si="1"/>
        <v>-10</v>
      </c>
    </row>
    <row r="37" spans="1:8" s="176" customFormat="1" x14ac:dyDescent="0.25">
      <c r="A37" s="173">
        <v>31</v>
      </c>
      <c r="B37" s="222" t="s">
        <v>124</v>
      </c>
      <c r="C37" s="210">
        <v>154</v>
      </c>
      <c r="D37" s="174">
        <v>166</v>
      </c>
      <c r="E37" s="175">
        <f t="shared" si="0"/>
        <v>12</v>
      </c>
      <c r="F37" s="174">
        <v>21</v>
      </c>
      <c r="G37" s="174">
        <v>18</v>
      </c>
      <c r="H37" s="175">
        <f t="shared" si="1"/>
        <v>-3</v>
      </c>
    </row>
    <row r="38" spans="1:8" s="176" customFormat="1" x14ac:dyDescent="0.25">
      <c r="A38" s="173">
        <v>32</v>
      </c>
      <c r="B38" s="216" t="s">
        <v>204</v>
      </c>
      <c r="C38" s="210">
        <v>146</v>
      </c>
      <c r="D38" s="174">
        <v>4</v>
      </c>
      <c r="E38" s="175">
        <f t="shared" si="0"/>
        <v>-142</v>
      </c>
      <c r="F38" s="174">
        <v>115</v>
      </c>
      <c r="G38" s="174">
        <v>0</v>
      </c>
      <c r="H38" s="175">
        <f t="shared" si="1"/>
        <v>-115</v>
      </c>
    </row>
    <row r="39" spans="1:8" s="176" customFormat="1" x14ac:dyDescent="0.25">
      <c r="A39" s="173">
        <v>33</v>
      </c>
      <c r="B39" s="216" t="s">
        <v>126</v>
      </c>
      <c r="C39" s="210">
        <v>138</v>
      </c>
      <c r="D39" s="174">
        <v>111</v>
      </c>
      <c r="E39" s="175">
        <f t="shared" si="0"/>
        <v>-27</v>
      </c>
      <c r="F39" s="174">
        <v>39</v>
      </c>
      <c r="G39" s="174">
        <v>14</v>
      </c>
      <c r="H39" s="175">
        <f t="shared" si="1"/>
        <v>-25</v>
      </c>
    </row>
    <row r="40" spans="1:8" s="176" customFormat="1" x14ac:dyDescent="0.25">
      <c r="A40" s="173">
        <v>34</v>
      </c>
      <c r="B40" s="216" t="s">
        <v>201</v>
      </c>
      <c r="C40" s="210">
        <v>137</v>
      </c>
      <c r="D40" s="174">
        <v>151</v>
      </c>
      <c r="E40" s="175">
        <f t="shared" si="0"/>
        <v>14</v>
      </c>
      <c r="F40" s="174">
        <v>65</v>
      </c>
      <c r="G40" s="174">
        <v>67</v>
      </c>
      <c r="H40" s="175">
        <f t="shared" si="1"/>
        <v>2</v>
      </c>
    </row>
    <row r="41" spans="1:8" s="176" customFormat="1" x14ac:dyDescent="0.25">
      <c r="A41" s="173">
        <v>35</v>
      </c>
      <c r="B41" s="216" t="s">
        <v>130</v>
      </c>
      <c r="C41" s="210">
        <v>134</v>
      </c>
      <c r="D41" s="174">
        <v>84</v>
      </c>
      <c r="E41" s="175">
        <f t="shared" si="0"/>
        <v>-50</v>
      </c>
      <c r="F41" s="174">
        <v>38</v>
      </c>
      <c r="G41" s="174">
        <v>15</v>
      </c>
      <c r="H41" s="175">
        <f t="shared" si="1"/>
        <v>-23</v>
      </c>
    </row>
    <row r="42" spans="1:8" s="176" customFormat="1" x14ac:dyDescent="0.25">
      <c r="A42" s="173">
        <v>36</v>
      </c>
      <c r="B42" s="216" t="s">
        <v>110</v>
      </c>
      <c r="C42" s="210">
        <v>134</v>
      </c>
      <c r="D42" s="174">
        <v>170</v>
      </c>
      <c r="E42" s="175">
        <f t="shared" si="0"/>
        <v>36</v>
      </c>
      <c r="F42" s="174">
        <v>23</v>
      </c>
      <c r="G42" s="174">
        <v>21</v>
      </c>
      <c r="H42" s="175">
        <f t="shared" si="1"/>
        <v>-2</v>
      </c>
    </row>
    <row r="43" spans="1:8" x14ac:dyDescent="0.25">
      <c r="A43" s="173">
        <v>37</v>
      </c>
      <c r="B43" s="222" t="s">
        <v>224</v>
      </c>
      <c r="C43" s="210">
        <v>129</v>
      </c>
      <c r="D43" s="177">
        <v>0</v>
      </c>
      <c r="E43" s="175">
        <f t="shared" si="0"/>
        <v>-129</v>
      </c>
      <c r="F43" s="177">
        <v>44</v>
      </c>
      <c r="G43" s="177">
        <v>0</v>
      </c>
      <c r="H43" s="175">
        <f t="shared" si="1"/>
        <v>-44</v>
      </c>
    </row>
    <row r="44" spans="1:8" x14ac:dyDescent="0.25">
      <c r="A44" s="173">
        <v>38</v>
      </c>
      <c r="B44" s="216" t="s">
        <v>128</v>
      </c>
      <c r="C44" s="210">
        <v>129</v>
      </c>
      <c r="D44" s="177">
        <v>95</v>
      </c>
      <c r="E44" s="175">
        <f t="shared" si="0"/>
        <v>-34</v>
      </c>
      <c r="F44" s="177">
        <v>25</v>
      </c>
      <c r="G44" s="177">
        <v>29</v>
      </c>
      <c r="H44" s="175">
        <f t="shared" si="1"/>
        <v>4</v>
      </c>
    </row>
    <row r="45" spans="1:8" x14ac:dyDescent="0.25">
      <c r="A45" s="173">
        <v>39</v>
      </c>
      <c r="B45" s="216" t="s">
        <v>90</v>
      </c>
      <c r="C45" s="210">
        <v>128</v>
      </c>
      <c r="D45" s="177">
        <v>461</v>
      </c>
      <c r="E45" s="175">
        <f t="shared" si="0"/>
        <v>333</v>
      </c>
      <c r="F45" s="177">
        <v>42</v>
      </c>
      <c r="G45" s="177">
        <v>141</v>
      </c>
      <c r="H45" s="175">
        <f t="shared" si="1"/>
        <v>99</v>
      </c>
    </row>
    <row r="46" spans="1:8" x14ac:dyDescent="0.25">
      <c r="A46" s="173">
        <v>40</v>
      </c>
      <c r="B46" s="216" t="s">
        <v>145</v>
      </c>
      <c r="C46" s="210">
        <v>127</v>
      </c>
      <c r="D46" s="177">
        <v>42</v>
      </c>
      <c r="E46" s="175">
        <f t="shared" si="0"/>
        <v>-85</v>
      </c>
      <c r="F46" s="177">
        <v>49</v>
      </c>
      <c r="G46" s="177">
        <v>4</v>
      </c>
      <c r="H46" s="175">
        <f t="shared" si="1"/>
        <v>-45</v>
      </c>
    </row>
    <row r="47" spans="1:8" x14ac:dyDescent="0.25">
      <c r="A47" s="173">
        <v>41</v>
      </c>
      <c r="B47" s="216" t="s">
        <v>225</v>
      </c>
      <c r="C47" s="210">
        <v>124</v>
      </c>
      <c r="D47" s="177">
        <v>0</v>
      </c>
      <c r="E47" s="175">
        <f t="shared" si="0"/>
        <v>-124</v>
      </c>
      <c r="F47" s="177">
        <v>47</v>
      </c>
      <c r="G47" s="177">
        <v>0</v>
      </c>
      <c r="H47" s="175">
        <f t="shared" si="1"/>
        <v>-47</v>
      </c>
    </row>
    <row r="48" spans="1:8" x14ac:dyDescent="0.25">
      <c r="A48" s="173">
        <v>42</v>
      </c>
      <c r="B48" s="216" t="s">
        <v>101</v>
      </c>
      <c r="C48" s="210">
        <v>120</v>
      </c>
      <c r="D48" s="177">
        <v>96</v>
      </c>
      <c r="E48" s="175">
        <f t="shared" si="0"/>
        <v>-24</v>
      </c>
      <c r="F48" s="177">
        <v>29</v>
      </c>
      <c r="G48" s="177">
        <v>0</v>
      </c>
      <c r="H48" s="175">
        <f t="shared" si="1"/>
        <v>-29</v>
      </c>
    </row>
    <row r="49" spans="1:8" x14ac:dyDescent="0.25">
      <c r="A49" s="173">
        <v>43</v>
      </c>
      <c r="B49" s="216" t="s">
        <v>161</v>
      </c>
      <c r="C49" s="210">
        <v>113</v>
      </c>
      <c r="D49" s="177">
        <v>50</v>
      </c>
      <c r="E49" s="175">
        <f t="shared" si="0"/>
        <v>-63</v>
      </c>
      <c r="F49" s="177">
        <v>51</v>
      </c>
      <c r="G49" s="177">
        <v>2</v>
      </c>
      <c r="H49" s="175">
        <f t="shared" si="1"/>
        <v>-49</v>
      </c>
    </row>
    <row r="50" spans="1:8" x14ac:dyDescent="0.25">
      <c r="A50" s="173">
        <v>44</v>
      </c>
      <c r="B50" s="216" t="s">
        <v>219</v>
      </c>
      <c r="C50" s="210">
        <v>111</v>
      </c>
      <c r="D50" s="177">
        <v>25</v>
      </c>
      <c r="E50" s="175">
        <f t="shared" si="0"/>
        <v>-86</v>
      </c>
      <c r="F50" s="177">
        <v>53</v>
      </c>
      <c r="G50" s="177">
        <v>4</v>
      </c>
      <c r="H50" s="175">
        <f t="shared" si="1"/>
        <v>-49</v>
      </c>
    </row>
    <row r="51" spans="1:8" x14ac:dyDescent="0.25">
      <c r="A51" s="173">
        <v>45</v>
      </c>
      <c r="B51" s="216" t="s">
        <v>296</v>
      </c>
      <c r="C51" s="210">
        <v>103</v>
      </c>
      <c r="D51" s="177">
        <v>32</v>
      </c>
      <c r="E51" s="175">
        <f t="shared" si="0"/>
        <v>-71</v>
      </c>
      <c r="F51" s="177">
        <v>32</v>
      </c>
      <c r="G51" s="177">
        <v>4</v>
      </c>
      <c r="H51" s="175">
        <f t="shared" si="1"/>
        <v>-28</v>
      </c>
    </row>
    <row r="52" spans="1:8" x14ac:dyDescent="0.25">
      <c r="A52" s="173">
        <v>46</v>
      </c>
      <c r="B52" s="216" t="s">
        <v>103</v>
      </c>
      <c r="C52" s="210">
        <v>102</v>
      </c>
      <c r="D52" s="177">
        <v>288</v>
      </c>
      <c r="E52" s="175">
        <f t="shared" si="0"/>
        <v>186</v>
      </c>
      <c r="F52" s="177">
        <v>16</v>
      </c>
      <c r="G52" s="177">
        <v>93</v>
      </c>
      <c r="H52" s="175">
        <f t="shared" si="1"/>
        <v>77</v>
      </c>
    </row>
    <row r="53" spans="1:8" x14ac:dyDescent="0.25">
      <c r="A53" s="173">
        <v>47</v>
      </c>
      <c r="B53" s="216" t="s">
        <v>129</v>
      </c>
      <c r="C53" s="210">
        <v>101</v>
      </c>
      <c r="D53" s="177">
        <v>42</v>
      </c>
      <c r="E53" s="175">
        <f t="shared" si="0"/>
        <v>-59</v>
      </c>
      <c r="F53" s="177">
        <v>41</v>
      </c>
      <c r="G53" s="177">
        <v>4</v>
      </c>
      <c r="H53" s="175">
        <f t="shared" si="1"/>
        <v>-37</v>
      </c>
    </row>
    <row r="54" spans="1:8" x14ac:dyDescent="0.25">
      <c r="A54" s="173">
        <v>48</v>
      </c>
      <c r="B54" s="216" t="s">
        <v>226</v>
      </c>
      <c r="C54" s="210">
        <v>99</v>
      </c>
      <c r="D54" s="177">
        <v>0</v>
      </c>
      <c r="E54" s="175">
        <f t="shared" si="0"/>
        <v>-99</v>
      </c>
      <c r="F54" s="177">
        <v>34</v>
      </c>
      <c r="G54" s="177">
        <v>0</v>
      </c>
      <c r="H54" s="175">
        <f t="shared" si="1"/>
        <v>-34</v>
      </c>
    </row>
    <row r="55" spans="1:8" x14ac:dyDescent="0.25">
      <c r="A55" s="173">
        <v>49</v>
      </c>
      <c r="B55" s="216" t="s">
        <v>113</v>
      </c>
      <c r="C55" s="210">
        <v>89</v>
      </c>
      <c r="D55" s="177">
        <v>78</v>
      </c>
      <c r="E55" s="175">
        <f t="shared" si="0"/>
        <v>-11</v>
      </c>
      <c r="F55" s="177">
        <v>32</v>
      </c>
      <c r="G55" s="177">
        <v>22</v>
      </c>
      <c r="H55" s="175">
        <f t="shared" si="1"/>
        <v>-10</v>
      </c>
    </row>
    <row r="56" spans="1:8" ht="21" customHeight="1" x14ac:dyDescent="0.25">
      <c r="A56" s="173">
        <v>50</v>
      </c>
      <c r="B56" s="216" t="s">
        <v>144</v>
      </c>
      <c r="C56" s="210">
        <v>88</v>
      </c>
      <c r="D56" s="177">
        <v>36</v>
      </c>
      <c r="E56" s="175">
        <f t="shared" si="0"/>
        <v>-52</v>
      </c>
      <c r="F56" s="177">
        <v>24</v>
      </c>
      <c r="G56" s="177">
        <v>5</v>
      </c>
      <c r="H56" s="175">
        <f t="shared" si="1"/>
        <v>-19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F169"/>
  <sheetViews>
    <sheetView view="pageBreakPreview" zoomScale="78" zoomScaleNormal="77" zoomScaleSheetLayoutView="78" workbookViewId="0">
      <selection activeCell="A8" sqref="A8"/>
    </sheetView>
  </sheetViews>
  <sheetFormatPr defaultColWidth="8.85546875" defaultRowHeight="12.75" x14ac:dyDescent="0.2"/>
  <cols>
    <col min="1" max="1" width="31.85546875" style="109" customWidth="1"/>
    <col min="2" max="2" width="10.140625" style="109" customWidth="1"/>
    <col min="3" max="3" width="13.28515625" style="114" customWidth="1"/>
    <col min="4" max="4" width="12" style="114" customWidth="1"/>
    <col min="5" max="5" width="12.28515625" style="114" customWidth="1"/>
    <col min="6" max="6" width="13" style="114" customWidth="1"/>
    <col min="7" max="256" width="8.85546875" style="109"/>
    <col min="257" max="257" width="32.28515625" style="109" customWidth="1"/>
    <col min="258" max="258" width="12" style="109" customWidth="1"/>
    <col min="259" max="259" width="14.42578125" style="109" customWidth="1"/>
    <col min="260" max="260" width="14.140625" style="109" customWidth="1"/>
    <col min="261" max="261" width="12.28515625" style="109" customWidth="1"/>
    <col min="262" max="262" width="18.7109375" style="109" customWidth="1"/>
    <col min="263" max="512" width="8.85546875" style="109"/>
    <col min="513" max="513" width="32.28515625" style="109" customWidth="1"/>
    <col min="514" max="514" width="12" style="109" customWidth="1"/>
    <col min="515" max="515" width="14.42578125" style="109" customWidth="1"/>
    <col min="516" max="516" width="14.140625" style="109" customWidth="1"/>
    <col min="517" max="517" width="12.28515625" style="109" customWidth="1"/>
    <col min="518" max="518" width="18.7109375" style="109" customWidth="1"/>
    <col min="519" max="768" width="8.85546875" style="109"/>
    <col min="769" max="769" width="32.28515625" style="109" customWidth="1"/>
    <col min="770" max="770" width="12" style="109" customWidth="1"/>
    <col min="771" max="771" width="14.42578125" style="109" customWidth="1"/>
    <col min="772" max="772" width="14.140625" style="109" customWidth="1"/>
    <col min="773" max="773" width="12.28515625" style="109" customWidth="1"/>
    <col min="774" max="774" width="18.7109375" style="109" customWidth="1"/>
    <col min="775" max="1024" width="8.85546875" style="109"/>
    <col min="1025" max="1025" width="32.28515625" style="109" customWidth="1"/>
    <col min="1026" max="1026" width="12" style="109" customWidth="1"/>
    <col min="1027" max="1027" width="14.42578125" style="109" customWidth="1"/>
    <col min="1028" max="1028" width="14.140625" style="109" customWidth="1"/>
    <col min="1029" max="1029" width="12.28515625" style="109" customWidth="1"/>
    <col min="1030" max="1030" width="18.7109375" style="109" customWidth="1"/>
    <col min="1031" max="1280" width="8.85546875" style="109"/>
    <col min="1281" max="1281" width="32.28515625" style="109" customWidth="1"/>
    <col min="1282" max="1282" width="12" style="109" customWidth="1"/>
    <col min="1283" max="1283" width="14.42578125" style="109" customWidth="1"/>
    <col min="1284" max="1284" width="14.140625" style="109" customWidth="1"/>
    <col min="1285" max="1285" width="12.28515625" style="109" customWidth="1"/>
    <col min="1286" max="1286" width="18.7109375" style="109" customWidth="1"/>
    <col min="1287" max="1536" width="8.85546875" style="109"/>
    <col min="1537" max="1537" width="32.28515625" style="109" customWidth="1"/>
    <col min="1538" max="1538" width="12" style="109" customWidth="1"/>
    <col min="1539" max="1539" width="14.42578125" style="109" customWidth="1"/>
    <col min="1540" max="1540" width="14.140625" style="109" customWidth="1"/>
    <col min="1541" max="1541" width="12.28515625" style="109" customWidth="1"/>
    <col min="1542" max="1542" width="18.7109375" style="109" customWidth="1"/>
    <col min="1543" max="1792" width="8.85546875" style="109"/>
    <col min="1793" max="1793" width="32.28515625" style="109" customWidth="1"/>
    <col min="1794" max="1794" width="12" style="109" customWidth="1"/>
    <col min="1795" max="1795" width="14.42578125" style="109" customWidth="1"/>
    <col min="1796" max="1796" width="14.140625" style="109" customWidth="1"/>
    <col min="1797" max="1797" width="12.28515625" style="109" customWidth="1"/>
    <col min="1798" max="1798" width="18.7109375" style="109" customWidth="1"/>
    <col min="1799" max="2048" width="8.85546875" style="109"/>
    <col min="2049" max="2049" width="32.28515625" style="109" customWidth="1"/>
    <col min="2050" max="2050" width="12" style="109" customWidth="1"/>
    <col min="2051" max="2051" width="14.42578125" style="109" customWidth="1"/>
    <col min="2052" max="2052" width="14.140625" style="109" customWidth="1"/>
    <col min="2053" max="2053" width="12.28515625" style="109" customWidth="1"/>
    <col min="2054" max="2054" width="18.7109375" style="109" customWidth="1"/>
    <col min="2055" max="2304" width="8.85546875" style="109"/>
    <col min="2305" max="2305" width="32.28515625" style="109" customWidth="1"/>
    <col min="2306" max="2306" width="12" style="109" customWidth="1"/>
    <col min="2307" max="2307" width="14.42578125" style="109" customWidth="1"/>
    <col min="2308" max="2308" width="14.140625" style="109" customWidth="1"/>
    <col min="2309" max="2309" width="12.28515625" style="109" customWidth="1"/>
    <col min="2310" max="2310" width="18.7109375" style="109" customWidth="1"/>
    <col min="2311" max="2560" width="8.85546875" style="109"/>
    <col min="2561" max="2561" width="32.28515625" style="109" customWidth="1"/>
    <col min="2562" max="2562" width="12" style="109" customWidth="1"/>
    <col min="2563" max="2563" width="14.42578125" style="109" customWidth="1"/>
    <col min="2564" max="2564" width="14.140625" style="109" customWidth="1"/>
    <col min="2565" max="2565" width="12.28515625" style="109" customWidth="1"/>
    <col min="2566" max="2566" width="18.7109375" style="109" customWidth="1"/>
    <col min="2567" max="2816" width="8.85546875" style="109"/>
    <col min="2817" max="2817" width="32.28515625" style="109" customWidth="1"/>
    <col min="2818" max="2818" width="12" style="109" customWidth="1"/>
    <col min="2819" max="2819" width="14.42578125" style="109" customWidth="1"/>
    <col min="2820" max="2820" width="14.140625" style="109" customWidth="1"/>
    <col min="2821" max="2821" width="12.28515625" style="109" customWidth="1"/>
    <col min="2822" max="2822" width="18.7109375" style="109" customWidth="1"/>
    <col min="2823" max="3072" width="8.85546875" style="109"/>
    <col min="3073" max="3073" width="32.28515625" style="109" customWidth="1"/>
    <col min="3074" max="3074" width="12" style="109" customWidth="1"/>
    <col min="3075" max="3075" width="14.42578125" style="109" customWidth="1"/>
    <col min="3076" max="3076" width="14.140625" style="109" customWidth="1"/>
    <col min="3077" max="3077" width="12.28515625" style="109" customWidth="1"/>
    <col min="3078" max="3078" width="18.7109375" style="109" customWidth="1"/>
    <col min="3079" max="3328" width="8.85546875" style="109"/>
    <col min="3329" max="3329" width="32.28515625" style="109" customWidth="1"/>
    <col min="3330" max="3330" width="12" style="109" customWidth="1"/>
    <col min="3331" max="3331" width="14.42578125" style="109" customWidth="1"/>
    <col min="3332" max="3332" width="14.140625" style="109" customWidth="1"/>
    <col min="3333" max="3333" width="12.28515625" style="109" customWidth="1"/>
    <col min="3334" max="3334" width="18.7109375" style="109" customWidth="1"/>
    <col min="3335" max="3584" width="8.85546875" style="109"/>
    <col min="3585" max="3585" width="32.28515625" style="109" customWidth="1"/>
    <col min="3586" max="3586" width="12" style="109" customWidth="1"/>
    <col min="3587" max="3587" width="14.42578125" style="109" customWidth="1"/>
    <col min="3588" max="3588" width="14.140625" style="109" customWidth="1"/>
    <col min="3589" max="3589" width="12.28515625" style="109" customWidth="1"/>
    <col min="3590" max="3590" width="18.7109375" style="109" customWidth="1"/>
    <col min="3591" max="3840" width="8.85546875" style="109"/>
    <col min="3841" max="3841" width="32.28515625" style="109" customWidth="1"/>
    <col min="3842" max="3842" width="12" style="109" customWidth="1"/>
    <col min="3843" max="3843" width="14.42578125" style="109" customWidth="1"/>
    <col min="3844" max="3844" width="14.140625" style="109" customWidth="1"/>
    <col min="3845" max="3845" width="12.28515625" style="109" customWidth="1"/>
    <col min="3846" max="3846" width="18.7109375" style="109" customWidth="1"/>
    <col min="3847" max="4096" width="8.85546875" style="109"/>
    <col min="4097" max="4097" width="32.28515625" style="109" customWidth="1"/>
    <col min="4098" max="4098" width="12" style="109" customWidth="1"/>
    <col min="4099" max="4099" width="14.42578125" style="109" customWidth="1"/>
    <col min="4100" max="4100" width="14.140625" style="109" customWidth="1"/>
    <col min="4101" max="4101" width="12.28515625" style="109" customWidth="1"/>
    <col min="4102" max="4102" width="18.7109375" style="109" customWidth="1"/>
    <col min="4103" max="4352" width="8.85546875" style="109"/>
    <col min="4353" max="4353" width="32.28515625" style="109" customWidth="1"/>
    <col min="4354" max="4354" width="12" style="109" customWidth="1"/>
    <col min="4355" max="4355" width="14.42578125" style="109" customWidth="1"/>
    <col min="4356" max="4356" width="14.140625" style="109" customWidth="1"/>
    <col min="4357" max="4357" width="12.28515625" style="109" customWidth="1"/>
    <col min="4358" max="4358" width="18.7109375" style="109" customWidth="1"/>
    <col min="4359" max="4608" width="8.85546875" style="109"/>
    <col min="4609" max="4609" width="32.28515625" style="109" customWidth="1"/>
    <col min="4610" max="4610" width="12" style="109" customWidth="1"/>
    <col min="4611" max="4611" width="14.42578125" style="109" customWidth="1"/>
    <col min="4612" max="4612" width="14.140625" style="109" customWidth="1"/>
    <col min="4613" max="4613" width="12.28515625" style="109" customWidth="1"/>
    <col min="4614" max="4614" width="18.7109375" style="109" customWidth="1"/>
    <col min="4615" max="4864" width="8.85546875" style="109"/>
    <col min="4865" max="4865" width="32.28515625" style="109" customWidth="1"/>
    <col min="4866" max="4866" width="12" style="109" customWidth="1"/>
    <col min="4867" max="4867" width="14.42578125" style="109" customWidth="1"/>
    <col min="4868" max="4868" width="14.140625" style="109" customWidth="1"/>
    <col min="4869" max="4869" width="12.28515625" style="109" customWidth="1"/>
    <col min="4870" max="4870" width="18.7109375" style="109" customWidth="1"/>
    <col min="4871" max="5120" width="8.85546875" style="109"/>
    <col min="5121" max="5121" width="32.28515625" style="109" customWidth="1"/>
    <col min="5122" max="5122" width="12" style="109" customWidth="1"/>
    <col min="5123" max="5123" width="14.42578125" style="109" customWidth="1"/>
    <col min="5124" max="5124" width="14.140625" style="109" customWidth="1"/>
    <col min="5125" max="5125" width="12.28515625" style="109" customWidth="1"/>
    <col min="5126" max="5126" width="18.7109375" style="109" customWidth="1"/>
    <col min="5127" max="5376" width="8.85546875" style="109"/>
    <col min="5377" max="5377" width="32.28515625" style="109" customWidth="1"/>
    <col min="5378" max="5378" width="12" style="109" customWidth="1"/>
    <col min="5379" max="5379" width="14.42578125" style="109" customWidth="1"/>
    <col min="5380" max="5380" width="14.140625" style="109" customWidth="1"/>
    <col min="5381" max="5381" width="12.28515625" style="109" customWidth="1"/>
    <col min="5382" max="5382" width="18.7109375" style="109" customWidth="1"/>
    <col min="5383" max="5632" width="8.85546875" style="109"/>
    <col min="5633" max="5633" width="32.28515625" style="109" customWidth="1"/>
    <col min="5634" max="5634" width="12" style="109" customWidth="1"/>
    <col min="5635" max="5635" width="14.42578125" style="109" customWidth="1"/>
    <col min="5636" max="5636" width="14.140625" style="109" customWidth="1"/>
    <col min="5637" max="5637" width="12.28515625" style="109" customWidth="1"/>
    <col min="5638" max="5638" width="18.7109375" style="109" customWidth="1"/>
    <col min="5639" max="5888" width="8.85546875" style="109"/>
    <col min="5889" max="5889" width="32.28515625" style="109" customWidth="1"/>
    <col min="5890" max="5890" width="12" style="109" customWidth="1"/>
    <col min="5891" max="5891" width="14.42578125" style="109" customWidth="1"/>
    <col min="5892" max="5892" width="14.140625" style="109" customWidth="1"/>
    <col min="5893" max="5893" width="12.28515625" style="109" customWidth="1"/>
    <col min="5894" max="5894" width="18.7109375" style="109" customWidth="1"/>
    <col min="5895" max="6144" width="8.85546875" style="109"/>
    <col min="6145" max="6145" width="32.28515625" style="109" customWidth="1"/>
    <col min="6146" max="6146" width="12" style="109" customWidth="1"/>
    <col min="6147" max="6147" width="14.42578125" style="109" customWidth="1"/>
    <col min="6148" max="6148" width="14.140625" style="109" customWidth="1"/>
    <col min="6149" max="6149" width="12.28515625" style="109" customWidth="1"/>
    <col min="6150" max="6150" width="18.7109375" style="109" customWidth="1"/>
    <col min="6151" max="6400" width="8.85546875" style="109"/>
    <col min="6401" max="6401" width="32.28515625" style="109" customWidth="1"/>
    <col min="6402" max="6402" width="12" style="109" customWidth="1"/>
    <col min="6403" max="6403" width="14.42578125" style="109" customWidth="1"/>
    <col min="6404" max="6404" width="14.140625" style="109" customWidth="1"/>
    <col min="6405" max="6405" width="12.28515625" style="109" customWidth="1"/>
    <col min="6406" max="6406" width="18.7109375" style="109" customWidth="1"/>
    <col min="6407" max="6656" width="8.85546875" style="109"/>
    <col min="6657" max="6657" width="32.28515625" style="109" customWidth="1"/>
    <col min="6658" max="6658" width="12" style="109" customWidth="1"/>
    <col min="6659" max="6659" width="14.42578125" style="109" customWidth="1"/>
    <col min="6660" max="6660" width="14.140625" style="109" customWidth="1"/>
    <col min="6661" max="6661" width="12.28515625" style="109" customWidth="1"/>
    <col min="6662" max="6662" width="18.7109375" style="109" customWidth="1"/>
    <col min="6663" max="6912" width="8.85546875" style="109"/>
    <col min="6913" max="6913" width="32.28515625" style="109" customWidth="1"/>
    <col min="6914" max="6914" width="12" style="109" customWidth="1"/>
    <col min="6915" max="6915" width="14.42578125" style="109" customWidth="1"/>
    <col min="6916" max="6916" width="14.140625" style="109" customWidth="1"/>
    <col min="6917" max="6917" width="12.28515625" style="109" customWidth="1"/>
    <col min="6918" max="6918" width="18.7109375" style="109" customWidth="1"/>
    <col min="6919" max="7168" width="8.85546875" style="109"/>
    <col min="7169" max="7169" width="32.28515625" style="109" customWidth="1"/>
    <col min="7170" max="7170" width="12" style="109" customWidth="1"/>
    <col min="7171" max="7171" width="14.42578125" style="109" customWidth="1"/>
    <col min="7172" max="7172" width="14.140625" style="109" customWidth="1"/>
    <col min="7173" max="7173" width="12.28515625" style="109" customWidth="1"/>
    <col min="7174" max="7174" width="18.7109375" style="109" customWidth="1"/>
    <col min="7175" max="7424" width="8.85546875" style="109"/>
    <col min="7425" max="7425" width="32.28515625" style="109" customWidth="1"/>
    <col min="7426" max="7426" width="12" style="109" customWidth="1"/>
    <col min="7427" max="7427" width="14.42578125" style="109" customWidth="1"/>
    <col min="7428" max="7428" width="14.140625" style="109" customWidth="1"/>
    <col min="7429" max="7429" width="12.28515625" style="109" customWidth="1"/>
    <col min="7430" max="7430" width="18.7109375" style="109" customWidth="1"/>
    <col min="7431" max="7680" width="8.85546875" style="109"/>
    <col min="7681" max="7681" width="32.28515625" style="109" customWidth="1"/>
    <col min="7682" max="7682" width="12" style="109" customWidth="1"/>
    <col min="7683" max="7683" width="14.42578125" style="109" customWidth="1"/>
    <col min="7684" max="7684" width="14.140625" style="109" customWidth="1"/>
    <col min="7685" max="7685" width="12.28515625" style="109" customWidth="1"/>
    <col min="7686" max="7686" width="18.7109375" style="109" customWidth="1"/>
    <col min="7687" max="7936" width="8.85546875" style="109"/>
    <col min="7937" max="7937" width="32.28515625" style="109" customWidth="1"/>
    <col min="7938" max="7938" width="12" style="109" customWidth="1"/>
    <col min="7939" max="7939" width="14.42578125" style="109" customWidth="1"/>
    <col min="7940" max="7940" width="14.140625" style="109" customWidth="1"/>
    <col min="7941" max="7941" width="12.28515625" style="109" customWidth="1"/>
    <col min="7942" max="7942" width="18.7109375" style="109" customWidth="1"/>
    <col min="7943" max="8192" width="8.85546875" style="109"/>
    <col min="8193" max="8193" width="32.28515625" style="109" customWidth="1"/>
    <col min="8194" max="8194" width="12" style="109" customWidth="1"/>
    <col min="8195" max="8195" width="14.42578125" style="109" customWidth="1"/>
    <col min="8196" max="8196" width="14.140625" style="109" customWidth="1"/>
    <col min="8197" max="8197" width="12.28515625" style="109" customWidth="1"/>
    <col min="8198" max="8198" width="18.7109375" style="109" customWidth="1"/>
    <col min="8199" max="8448" width="8.85546875" style="109"/>
    <col min="8449" max="8449" width="32.28515625" style="109" customWidth="1"/>
    <col min="8450" max="8450" width="12" style="109" customWidth="1"/>
    <col min="8451" max="8451" width="14.42578125" style="109" customWidth="1"/>
    <col min="8452" max="8452" width="14.140625" style="109" customWidth="1"/>
    <col min="8453" max="8453" width="12.28515625" style="109" customWidth="1"/>
    <col min="8454" max="8454" width="18.7109375" style="109" customWidth="1"/>
    <col min="8455" max="8704" width="8.85546875" style="109"/>
    <col min="8705" max="8705" width="32.28515625" style="109" customWidth="1"/>
    <col min="8706" max="8706" width="12" style="109" customWidth="1"/>
    <col min="8707" max="8707" width="14.42578125" style="109" customWidth="1"/>
    <col min="8708" max="8708" width="14.140625" style="109" customWidth="1"/>
    <col min="8709" max="8709" width="12.28515625" style="109" customWidth="1"/>
    <col min="8710" max="8710" width="18.7109375" style="109" customWidth="1"/>
    <col min="8711" max="8960" width="8.85546875" style="109"/>
    <col min="8961" max="8961" width="32.28515625" style="109" customWidth="1"/>
    <col min="8962" max="8962" width="12" style="109" customWidth="1"/>
    <col min="8963" max="8963" width="14.42578125" style="109" customWidth="1"/>
    <col min="8964" max="8964" width="14.140625" style="109" customWidth="1"/>
    <col min="8965" max="8965" width="12.28515625" style="109" customWidth="1"/>
    <col min="8966" max="8966" width="18.7109375" style="109" customWidth="1"/>
    <col min="8967" max="9216" width="8.85546875" style="109"/>
    <col min="9217" max="9217" width="32.28515625" style="109" customWidth="1"/>
    <col min="9218" max="9218" width="12" style="109" customWidth="1"/>
    <col min="9219" max="9219" width="14.42578125" style="109" customWidth="1"/>
    <col min="9220" max="9220" width="14.140625" style="109" customWidth="1"/>
    <col min="9221" max="9221" width="12.28515625" style="109" customWidth="1"/>
    <col min="9222" max="9222" width="18.7109375" style="109" customWidth="1"/>
    <col min="9223" max="9472" width="8.85546875" style="109"/>
    <col min="9473" max="9473" width="32.28515625" style="109" customWidth="1"/>
    <col min="9474" max="9474" width="12" style="109" customWidth="1"/>
    <col min="9475" max="9475" width="14.42578125" style="109" customWidth="1"/>
    <col min="9476" max="9476" width="14.140625" style="109" customWidth="1"/>
    <col min="9477" max="9477" width="12.28515625" style="109" customWidth="1"/>
    <col min="9478" max="9478" width="18.7109375" style="109" customWidth="1"/>
    <col min="9479" max="9728" width="8.85546875" style="109"/>
    <col min="9729" max="9729" width="32.28515625" style="109" customWidth="1"/>
    <col min="9730" max="9730" width="12" style="109" customWidth="1"/>
    <col min="9731" max="9731" width="14.42578125" style="109" customWidth="1"/>
    <col min="9732" max="9732" width="14.140625" style="109" customWidth="1"/>
    <col min="9733" max="9733" width="12.28515625" style="109" customWidth="1"/>
    <col min="9734" max="9734" width="18.7109375" style="109" customWidth="1"/>
    <col min="9735" max="9984" width="8.85546875" style="109"/>
    <col min="9985" max="9985" width="32.28515625" style="109" customWidth="1"/>
    <col min="9986" max="9986" width="12" style="109" customWidth="1"/>
    <col min="9987" max="9987" width="14.42578125" style="109" customWidth="1"/>
    <col min="9988" max="9988" width="14.140625" style="109" customWidth="1"/>
    <col min="9989" max="9989" width="12.28515625" style="109" customWidth="1"/>
    <col min="9990" max="9990" width="18.7109375" style="109" customWidth="1"/>
    <col min="9991" max="10240" width="8.85546875" style="109"/>
    <col min="10241" max="10241" width="32.28515625" style="109" customWidth="1"/>
    <col min="10242" max="10242" width="12" style="109" customWidth="1"/>
    <col min="10243" max="10243" width="14.42578125" style="109" customWidth="1"/>
    <col min="10244" max="10244" width="14.140625" style="109" customWidth="1"/>
    <col min="10245" max="10245" width="12.28515625" style="109" customWidth="1"/>
    <col min="10246" max="10246" width="18.7109375" style="109" customWidth="1"/>
    <col min="10247" max="10496" width="8.85546875" style="109"/>
    <col min="10497" max="10497" width="32.28515625" style="109" customWidth="1"/>
    <col min="10498" max="10498" width="12" style="109" customWidth="1"/>
    <col min="10499" max="10499" width="14.42578125" style="109" customWidth="1"/>
    <col min="10500" max="10500" width="14.140625" style="109" customWidth="1"/>
    <col min="10501" max="10501" width="12.28515625" style="109" customWidth="1"/>
    <col min="10502" max="10502" width="18.7109375" style="109" customWidth="1"/>
    <col min="10503" max="10752" width="8.85546875" style="109"/>
    <col min="10753" max="10753" width="32.28515625" style="109" customWidth="1"/>
    <col min="10754" max="10754" width="12" style="109" customWidth="1"/>
    <col min="10755" max="10755" width="14.42578125" style="109" customWidth="1"/>
    <col min="10756" max="10756" width="14.140625" style="109" customWidth="1"/>
    <col min="10757" max="10757" width="12.28515625" style="109" customWidth="1"/>
    <col min="10758" max="10758" width="18.7109375" style="109" customWidth="1"/>
    <col min="10759" max="11008" width="8.85546875" style="109"/>
    <col min="11009" max="11009" width="32.28515625" style="109" customWidth="1"/>
    <col min="11010" max="11010" width="12" style="109" customWidth="1"/>
    <col min="11011" max="11011" width="14.42578125" style="109" customWidth="1"/>
    <col min="11012" max="11012" width="14.140625" style="109" customWidth="1"/>
    <col min="11013" max="11013" width="12.28515625" style="109" customWidth="1"/>
    <col min="11014" max="11014" width="18.7109375" style="109" customWidth="1"/>
    <col min="11015" max="11264" width="8.85546875" style="109"/>
    <col min="11265" max="11265" width="32.28515625" style="109" customWidth="1"/>
    <col min="11266" max="11266" width="12" style="109" customWidth="1"/>
    <col min="11267" max="11267" width="14.42578125" style="109" customWidth="1"/>
    <col min="11268" max="11268" width="14.140625" style="109" customWidth="1"/>
    <col min="11269" max="11269" width="12.28515625" style="109" customWidth="1"/>
    <col min="11270" max="11270" width="18.7109375" style="109" customWidth="1"/>
    <col min="11271" max="11520" width="8.85546875" style="109"/>
    <col min="11521" max="11521" width="32.28515625" style="109" customWidth="1"/>
    <col min="11522" max="11522" width="12" style="109" customWidth="1"/>
    <col min="11523" max="11523" width="14.42578125" style="109" customWidth="1"/>
    <col min="11524" max="11524" width="14.140625" style="109" customWidth="1"/>
    <col min="11525" max="11525" width="12.28515625" style="109" customWidth="1"/>
    <col min="11526" max="11526" width="18.7109375" style="109" customWidth="1"/>
    <col min="11527" max="11776" width="8.85546875" style="109"/>
    <col min="11777" max="11777" width="32.28515625" style="109" customWidth="1"/>
    <col min="11778" max="11778" width="12" style="109" customWidth="1"/>
    <col min="11779" max="11779" width="14.42578125" style="109" customWidth="1"/>
    <col min="11780" max="11780" width="14.140625" style="109" customWidth="1"/>
    <col min="11781" max="11781" width="12.28515625" style="109" customWidth="1"/>
    <col min="11782" max="11782" width="18.7109375" style="109" customWidth="1"/>
    <col min="11783" max="12032" width="8.85546875" style="109"/>
    <col min="12033" max="12033" width="32.28515625" style="109" customWidth="1"/>
    <col min="12034" max="12034" width="12" style="109" customWidth="1"/>
    <col min="12035" max="12035" width="14.42578125" style="109" customWidth="1"/>
    <col min="12036" max="12036" width="14.140625" style="109" customWidth="1"/>
    <col min="12037" max="12037" width="12.28515625" style="109" customWidth="1"/>
    <col min="12038" max="12038" width="18.7109375" style="109" customWidth="1"/>
    <col min="12039" max="12288" width="8.85546875" style="109"/>
    <col min="12289" max="12289" width="32.28515625" style="109" customWidth="1"/>
    <col min="12290" max="12290" width="12" style="109" customWidth="1"/>
    <col min="12291" max="12291" width="14.42578125" style="109" customWidth="1"/>
    <col min="12292" max="12292" width="14.140625" style="109" customWidth="1"/>
    <col min="12293" max="12293" width="12.28515625" style="109" customWidth="1"/>
    <col min="12294" max="12294" width="18.7109375" style="109" customWidth="1"/>
    <col min="12295" max="12544" width="8.85546875" style="109"/>
    <col min="12545" max="12545" width="32.28515625" style="109" customWidth="1"/>
    <col min="12546" max="12546" width="12" style="109" customWidth="1"/>
    <col min="12547" max="12547" width="14.42578125" style="109" customWidth="1"/>
    <col min="12548" max="12548" width="14.140625" style="109" customWidth="1"/>
    <col min="12549" max="12549" width="12.28515625" style="109" customWidth="1"/>
    <col min="12550" max="12550" width="18.7109375" style="109" customWidth="1"/>
    <col min="12551" max="12800" width="8.85546875" style="109"/>
    <col min="12801" max="12801" width="32.28515625" style="109" customWidth="1"/>
    <col min="12802" max="12802" width="12" style="109" customWidth="1"/>
    <col min="12803" max="12803" width="14.42578125" style="109" customWidth="1"/>
    <col min="12804" max="12804" width="14.140625" style="109" customWidth="1"/>
    <col min="12805" max="12805" width="12.28515625" style="109" customWidth="1"/>
    <col min="12806" max="12806" width="18.7109375" style="109" customWidth="1"/>
    <col min="12807" max="13056" width="8.85546875" style="109"/>
    <col min="13057" max="13057" width="32.28515625" style="109" customWidth="1"/>
    <col min="13058" max="13058" width="12" style="109" customWidth="1"/>
    <col min="13059" max="13059" width="14.42578125" style="109" customWidth="1"/>
    <col min="13060" max="13060" width="14.140625" style="109" customWidth="1"/>
    <col min="13061" max="13061" width="12.28515625" style="109" customWidth="1"/>
    <col min="13062" max="13062" width="18.7109375" style="109" customWidth="1"/>
    <col min="13063" max="13312" width="8.85546875" style="109"/>
    <col min="13313" max="13313" width="32.28515625" style="109" customWidth="1"/>
    <col min="13314" max="13314" width="12" style="109" customWidth="1"/>
    <col min="13315" max="13315" width="14.42578125" style="109" customWidth="1"/>
    <col min="13316" max="13316" width="14.140625" style="109" customWidth="1"/>
    <col min="13317" max="13317" width="12.28515625" style="109" customWidth="1"/>
    <col min="13318" max="13318" width="18.7109375" style="109" customWidth="1"/>
    <col min="13319" max="13568" width="8.85546875" style="109"/>
    <col min="13569" max="13569" width="32.28515625" style="109" customWidth="1"/>
    <col min="13570" max="13570" width="12" style="109" customWidth="1"/>
    <col min="13571" max="13571" width="14.42578125" style="109" customWidth="1"/>
    <col min="13572" max="13572" width="14.140625" style="109" customWidth="1"/>
    <col min="13573" max="13573" width="12.28515625" style="109" customWidth="1"/>
    <col min="13574" max="13574" width="18.7109375" style="109" customWidth="1"/>
    <col min="13575" max="13824" width="8.85546875" style="109"/>
    <col min="13825" max="13825" width="32.28515625" style="109" customWidth="1"/>
    <col min="13826" max="13826" width="12" style="109" customWidth="1"/>
    <col min="13827" max="13827" width="14.42578125" style="109" customWidth="1"/>
    <col min="13828" max="13828" width="14.140625" style="109" customWidth="1"/>
    <col min="13829" max="13829" width="12.28515625" style="109" customWidth="1"/>
    <col min="13830" max="13830" width="18.7109375" style="109" customWidth="1"/>
    <col min="13831" max="14080" width="8.85546875" style="109"/>
    <col min="14081" max="14081" width="32.28515625" style="109" customWidth="1"/>
    <col min="14082" max="14082" width="12" style="109" customWidth="1"/>
    <col min="14083" max="14083" width="14.42578125" style="109" customWidth="1"/>
    <col min="14084" max="14084" width="14.140625" style="109" customWidth="1"/>
    <col min="14085" max="14085" width="12.28515625" style="109" customWidth="1"/>
    <col min="14086" max="14086" width="18.7109375" style="109" customWidth="1"/>
    <col min="14087" max="14336" width="8.85546875" style="109"/>
    <col min="14337" max="14337" width="32.28515625" style="109" customWidth="1"/>
    <col min="14338" max="14338" width="12" style="109" customWidth="1"/>
    <col min="14339" max="14339" width="14.42578125" style="109" customWidth="1"/>
    <col min="14340" max="14340" width="14.140625" style="109" customWidth="1"/>
    <col min="14341" max="14341" width="12.28515625" style="109" customWidth="1"/>
    <col min="14342" max="14342" width="18.7109375" style="109" customWidth="1"/>
    <col min="14343" max="14592" width="8.85546875" style="109"/>
    <col min="14593" max="14593" width="32.28515625" style="109" customWidth="1"/>
    <col min="14594" max="14594" width="12" style="109" customWidth="1"/>
    <col min="14595" max="14595" width="14.42578125" style="109" customWidth="1"/>
    <col min="14596" max="14596" width="14.140625" style="109" customWidth="1"/>
    <col min="14597" max="14597" width="12.28515625" style="109" customWidth="1"/>
    <col min="14598" max="14598" width="18.7109375" style="109" customWidth="1"/>
    <col min="14599" max="14848" width="8.85546875" style="109"/>
    <col min="14849" max="14849" width="32.28515625" style="109" customWidth="1"/>
    <col min="14850" max="14850" width="12" style="109" customWidth="1"/>
    <col min="14851" max="14851" width="14.42578125" style="109" customWidth="1"/>
    <col min="14852" max="14852" width="14.140625" style="109" customWidth="1"/>
    <col min="14853" max="14853" width="12.28515625" style="109" customWidth="1"/>
    <col min="14854" max="14854" width="18.7109375" style="109" customWidth="1"/>
    <col min="14855" max="15104" width="8.85546875" style="109"/>
    <col min="15105" max="15105" width="32.28515625" style="109" customWidth="1"/>
    <col min="15106" max="15106" width="12" style="109" customWidth="1"/>
    <col min="15107" max="15107" width="14.42578125" style="109" customWidth="1"/>
    <col min="15108" max="15108" width="14.140625" style="109" customWidth="1"/>
    <col min="15109" max="15109" width="12.28515625" style="109" customWidth="1"/>
    <col min="15110" max="15110" width="18.7109375" style="109" customWidth="1"/>
    <col min="15111" max="15360" width="8.85546875" style="109"/>
    <col min="15361" max="15361" width="32.28515625" style="109" customWidth="1"/>
    <col min="15362" max="15362" width="12" style="109" customWidth="1"/>
    <col min="15363" max="15363" width="14.42578125" style="109" customWidth="1"/>
    <col min="15364" max="15364" width="14.140625" style="109" customWidth="1"/>
    <col min="15365" max="15365" width="12.28515625" style="109" customWidth="1"/>
    <col min="15366" max="15366" width="18.7109375" style="109" customWidth="1"/>
    <col min="15367" max="15616" width="8.85546875" style="109"/>
    <col min="15617" max="15617" width="32.28515625" style="109" customWidth="1"/>
    <col min="15618" max="15618" width="12" style="109" customWidth="1"/>
    <col min="15619" max="15619" width="14.42578125" style="109" customWidth="1"/>
    <col min="15620" max="15620" width="14.140625" style="109" customWidth="1"/>
    <col min="15621" max="15621" width="12.28515625" style="109" customWidth="1"/>
    <col min="15622" max="15622" width="18.7109375" style="109" customWidth="1"/>
    <col min="15623" max="15872" width="8.85546875" style="109"/>
    <col min="15873" max="15873" width="32.28515625" style="109" customWidth="1"/>
    <col min="15874" max="15874" width="12" style="109" customWidth="1"/>
    <col min="15875" max="15875" width="14.42578125" style="109" customWidth="1"/>
    <col min="15876" max="15876" width="14.140625" style="109" customWidth="1"/>
    <col min="15877" max="15877" width="12.28515625" style="109" customWidth="1"/>
    <col min="15878" max="15878" width="18.7109375" style="109" customWidth="1"/>
    <col min="15879" max="16128" width="8.85546875" style="109"/>
    <col min="16129" max="16129" width="32.28515625" style="109" customWidth="1"/>
    <col min="16130" max="16130" width="12" style="109" customWidth="1"/>
    <col min="16131" max="16131" width="14.42578125" style="109" customWidth="1"/>
    <col min="16132" max="16132" width="14.140625" style="109" customWidth="1"/>
    <col min="16133" max="16133" width="12.28515625" style="109" customWidth="1"/>
    <col min="16134" max="16134" width="18.7109375" style="109" customWidth="1"/>
    <col min="16135" max="16384" width="8.85546875" style="109"/>
  </cols>
  <sheetData>
    <row r="1" spans="1:6" s="102" customFormat="1" ht="42.75" customHeight="1" x14ac:dyDescent="0.3">
      <c r="A1" s="488" t="s">
        <v>428</v>
      </c>
      <c r="B1" s="488"/>
      <c r="C1" s="488"/>
      <c r="D1" s="488"/>
      <c r="E1" s="488"/>
      <c r="F1" s="488"/>
    </row>
    <row r="2" spans="1:6" s="102" customFormat="1" ht="20.25" customHeight="1" x14ac:dyDescent="0.3">
      <c r="A2" s="505" t="s">
        <v>136</v>
      </c>
      <c r="B2" s="505"/>
      <c r="C2" s="505"/>
      <c r="D2" s="505"/>
      <c r="E2" s="505"/>
      <c r="F2" s="505"/>
    </row>
    <row r="3" spans="1:6" ht="56.25" customHeight="1" x14ac:dyDescent="0.2">
      <c r="A3" s="491" t="s">
        <v>86</v>
      </c>
      <c r="B3" s="506" t="s">
        <v>570</v>
      </c>
      <c r="C3" s="507"/>
      <c r="D3" s="508"/>
      <c r="E3" s="509" t="s">
        <v>582</v>
      </c>
      <c r="F3" s="510"/>
    </row>
    <row r="4" spans="1:6" ht="18.75" customHeight="1" x14ac:dyDescent="0.2">
      <c r="A4" s="491"/>
      <c r="B4" s="497" t="s">
        <v>46</v>
      </c>
      <c r="C4" s="497" t="s">
        <v>87</v>
      </c>
      <c r="D4" s="497" t="s">
        <v>88</v>
      </c>
      <c r="E4" s="499" t="s">
        <v>47</v>
      </c>
      <c r="F4" s="504" t="s">
        <v>87</v>
      </c>
    </row>
    <row r="5" spans="1:6" ht="56.25" customHeight="1" x14ac:dyDescent="0.2">
      <c r="A5" s="491"/>
      <c r="B5" s="498"/>
      <c r="C5" s="498"/>
      <c r="D5" s="498"/>
      <c r="E5" s="499"/>
      <c r="F5" s="504"/>
    </row>
    <row r="6" spans="1:6" ht="17.25" customHeight="1" x14ac:dyDescent="0.2">
      <c r="A6" s="115" t="s">
        <v>10</v>
      </c>
      <c r="B6" s="115">
        <v>1</v>
      </c>
      <c r="C6" s="116">
        <v>2</v>
      </c>
      <c r="D6" s="116">
        <v>3</v>
      </c>
      <c r="E6" s="116">
        <v>4</v>
      </c>
      <c r="F6" s="116">
        <v>5</v>
      </c>
    </row>
    <row r="7" spans="1:6" ht="33.75" customHeight="1" x14ac:dyDescent="0.2">
      <c r="A7" s="503" t="s">
        <v>138</v>
      </c>
      <c r="B7" s="503"/>
      <c r="C7" s="503"/>
      <c r="D7" s="503"/>
      <c r="E7" s="503"/>
      <c r="F7" s="503"/>
    </row>
    <row r="8" spans="1:6" s="110" customFormat="1" ht="19.5" customHeight="1" x14ac:dyDescent="0.2">
      <c r="A8" s="119" t="s">
        <v>100</v>
      </c>
      <c r="B8" s="107">
        <v>180</v>
      </c>
      <c r="C8" s="382">
        <v>245</v>
      </c>
      <c r="D8" s="383">
        <f>B8-C8</f>
        <v>-65</v>
      </c>
      <c r="E8" s="400">
        <v>29</v>
      </c>
      <c r="F8" s="383">
        <v>83</v>
      </c>
    </row>
    <row r="9" spans="1:6" s="110" customFormat="1" ht="15.75" x14ac:dyDescent="0.2">
      <c r="A9" s="119" t="s">
        <v>130</v>
      </c>
      <c r="B9" s="107">
        <v>84</v>
      </c>
      <c r="C9" s="383">
        <v>141</v>
      </c>
      <c r="D9" s="417">
        <f t="shared" ref="D9:D24" si="0">B9-C9</f>
        <v>-57</v>
      </c>
      <c r="E9" s="401">
        <v>15</v>
      </c>
      <c r="F9" s="383">
        <v>38</v>
      </c>
    </row>
    <row r="10" spans="1:6" s="110" customFormat="1" ht="15.75" x14ac:dyDescent="0.25">
      <c r="A10" s="119" t="s">
        <v>120</v>
      </c>
      <c r="B10" s="107">
        <v>77</v>
      </c>
      <c r="C10" s="383">
        <v>180</v>
      </c>
      <c r="D10" s="417">
        <f t="shared" si="0"/>
        <v>-103</v>
      </c>
      <c r="E10" s="401">
        <v>8</v>
      </c>
      <c r="F10" s="118">
        <v>96</v>
      </c>
    </row>
    <row r="11" spans="1:6" s="110" customFormat="1" ht="31.5" x14ac:dyDescent="0.2">
      <c r="A11" s="119" t="s">
        <v>134</v>
      </c>
      <c r="B11" s="107">
        <v>56</v>
      </c>
      <c r="C11" s="383">
        <v>30</v>
      </c>
      <c r="D11" s="417">
        <f t="shared" si="0"/>
        <v>26</v>
      </c>
      <c r="E11" s="401">
        <v>32</v>
      </c>
      <c r="F11" s="383">
        <v>11</v>
      </c>
    </row>
    <row r="12" spans="1:6" s="110" customFormat="1" ht="17.25" customHeight="1" x14ac:dyDescent="0.2">
      <c r="A12" s="119" t="s">
        <v>140</v>
      </c>
      <c r="B12" s="107">
        <v>49</v>
      </c>
      <c r="C12" s="383">
        <v>44</v>
      </c>
      <c r="D12" s="417">
        <f t="shared" si="0"/>
        <v>5</v>
      </c>
      <c r="E12" s="401">
        <v>9</v>
      </c>
      <c r="F12" s="383">
        <v>19</v>
      </c>
    </row>
    <row r="13" spans="1:6" s="110" customFormat="1" ht="15.75" x14ac:dyDescent="0.2">
      <c r="A13" s="119" t="s">
        <v>129</v>
      </c>
      <c r="B13" s="107">
        <v>42</v>
      </c>
      <c r="C13" s="383">
        <v>107</v>
      </c>
      <c r="D13" s="417">
        <f t="shared" si="0"/>
        <v>-65</v>
      </c>
      <c r="E13" s="401">
        <v>4</v>
      </c>
      <c r="F13" s="383">
        <v>41</v>
      </c>
    </row>
    <row r="14" spans="1:6" s="110" customFormat="1" ht="15.75" x14ac:dyDescent="0.2">
      <c r="A14" s="119" t="s">
        <v>143</v>
      </c>
      <c r="B14" s="107">
        <v>42</v>
      </c>
      <c r="C14" s="383">
        <v>55</v>
      </c>
      <c r="D14" s="417">
        <f t="shared" si="0"/>
        <v>-13</v>
      </c>
      <c r="E14" s="401">
        <v>6</v>
      </c>
      <c r="F14" s="383">
        <v>21</v>
      </c>
    </row>
    <row r="15" spans="1:6" s="110" customFormat="1" ht="15.75" x14ac:dyDescent="0.2">
      <c r="A15" s="119" t="s">
        <v>142</v>
      </c>
      <c r="B15" s="107">
        <v>39</v>
      </c>
      <c r="C15" s="383">
        <v>81</v>
      </c>
      <c r="D15" s="417">
        <f t="shared" si="0"/>
        <v>-42</v>
      </c>
      <c r="E15" s="401">
        <v>2</v>
      </c>
      <c r="F15" s="383">
        <v>26</v>
      </c>
    </row>
    <row r="16" spans="1:6" s="110" customFormat="1" ht="47.25" x14ac:dyDescent="0.2">
      <c r="A16" s="119" t="s">
        <v>494</v>
      </c>
      <c r="B16" s="107">
        <v>33</v>
      </c>
      <c r="C16" s="383">
        <v>10</v>
      </c>
      <c r="D16" s="417">
        <f t="shared" si="0"/>
        <v>23</v>
      </c>
      <c r="E16" s="401">
        <v>0</v>
      </c>
      <c r="F16" s="383">
        <v>4</v>
      </c>
    </row>
    <row r="17" spans="1:6" s="110" customFormat="1" ht="15.75" x14ac:dyDescent="0.2">
      <c r="A17" s="119" t="s">
        <v>408</v>
      </c>
      <c r="B17" s="107">
        <v>30</v>
      </c>
      <c r="C17" s="383">
        <v>47</v>
      </c>
      <c r="D17" s="417">
        <f t="shared" si="0"/>
        <v>-17</v>
      </c>
      <c r="E17" s="401">
        <v>1</v>
      </c>
      <c r="F17" s="383">
        <v>24</v>
      </c>
    </row>
    <row r="18" spans="1:6" s="110" customFormat="1" ht="78.75" x14ac:dyDescent="0.2">
      <c r="A18" s="119" t="s">
        <v>537</v>
      </c>
      <c r="B18" s="107">
        <v>28</v>
      </c>
      <c r="C18" s="383">
        <v>3</v>
      </c>
      <c r="D18" s="417">
        <f t="shared" si="0"/>
        <v>25</v>
      </c>
      <c r="E18" s="401">
        <v>6</v>
      </c>
      <c r="F18" s="383">
        <v>2</v>
      </c>
    </row>
    <row r="19" spans="1:6" s="110" customFormat="1" ht="15.75" x14ac:dyDescent="0.2">
      <c r="A19" s="119" t="s">
        <v>141</v>
      </c>
      <c r="B19" s="107">
        <v>27</v>
      </c>
      <c r="C19" s="382">
        <v>36</v>
      </c>
      <c r="D19" s="417">
        <f t="shared" si="0"/>
        <v>-9</v>
      </c>
      <c r="E19" s="400">
        <v>11</v>
      </c>
      <c r="F19" s="383">
        <v>11</v>
      </c>
    </row>
    <row r="20" spans="1:6" s="110" customFormat="1" ht="31.5" x14ac:dyDescent="0.2">
      <c r="A20" s="119" t="s">
        <v>538</v>
      </c>
      <c r="B20" s="107">
        <v>27</v>
      </c>
      <c r="C20" s="383">
        <v>6</v>
      </c>
      <c r="D20" s="417">
        <f t="shared" si="0"/>
        <v>21</v>
      </c>
      <c r="E20" s="401">
        <v>0</v>
      </c>
      <c r="F20" s="383">
        <v>4</v>
      </c>
    </row>
    <row r="21" spans="1:6" s="110" customFormat="1" ht="32.25" customHeight="1" x14ac:dyDescent="0.2">
      <c r="A21" s="119" t="s">
        <v>409</v>
      </c>
      <c r="B21" s="107">
        <v>27</v>
      </c>
      <c r="C21" s="383">
        <v>60</v>
      </c>
      <c r="D21" s="417">
        <f t="shared" si="0"/>
        <v>-33</v>
      </c>
      <c r="E21" s="401">
        <v>3</v>
      </c>
      <c r="F21" s="383">
        <v>25</v>
      </c>
    </row>
    <row r="22" spans="1:6" s="110" customFormat="1" ht="15.75" x14ac:dyDescent="0.2">
      <c r="A22" s="119" t="s">
        <v>219</v>
      </c>
      <c r="B22" s="107">
        <v>25</v>
      </c>
      <c r="C22" s="383">
        <v>117</v>
      </c>
      <c r="D22" s="417">
        <f t="shared" si="0"/>
        <v>-92</v>
      </c>
      <c r="E22" s="401">
        <v>4</v>
      </c>
      <c r="F22" s="383">
        <v>53</v>
      </c>
    </row>
    <row r="23" spans="1:6" s="110" customFormat="1" ht="31.5" x14ac:dyDescent="0.2">
      <c r="A23" s="119" t="s">
        <v>218</v>
      </c>
      <c r="B23" s="107">
        <v>23</v>
      </c>
      <c r="C23" s="383">
        <v>349</v>
      </c>
      <c r="D23" s="417">
        <f t="shared" si="0"/>
        <v>-326</v>
      </c>
      <c r="E23" s="401">
        <v>1</v>
      </c>
      <c r="F23" s="383">
        <v>126</v>
      </c>
    </row>
    <row r="24" spans="1:6" s="110" customFormat="1" ht="18" customHeight="1" x14ac:dyDescent="0.2">
      <c r="A24" s="119" t="s">
        <v>531</v>
      </c>
      <c r="B24" s="107">
        <v>21</v>
      </c>
      <c r="C24" s="383">
        <v>13</v>
      </c>
      <c r="D24" s="417">
        <f t="shared" si="0"/>
        <v>8</v>
      </c>
      <c r="E24" s="401">
        <v>1</v>
      </c>
      <c r="F24" s="383">
        <v>4</v>
      </c>
    </row>
    <row r="25" spans="1:6" s="110" customFormat="1" ht="18.75" x14ac:dyDescent="0.2">
      <c r="A25" s="503" t="s">
        <v>34</v>
      </c>
      <c r="B25" s="503"/>
      <c r="C25" s="503"/>
      <c r="D25" s="503"/>
      <c r="E25" s="503"/>
      <c r="F25" s="503"/>
    </row>
    <row r="26" spans="1:6" s="110" customFormat="1" ht="31.5" x14ac:dyDescent="0.2">
      <c r="A26" s="119" t="s">
        <v>97</v>
      </c>
      <c r="B26" s="382">
        <v>301</v>
      </c>
      <c r="C26" s="107">
        <v>518</v>
      </c>
      <c r="D26" s="383">
        <f>B26-C26</f>
        <v>-217</v>
      </c>
      <c r="E26" s="401">
        <v>43</v>
      </c>
      <c r="F26" s="383">
        <v>284</v>
      </c>
    </row>
    <row r="27" spans="1:6" s="110" customFormat="1" ht="31.5" x14ac:dyDescent="0.2">
      <c r="A27" s="119" t="s">
        <v>108</v>
      </c>
      <c r="B27" s="382">
        <v>170</v>
      </c>
      <c r="C27" s="107">
        <v>181</v>
      </c>
      <c r="D27" s="417">
        <f t="shared" ref="D27:D41" si="1">B27-C27</f>
        <v>-11</v>
      </c>
      <c r="E27" s="401">
        <v>85</v>
      </c>
      <c r="F27" s="383">
        <v>74</v>
      </c>
    </row>
    <row r="28" spans="1:6" s="110" customFormat="1" ht="15.75" x14ac:dyDescent="0.2">
      <c r="A28" s="119" t="s">
        <v>117</v>
      </c>
      <c r="B28" s="382">
        <v>51</v>
      </c>
      <c r="C28" s="107">
        <v>51</v>
      </c>
      <c r="D28" s="417">
        <f t="shared" si="1"/>
        <v>0</v>
      </c>
      <c r="E28" s="401">
        <v>6</v>
      </c>
      <c r="F28" s="383">
        <v>18</v>
      </c>
    </row>
    <row r="29" spans="1:6" s="110" customFormat="1" ht="15.75" x14ac:dyDescent="0.2">
      <c r="A29" s="119" t="s">
        <v>145</v>
      </c>
      <c r="B29" s="382">
        <v>42</v>
      </c>
      <c r="C29" s="107">
        <v>136</v>
      </c>
      <c r="D29" s="417">
        <f t="shared" si="1"/>
        <v>-94</v>
      </c>
      <c r="E29" s="401">
        <v>4</v>
      </c>
      <c r="F29" s="383">
        <v>49</v>
      </c>
    </row>
    <row r="30" spans="1:6" s="110" customFormat="1" ht="15.75" x14ac:dyDescent="0.2">
      <c r="A30" s="119" t="s">
        <v>150</v>
      </c>
      <c r="B30" s="382">
        <v>41</v>
      </c>
      <c r="C30" s="107">
        <v>23</v>
      </c>
      <c r="D30" s="417">
        <f t="shared" si="1"/>
        <v>18</v>
      </c>
      <c r="E30" s="401">
        <v>7</v>
      </c>
      <c r="F30" s="383">
        <v>5</v>
      </c>
    </row>
    <row r="31" spans="1:6" s="110" customFormat="1" ht="15.75" x14ac:dyDescent="0.2">
      <c r="A31" s="119" t="s">
        <v>151</v>
      </c>
      <c r="B31" s="382">
        <v>39</v>
      </c>
      <c r="C31" s="107">
        <v>75</v>
      </c>
      <c r="D31" s="417">
        <f t="shared" si="1"/>
        <v>-36</v>
      </c>
      <c r="E31" s="401">
        <v>3</v>
      </c>
      <c r="F31" s="383">
        <v>36</v>
      </c>
    </row>
    <row r="32" spans="1:6" s="110" customFormat="1" ht="15.75" x14ac:dyDescent="0.2">
      <c r="A32" s="119" t="s">
        <v>144</v>
      </c>
      <c r="B32" s="382">
        <v>36</v>
      </c>
      <c r="C32" s="107">
        <v>92</v>
      </c>
      <c r="D32" s="417">
        <f t="shared" si="1"/>
        <v>-56</v>
      </c>
      <c r="E32" s="401">
        <v>5</v>
      </c>
      <c r="F32" s="383">
        <v>24</v>
      </c>
    </row>
    <row r="33" spans="1:6" s="110" customFormat="1" ht="15.75" x14ac:dyDescent="0.2">
      <c r="A33" s="119" t="s">
        <v>149</v>
      </c>
      <c r="B33" s="382">
        <v>31</v>
      </c>
      <c r="C33" s="107">
        <v>31</v>
      </c>
      <c r="D33" s="417">
        <f t="shared" si="1"/>
        <v>0</v>
      </c>
      <c r="E33" s="401">
        <v>4</v>
      </c>
      <c r="F33" s="383">
        <v>9</v>
      </c>
    </row>
    <row r="34" spans="1:6" s="110" customFormat="1" ht="47.25" x14ac:dyDescent="0.2">
      <c r="A34" s="119" t="s">
        <v>236</v>
      </c>
      <c r="B34" s="382">
        <v>27</v>
      </c>
      <c r="C34" s="107">
        <v>56</v>
      </c>
      <c r="D34" s="417">
        <f t="shared" si="1"/>
        <v>-29</v>
      </c>
      <c r="E34" s="401">
        <v>15</v>
      </c>
      <c r="F34" s="383">
        <v>37</v>
      </c>
    </row>
    <row r="35" spans="1:6" s="110" customFormat="1" ht="15.75" x14ac:dyDescent="0.2">
      <c r="A35" s="119" t="s">
        <v>336</v>
      </c>
      <c r="B35" s="382">
        <v>26</v>
      </c>
      <c r="C35" s="107">
        <v>22</v>
      </c>
      <c r="D35" s="417">
        <f t="shared" si="1"/>
        <v>4</v>
      </c>
      <c r="E35" s="401">
        <v>4</v>
      </c>
      <c r="F35" s="383">
        <v>2</v>
      </c>
    </row>
    <row r="36" spans="1:6" s="110" customFormat="1" ht="15.75" x14ac:dyDescent="0.2">
      <c r="A36" s="119" t="s">
        <v>148</v>
      </c>
      <c r="B36" s="382">
        <v>25</v>
      </c>
      <c r="C36" s="107">
        <v>15</v>
      </c>
      <c r="D36" s="417">
        <f t="shared" si="1"/>
        <v>10</v>
      </c>
      <c r="E36" s="401">
        <v>7</v>
      </c>
      <c r="F36" s="383">
        <v>5</v>
      </c>
    </row>
    <row r="37" spans="1:6" s="110" customFormat="1" ht="31.5" x14ac:dyDescent="0.2">
      <c r="A37" s="119" t="s">
        <v>146</v>
      </c>
      <c r="B37" s="382">
        <v>24</v>
      </c>
      <c r="C37" s="107">
        <v>1</v>
      </c>
      <c r="D37" s="417">
        <f t="shared" si="1"/>
        <v>23</v>
      </c>
      <c r="E37" s="401">
        <v>7</v>
      </c>
      <c r="F37" s="383">
        <v>0</v>
      </c>
    </row>
    <row r="38" spans="1:6" s="110" customFormat="1" ht="31.5" x14ac:dyDescent="0.2">
      <c r="A38" s="119" t="s">
        <v>147</v>
      </c>
      <c r="B38" s="382">
        <v>24</v>
      </c>
      <c r="C38" s="107">
        <v>58</v>
      </c>
      <c r="D38" s="417">
        <f t="shared" si="1"/>
        <v>-34</v>
      </c>
      <c r="E38" s="401">
        <v>7</v>
      </c>
      <c r="F38" s="383">
        <v>21</v>
      </c>
    </row>
    <row r="39" spans="1:6" s="110" customFormat="1" ht="31.5" x14ac:dyDescent="0.2">
      <c r="A39" s="119" t="s">
        <v>526</v>
      </c>
      <c r="B39" s="382">
        <v>23</v>
      </c>
      <c r="C39" s="107">
        <v>8</v>
      </c>
      <c r="D39" s="417">
        <f t="shared" si="1"/>
        <v>15</v>
      </c>
      <c r="E39" s="401">
        <v>10</v>
      </c>
      <c r="F39" s="383">
        <v>1</v>
      </c>
    </row>
    <row r="40" spans="1:6" ht="15.75" x14ac:dyDescent="0.2">
      <c r="A40" s="119" t="s">
        <v>298</v>
      </c>
      <c r="B40" s="382">
        <v>22</v>
      </c>
      <c r="C40" s="107">
        <v>48</v>
      </c>
      <c r="D40" s="417">
        <f t="shared" si="1"/>
        <v>-26</v>
      </c>
      <c r="E40" s="401">
        <v>1</v>
      </c>
      <c r="F40" s="383">
        <v>22</v>
      </c>
    </row>
    <row r="41" spans="1:6" ht="31.5" x14ac:dyDescent="0.2">
      <c r="A41" s="119" t="s">
        <v>539</v>
      </c>
      <c r="B41" s="107">
        <v>20</v>
      </c>
      <c r="C41" s="107">
        <v>3</v>
      </c>
      <c r="D41" s="417">
        <f t="shared" si="1"/>
        <v>17</v>
      </c>
      <c r="E41" s="401">
        <v>6</v>
      </c>
      <c r="F41" s="383">
        <v>0</v>
      </c>
    </row>
    <row r="42" spans="1:6" ht="18.75" x14ac:dyDescent="0.2">
      <c r="A42" s="500" t="s">
        <v>35</v>
      </c>
      <c r="B42" s="501"/>
      <c r="C42" s="501"/>
      <c r="D42" s="501"/>
      <c r="E42" s="501"/>
      <c r="F42" s="502"/>
    </row>
    <row r="43" spans="1:6" ht="15.75" x14ac:dyDescent="0.2">
      <c r="A43" s="119" t="s">
        <v>95</v>
      </c>
      <c r="B43" s="107">
        <v>385</v>
      </c>
      <c r="C43" s="383">
        <v>594</v>
      </c>
      <c r="D43" s="383">
        <f>B43-C43</f>
        <v>-209</v>
      </c>
      <c r="E43" s="401">
        <v>38</v>
      </c>
      <c r="F43" s="383">
        <v>205</v>
      </c>
    </row>
    <row r="44" spans="1:6" ht="20.25" customHeight="1" x14ac:dyDescent="0.2">
      <c r="A44" s="119" t="s">
        <v>105</v>
      </c>
      <c r="B44" s="107">
        <v>141</v>
      </c>
      <c r="C44" s="383">
        <v>233</v>
      </c>
      <c r="D44" s="417">
        <f t="shared" ref="D44:D60" si="2">B44-C44</f>
        <v>-92</v>
      </c>
      <c r="E44" s="401">
        <v>11</v>
      </c>
      <c r="F44" s="383">
        <v>75</v>
      </c>
    </row>
    <row r="45" spans="1:6" ht="15.75" x14ac:dyDescent="0.2">
      <c r="A45" s="119" t="s">
        <v>118</v>
      </c>
      <c r="B45" s="107">
        <v>66</v>
      </c>
      <c r="C45" s="383">
        <v>37</v>
      </c>
      <c r="D45" s="417">
        <f t="shared" si="2"/>
        <v>29</v>
      </c>
      <c r="E45" s="401">
        <v>12</v>
      </c>
      <c r="F45" s="383">
        <v>11</v>
      </c>
    </row>
    <row r="46" spans="1:6" ht="15.75" x14ac:dyDescent="0.2">
      <c r="A46" s="119" t="s">
        <v>155</v>
      </c>
      <c r="B46" s="107">
        <v>58</v>
      </c>
      <c r="C46" s="383">
        <v>83</v>
      </c>
      <c r="D46" s="417">
        <f t="shared" si="2"/>
        <v>-25</v>
      </c>
      <c r="E46" s="401">
        <v>26</v>
      </c>
      <c r="F46" s="383">
        <v>39</v>
      </c>
    </row>
    <row r="47" spans="1:6" ht="15.75" x14ac:dyDescent="0.2">
      <c r="A47" s="119" t="s">
        <v>158</v>
      </c>
      <c r="B47" s="107">
        <v>58</v>
      </c>
      <c r="C47" s="383">
        <v>50</v>
      </c>
      <c r="D47" s="417">
        <f t="shared" si="2"/>
        <v>8</v>
      </c>
      <c r="E47" s="401">
        <v>8</v>
      </c>
      <c r="F47" s="383">
        <v>15</v>
      </c>
    </row>
    <row r="48" spans="1:6" ht="15.75" x14ac:dyDescent="0.2">
      <c r="A48" s="119" t="s">
        <v>121</v>
      </c>
      <c r="B48" s="107">
        <v>54</v>
      </c>
      <c r="C48" s="383">
        <v>210</v>
      </c>
      <c r="D48" s="417">
        <f t="shared" si="2"/>
        <v>-156</v>
      </c>
      <c r="E48" s="401">
        <v>3</v>
      </c>
      <c r="F48" s="383">
        <v>74</v>
      </c>
    </row>
    <row r="49" spans="1:6" ht="15.75" x14ac:dyDescent="0.2">
      <c r="A49" s="119" t="s">
        <v>550</v>
      </c>
      <c r="B49" s="107">
        <v>44</v>
      </c>
      <c r="C49" s="383">
        <v>33</v>
      </c>
      <c r="D49" s="417">
        <f t="shared" si="2"/>
        <v>11</v>
      </c>
      <c r="E49" s="401">
        <v>30</v>
      </c>
      <c r="F49" s="383">
        <v>26</v>
      </c>
    </row>
    <row r="50" spans="1:6" ht="15.75" x14ac:dyDescent="0.2">
      <c r="A50" s="119" t="s">
        <v>160</v>
      </c>
      <c r="B50" s="107">
        <v>44</v>
      </c>
      <c r="C50" s="383">
        <v>48</v>
      </c>
      <c r="D50" s="417">
        <f t="shared" si="2"/>
        <v>-4</v>
      </c>
      <c r="E50" s="401">
        <v>5</v>
      </c>
      <c r="F50" s="383">
        <v>10</v>
      </c>
    </row>
    <row r="51" spans="1:6" ht="15.75" x14ac:dyDescent="0.2">
      <c r="A51" s="119" t="s">
        <v>228</v>
      </c>
      <c r="B51" s="107">
        <v>40</v>
      </c>
      <c r="C51" s="383">
        <v>89</v>
      </c>
      <c r="D51" s="417">
        <f t="shared" si="2"/>
        <v>-49</v>
      </c>
      <c r="E51" s="401">
        <v>10</v>
      </c>
      <c r="F51" s="383">
        <v>28</v>
      </c>
    </row>
    <row r="52" spans="1:6" ht="15.75" x14ac:dyDescent="0.2">
      <c r="A52" s="119" t="s">
        <v>156</v>
      </c>
      <c r="B52" s="107">
        <v>31</v>
      </c>
      <c r="C52" s="383">
        <v>8</v>
      </c>
      <c r="D52" s="417">
        <f t="shared" si="2"/>
        <v>23</v>
      </c>
      <c r="E52" s="401">
        <v>11</v>
      </c>
      <c r="F52" s="383">
        <v>0</v>
      </c>
    </row>
    <row r="53" spans="1:6" ht="15.75" x14ac:dyDescent="0.2">
      <c r="A53" s="119" t="s">
        <v>159</v>
      </c>
      <c r="B53" s="107">
        <v>31</v>
      </c>
      <c r="C53" s="383">
        <v>76</v>
      </c>
      <c r="D53" s="417">
        <f t="shared" si="2"/>
        <v>-45</v>
      </c>
      <c r="E53" s="401">
        <v>1</v>
      </c>
      <c r="F53" s="383">
        <v>18</v>
      </c>
    </row>
    <row r="54" spans="1:6" ht="15.75" x14ac:dyDescent="0.2">
      <c r="A54" s="119" t="s">
        <v>153</v>
      </c>
      <c r="B54" s="107">
        <v>31</v>
      </c>
      <c r="C54" s="383">
        <v>80</v>
      </c>
      <c r="D54" s="417">
        <f t="shared" si="2"/>
        <v>-49</v>
      </c>
      <c r="E54" s="401">
        <v>5</v>
      </c>
      <c r="F54" s="383">
        <v>32</v>
      </c>
    </row>
    <row r="55" spans="1:6" ht="15.75" x14ac:dyDescent="0.2">
      <c r="A55" s="119" t="s">
        <v>496</v>
      </c>
      <c r="B55" s="107">
        <v>30</v>
      </c>
      <c r="C55" s="383">
        <v>20</v>
      </c>
      <c r="D55" s="417">
        <f t="shared" si="2"/>
        <v>10</v>
      </c>
      <c r="E55" s="401">
        <v>6</v>
      </c>
      <c r="F55" s="383">
        <v>6</v>
      </c>
    </row>
    <row r="56" spans="1:6" ht="31.5" x14ac:dyDescent="0.2">
      <c r="A56" s="119" t="s">
        <v>323</v>
      </c>
      <c r="B56" s="107">
        <v>29</v>
      </c>
      <c r="C56" s="383">
        <v>28</v>
      </c>
      <c r="D56" s="417">
        <f t="shared" si="2"/>
        <v>1</v>
      </c>
      <c r="E56" s="401">
        <v>0</v>
      </c>
      <c r="F56" s="383">
        <v>3</v>
      </c>
    </row>
    <row r="57" spans="1:6" ht="15.75" x14ac:dyDescent="0.2">
      <c r="A57" s="119" t="s">
        <v>324</v>
      </c>
      <c r="B57" s="107">
        <v>27</v>
      </c>
      <c r="C57" s="383">
        <v>49</v>
      </c>
      <c r="D57" s="417">
        <f t="shared" si="2"/>
        <v>-22</v>
      </c>
      <c r="E57" s="401">
        <v>2</v>
      </c>
      <c r="F57" s="383">
        <v>14</v>
      </c>
    </row>
    <row r="58" spans="1:6" ht="15.75" customHeight="1" x14ac:dyDescent="0.2">
      <c r="A58" s="119" t="s">
        <v>154</v>
      </c>
      <c r="B58" s="107">
        <v>23</v>
      </c>
      <c r="C58" s="383">
        <v>10</v>
      </c>
      <c r="D58" s="417">
        <f t="shared" si="2"/>
        <v>13</v>
      </c>
      <c r="E58" s="401">
        <v>10</v>
      </c>
      <c r="F58" s="383">
        <v>4</v>
      </c>
    </row>
    <row r="59" spans="1:6" ht="31.5" customHeight="1" x14ac:dyDescent="0.2">
      <c r="A59" s="119" t="s">
        <v>432</v>
      </c>
      <c r="B59" s="107">
        <v>23</v>
      </c>
      <c r="C59" s="383">
        <v>18</v>
      </c>
      <c r="D59" s="417">
        <f t="shared" si="2"/>
        <v>5</v>
      </c>
      <c r="E59" s="401">
        <v>1</v>
      </c>
      <c r="F59" s="383">
        <v>5</v>
      </c>
    </row>
    <row r="60" spans="1:6" ht="15" customHeight="1" x14ac:dyDescent="0.2">
      <c r="A60" s="119" t="s">
        <v>547</v>
      </c>
      <c r="B60" s="107">
        <v>23</v>
      </c>
      <c r="C60" s="383">
        <v>16</v>
      </c>
      <c r="D60" s="417">
        <f t="shared" si="2"/>
        <v>7</v>
      </c>
      <c r="E60" s="401">
        <v>12</v>
      </c>
      <c r="F60" s="383">
        <v>4</v>
      </c>
    </row>
    <row r="61" spans="1:6" s="120" customFormat="1" ht="18.75" x14ac:dyDescent="0.25">
      <c r="A61" s="503" t="s">
        <v>36</v>
      </c>
      <c r="B61" s="503"/>
      <c r="C61" s="503"/>
      <c r="D61" s="503"/>
      <c r="E61" s="503"/>
      <c r="F61" s="503"/>
    </row>
    <row r="62" spans="1:6" ht="15.75" x14ac:dyDescent="0.2">
      <c r="A62" s="119" t="s">
        <v>112</v>
      </c>
      <c r="B62" s="107">
        <v>268</v>
      </c>
      <c r="C62" s="382">
        <v>226</v>
      </c>
      <c r="D62" s="383">
        <f>B62-C62</f>
        <v>42</v>
      </c>
      <c r="E62" s="400">
        <v>47</v>
      </c>
      <c r="F62" s="383">
        <v>58</v>
      </c>
    </row>
    <row r="63" spans="1:6" ht="18.75" customHeight="1" x14ac:dyDescent="0.2">
      <c r="A63" s="119" t="s">
        <v>115</v>
      </c>
      <c r="B63" s="107">
        <v>186</v>
      </c>
      <c r="C63" s="383">
        <v>222</v>
      </c>
      <c r="D63" s="383">
        <f t="shared" ref="D63:D78" si="3">B63-C63</f>
        <v>-36</v>
      </c>
      <c r="E63" s="401">
        <v>18</v>
      </c>
      <c r="F63" s="383">
        <v>61</v>
      </c>
    </row>
    <row r="64" spans="1:6" ht="15.75" x14ac:dyDescent="0.2">
      <c r="A64" s="119" t="s">
        <v>161</v>
      </c>
      <c r="B64" s="107">
        <v>50</v>
      </c>
      <c r="C64" s="383">
        <v>120</v>
      </c>
      <c r="D64" s="383">
        <f t="shared" si="3"/>
        <v>-70</v>
      </c>
      <c r="E64" s="401">
        <v>2</v>
      </c>
      <c r="F64" s="383">
        <v>51</v>
      </c>
    </row>
    <row r="65" spans="1:6" ht="17.25" customHeight="1" x14ac:dyDescent="0.2">
      <c r="A65" s="119" t="s">
        <v>111</v>
      </c>
      <c r="B65" s="107">
        <v>43</v>
      </c>
      <c r="C65" s="383">
        <v>73</v>
      </c>
      <c r="D65" s="383">
        <f t="shared" si="3"/>
        <v>-30</v>
      </c>
      <c r="E65" s="401">
        <v>7</v>
      </c>
      <c r="F65" s="383">
        <v>30</v>
      </c>
    </row>
    <row r="66" spans="1:6" ht="15.75" customHeight="1" x14ac:dyDescent="0.2">
      <c r="A66" s="119" t="s">
        <v>163</v>
      </c>
      <c r="B66" s="107">
        <v>38</v>
      </c>
      <c r="C66" s="383">
        <v>89</v>
      </c>
      <c r="D66" s="383">
        <f t="shared" si="3"/>
        <v>-51</v>
      </c>
      <c r="E66" s="401">
        <v>4</v>
      </c>
      <c r="F66" s="383">
        <v>28</v>
      </c>
    </row>
    <row r="67" spans="1:6" ht="17.25" customHeight="1" x14ac:dyDescent="0.2">
      <c r="A67" s="119" t="s">
        <v>162</v>
      </c>
      <c r="B67" s="107">
        <v>24</v>
      </c>
      <c r="C67" s="383">
        <v>29</v>
      </c>
      <c r="D67" s="383">
        <f t="shared" si="3"/>
        <v>-5</v>
      </c>
      <c r="E67" s="401">
        <v>1</v>
      </c>
      <c r="F67" s="383">
        <v>10</v>
      </c>
    </row>
    <row r="68" spans="1:6" ht="15.75" x14ac:dyDescent="0.2">
      <c r="A68" s="119" t="s">
        <v>169</v>
      </c>
      <c r="B68" s="107">
        <v>22</v>
      </c>
      <c r="C68" s="383">
        <v>59</v>
      </c>
      <c r="D68" s="383">
        <f t="shared" si="3"/>
        <v>-37</v>
      </c>
      <c r="E68" s="401">
        <v>3</v>
      </c>
      <c r="F68" s="383">
        <v>20</v>
      </c>
    </row>
    <row r="69" spans="1:6" ht="15.75" x14ac:dyDescent="0.2">
      <c r="A69" s="119" t="s">
        <v>166</v>
      </c>
      <c r="B69" s="107">
        <v>17</v>
      </c>
      <c r="C69" s="383">
        <v>52</v>
      </c>
      <c r="D69" s="383">
        <f t="shared" si="3"/>
        <v>-35</v>
      </c>
      <c r="E69" s="401">
        <v>1</v>
      </c>
      <c r="F69" s="383">
        <v>15</v>
      </c>
    </row>
    <row r="70" spans="1:6" ht="22.5" customHeight="1" x14ac:dyDescent="0.2">
      <c r="A70" s="119" t="s">
        <v>164</v>
      </c>
      <c r="B70" s="107">
        <v>17</v>
      </c>
      <c r="C70" s="383">
        <v>26</v>
      </c>
      <c r="D70" s="383">
        <f t="shared" si="3"/>
        <v>-9</v>
      </c>
      <c r="E70" s="401">
        <v>2</v>
      </c>
      <c r="F70" s="383">
        <v>7</v>
      </c>
    </row>
    <row r="71" spans="1:6" ht="15.75" x14ac:dyDescent="0.2">
      <c r="A71" s="119" t="s">
        <v>170</v>
      </c>
      <c r="B71" s="107">
        <v>16</v>
      </c>
      <c r="C71" s="383">
        <v>39</v>
      </c>
      <c r="D71" s="383">
        <f t="shared" si="3"/>
        <v>-23</v>
      </c>
      <c r="E71" s="401">
        <v>0</v>
      </c>
      <c r="F71" s="383">
        <v>9</v>
      </c>
    </row>
    <row r="72" spans="1:6" ht="29.25" customHeight="1" x14ac:dyDescent="0.2">
      <c r="A72" s="119" t="s">
        <v>167</v>
      </c>
      <c r="B72" s="107">
        <v>13</v>
      </c>
      <c r="C72" s="383">
        <v>87</v>
      </c>
      <c r="D72" s="383">
        <f t="shared" si="3"/>
        <v>-74</v>
      </c>
      <c r="E72" s="401">
        <v>1</v>
      </c>
      <c r="F72" s="383">
        <v>35</v>
      </c>
    </row>
    <row r="73" spans="1:6" ht="37.5" customHeight="1" x14ac:dyDescent="0.2">
      <c r="A73" s="119" t="s">
        <v>165</v>
      </c>
      <c r="B73" s="107">
        <v>11</v>
      </c>
      <c r="C73" s="383">
        <v>32</v>
      </c>
      <c r="D73" s="383">
        <f t="shared" si="3"/>
        <v>-21</v>
      </c>
      <c r="E73" s="401">
        <v>2</v>
      </c>
      <c r="F73" s="383">
        <v>15</v>
      </c>
    </row>
    <row r="74" spans="1:6" ht="18.75" customHeight="1" x14ac:dyDescent="0.2">
      <c r="A74" s="119" t="s">
        <v>229</v>
      </c>
      <c r="B74" s="107">
        <v>9</v>
      </c>
      <c r="C74" s="383">
        <v>84</v>
      </c>
      <c r="D74" s="383">
        <f t="shared" si="3"/>
        <v>-75</v>
      </c>
      <c r="E74" s="401">
        <v>1</v>
      </c>
      <c r="F74" s="383">
        <v>31</v>
      </c>
    </row>
    <row r="75" spans="1:6" ht="31.5" x14ac:dyDescent="0.2">
      <c r="A75" s="119" t="s">
        <v>168</v>
      </c>
      <c r="B75" s="382">
        <v>9</v>
      </c>
      <c r="C75" s="383">
        <v>21</v>
      </c>
      <c r="D75" s="383">
        <f t="shared" si="3"/>
        <v>-12</v>
      </c>
      <c r="E75" s="401">
        <v>1</v>
      </c>
      <c r="F75" s="383">
        <v>9</v>
      </c>
    </row>
    <row r="76" spans="1:6" ht="15.75" x14ac:dyDescent="0.2">
      <c r="A76" s="119" t="s">
        <v>303</v>
      </c>
      <c r="B76" s="382">
        <v>8</v>
      </c>
      <c r="C76" s="382">
        <v>30</v>
      </c>
      <c r="D76" s="383">
        <f t="shared" si="3"/>
        <v>-22</v>
      </c>
      <c r="E76" s="400">
        <v>0</v>
      </c>
      <c r="F76" s="383">
        <v>9</v>
      </c>
    </row>
    <row r="77" spans="1:6" ht="15.75" x14ac:dyDescent="0.2">
      <c r="A77" s="119" t="s">
        <v>304</v>
      </c>
      <c r="B77" s="382">
        <v>7</v>
      </c>
      <c r="C77" s="383">
        <v>29</v>
      </c>
      <c r="D77" s="383">
        <f t="shared" si="3"/>
        <v>-22</v>
      </c>
      <c r="E77" s="401">
        <v>0</v>
      </c>
      <c r="F77" s="383">
        <v>7</v>
      </c>
    </row>
    <row r="78" spans="1:6" ht="15.75" x14ac:dyDescent="0.2">
      <c r="A78" s="119" t="s">
        <v>497</v>
      </c>
      <c r="B78" s="382">
        <v>7</v>
      </c>
      <c r="C78" s="383">
        <v>22</v>
      </c>
      <c r="D78" s="383">
        <f t="shared" si="3"/>
        <v>-15</v>
      </c>
      <c r="E78" s="401">
        <v>1</v>
      </c>
      <c r="F78" s="383">
        <v>11</v>
      </c>
    </row>
    <row r="79" spans="1:6" s="120" customFormat="1" ht="18.75" customHeight="1" x14ac:dyDescent="0.25">
      <c r="A79" s="503" t="s">
        <v>37</v>
      </c>
      <c r="B79" s="503"/>
      <c r="C79" s="503"/>
      <c r="D79" s="503"/>
      <c r="E79" s="503"/>
      <c r="F79" s="503"/>
    </row>
    <row r="80" spans="1:6" ht="31.5" x14ac:dyDescent="0.2">
      <c r="A80" s="119" t="s">
        <v>92</v>
      </c>
      <c r="B80" s="382">
        <v>971</v>
      </c>
      <c r="C80" s="382">
        <v>1148</v>
      </c>
      <c r="D80" s="383">
        <f>B80-C80</f>
        <v>-177</v>
      </c>
      <c r="E80" s="400">
        <v>82</v>
      </c>
      <c r="F80" s="383">
        <v>287</v>
      </c>
    </row>
    <row r="81" spans="1:6" ht="15.75" x14ac:dyDescent="0.2">
      <c r="A81" s="119" t="s">
        <v>94</v>
      </c>
      <c r="B81" s="382">
        <v>889</v>
      </c>
      <c r="C81" s="383">
        <v>643</v>
      </c>
      <c r="D81" s="383">
        <f t="shared" ref="D81:D95" si="4">B81-C81</f>
        <v>246</v>
      </c>
      <c r="E81" s="401">
        <v>305</v>
      </c>
      <c r="F81" s="383">
        <v>193</v>
      </c>
    </row>
    <row r="82" spans="1:6" ht="31.5" x14ac:dyDescent="0.2">
      <c r="A82" s="119" t="s">
        <v>98</v>
      </c>
      <c r="B82" s="382">
        <v>324</v>
      </c>
      <c r="C82" s="383">
        <v>909</v>
      </c>
      <c r="D82" s="383">
        <f t="shared" si="4"/>
        <v>-585</v>
      </c>
      <c r="E82" s="401">
        <v>28</v>
      </c>
      <c r="F82" s="383">
        <v>237</v>
      </c>
    </row>
    <row r="83" spans="1:6" ht="15.75" x14ac:dyDescent="0.2">
      <c r="A83" s="119" t="s">
        <v>102</v>
      </c>
      <c r="B83" s="382">
        <v>310</v>
      </c>
      <c r="C83" s="383">
        <v>507</v>
      </c>
      <c r="D83" s="383">
        <f t="shared" si="4"/>
        <v>-197</v>
      </c>
      <c r="E83" s="401">
        <v>33</v>
      </c>
      <c r="F83" s="383">
        <v>140</v>
      </c>
    </row>
    <row r="84" spans="1:6" ht="15.75" x14ac:dyDescent="0.2">
      <c r="A84" s="119" t="s">
        <v>103</v>
      </c>
      <c r="B84" s="382">
        <v>288</v>
      </c>
      <c r="C84" s="383">
        <v>108</v>
      </c>
      <c r="D84" s="383">
        <f t="shared" si="4"/>
        <v>180</v>
      </c>
      <c r="E84" s="401">
        <v>93</v>
      </c>
      <c r="F84" s="383">
        <v>16</v>
      </c>
    </row>
    <row r="85" spans="1:6" ht="15.75" x14ac:dyDescent="0.2">
      <c r="A85" s="119" t="s">
        <v>106</v>
      </c>
      <c r="B85" s="382">
        <v>256</v>
      </c>
      <c r="C85" s="383">
        <v>186</v>
      </c>
      <c r="D85" s="383">
        <f t="shared" si="4"/>
        <v>70</v>
      </c>
      <c r="E85" s="401">
        <v>62</v>
      </c>
      <c r="F85" s="383">
        <v>30</v>
      </c>
    </row>
    <row r="86" spans="1:6" ht="15.75" x14ac:dyDescent="0.2">
      <c r="A86" s="119" t="s">
        <v>131</v>
      </c>
      <c r="B86" s="382">
        <v>207</v>
      </c>
      <c r="C86" s="383">
        <v>307</v>
      </c>
      <c r="D86" s="383">
        <f t="shared" si="4"/>
        <v>-100</v>
      </c>
      <c r="E86" s="401">
        <v>23</v>
      </c>
      <c r="F86" s="383">
        <v>97</v>
      </c>
    </row>
    <row r="87" spans="1:6" ht="15.75" x14ac:dyDescent="0.2">
      <c r="A87" s="119" t="s">
        <v>101</v>
      </c>
      <c r="B87" s="382">
        <v>96</v>
      </c>
      <c r="C87" s="383">
        <v>122</v>
      </c>
      <c r="D87" s="383">
        <f t="shared" si="4"/>
        <v>-26</v>
      </c>
      <c r="E87" s="401">
        <v>0</v>
      </c>
      <c r="F87" s="383">
        <v>29</v>
      </c>
    </row>
    <row r="88" spans="1:6" ht="15.75" x14ac:dyDescent="0.2">
      <c r="A88" s="119" t="s">
        <v>444</v>
      </c>
      <c r="B88" s="382">
        <v>81</v>
      </c>
      <c r="C88" s="383">
        <v>37</v>
      </c>
      <c r="D88" s="383">
        <f t="shared" si="4"/>
        <v>44</v>
      </c>
      <c r="E88" s="401">
        <v>45</v>
      </c>
      <c r="F88" s="383">
        <v>26</v>
      </c>
    </row>
    <row r="89" spans="1:6" ht="15.75" x14ac:dyDescent="0.2">
      <c r="A89" s="119" t="s">
        <v>113</v>
      </c>
      <c r="B89" s="382">
        <v>78</v>
      </c>
      <c r="C89" s="383">
        <v>96</v>
      </c>
      <c r="D89" s="383">
        <f t="shared" si="4"/>
        <v>-18</v>
      </c>
      <c r="E89" s="401">
        <v>22</v>
      </c>
      <c r="F89" s="383">
        <v>32</v>
      </c>
    </row>
    <row r="90" spans="1:6" ht="14.25" customHeight="1" x14ac:dyDescent="0.2">
      <c r="A90" s="119" t="s">
        <v>99</v>
      </c>
      <c r="B90" s="382">
        <v>60</v>
      </c>
      <c r="C90" s="383">
        <v>14</v>
      </c>
      <c r="D90" s="383">
        <f t="shared" si="4"/>
        <v>46</v>
      </c>
      <c r="E90" s="401">
        <v>20</v>
      </c>
      <c r="F90" s="383">
        <v>3</v>
      </c>
    </row>
    <row r="91" spans="1:6" ht="31.5" x14ac:dyDescent="0.2">
      <c r="A91" s="119" t="s">
        <v>119</v>
      </c>
      <c r="B91" s="382">
        <v>49</v>
      </c>
      <c r="C91" s="383">
        <v>14</v>
      </c>
      <c r="D91" s="383">
        <f t="shared" si="4"/>
        <v>35</v>
      </c>
      <c r="E91" s="401">
        <v>0</v>
      </c>
      <c r="F91" s="383">
        <v>5</v>
      </c>
    </row>
    <row r="92" spans="1:6" ht="15.75" x14ac:dyDescent="0.2">
      <c r="A92" s="119" t="s">
        <v>173</v>
      </c>
      <c r="B92" s="382">
        <v>44</v>
      </c>
      <c r="C92" s="383">
        <v>38</v>
      </c>
      <c r="D92" s="383">
        <f t="shared" si="4"/>
        <v>6</v>
      </c>
      <c r="E92" s="401">
        <v>2</v>
      </c>
      <c r="F92" s="383">
        <v>5</v>
      </c>
    </row>
    <row r="93" spans="1:6" ht="103.5" customHeight="1" x14ac:dyDescent="0.2">
      <c r="A93" s="119" t="s">
        <v>222</v>
      </c>
      <c r="B93" s="382">
        <v>41</v>
      </c>
      <c r="C93" s="383">
        <v>340</v>
      </c>
      <c r="D93" s="383">
        <f t="shared" si="4"/>
        <v>-299</v>
      </c>
      <c r="E93" s="401">
        <v>1</v>
      </c>
      <c r="F93" s="383">
        <v>109</v>
      </c>
    </row>
    <row r="94" spans="1:6" ht="15.75" x14ac:dyDescent="0.2">
      <c r="A94" s="119" t="s">
        <v>174</v>
      </c>
      <c r="B94" s="382">
        <v>34</v>
      </c>
      <c r="C94" s="383">
        <v>92</v>
      </c>
      <c r="D94" s="383">
        <f t="shared" si="4"/>
        <v>-58</v>
      </c>
      <c r="E94" s="401">
        <v>9</v>
      </c>
      <c r="F94" s="383">
        <v>31</v>
      </c>
    </row>
    <row r="95" spans="1:6" ht="15.75" x14ac:dyDescent="0.2">
      <c r="A95" s="119" t="s">
        <v>172</v>
      </c>
      <c r="B95" s="382">
        <v>33</v>
      </c>
      <c r="C95" s="382">
        <v>17</v>
      </c>
      <c r="D95" s="383">
        <f t="shared" si="4"/>
        <v>16</v>
      </c>
      <c r="E95" s="400">
        <v>9</v>
      </c>
      <c r="F95" s="383">
        <v>7</v>
      </c>
    </row>
    <row r="96" spans="1:6" s="120" customFormat="1" ht="39" customHeight="1" x14ac:dyDescent="0.25">
      <c r="A96" s="500" t="s">
        <v>175</v>
      </c>
      <c r="B96" s="501"/>
      <c r="C96" s="501"/>
      <c r="D96" s="501"/>
      <c r="E96" s="501"/>
      <c r="F96" s="502"/>
    </row>
    <row r="97" spans="1:6" ht="18.75" customHeight="1" x14ac:dyDescent="0.2">
      <c r="A97" s="119" t="s">
        <v>176</v>
      </c>
      <c r="B97" s="382">
        <v>39</v>
      </c>
      <c r="C97" s="383">
        <v>37</v>
      </c>
      <c r="D97" s="383">
        <f>B97-C97</f>
        <v>2</v>
      </c>
      <c r="E97" s="401">
        <v>0</v>
      </c>
      <c r="F97" s="383">
        <v>11</v>
      </c>
    </row>
    <row r="98" spans="1:6" ht="19.5" customHeight="1" x14ac:dyDescent="0.2">
      <c r="A98" s="119" t="s">
        <v>177</v>
      </c>
      <c r="B98" s="382">
        <v>30</v>
      </c>
      <c r="C98" s="383">
        <v>46</v>
      </c>
      <c r="D98" s="383">
        <f t="shared" ref="D98:D109" si="5">B98-C98</f>
        <v>-16</v>
      </c>
      <c r="E98" s="401">
        <v>1</v>
      </c>
      <c r="F98" s="383">
        <v>19</v>
      </c>
    </row>
    <row r="99" spans="1:6" ht="32.25" customHeight="1" x14ac:dyDescent="0.2">
      <c r="A99" s="119" t="s">
        <v>181</v>
      </c>
      <c r="B99" s="382">
        <v>28</v>
      </c>
      <c r="C99" s="383">
        <v>41</v>
      </c>
      <c r="D99" s="383">
        <f t="shared" si="5"/>
        <v>-13</v>
      </c>
      <c r="E99" s="401">
        <v>0</v>
      </c>
      <c r="F99" s="383">
        <v>13</v>
      </c>
    </row>
    <row r="100" spans="1:6" ht="15.75" x14ac:dyDescent="0.2">
      <c r="A100" s="119" t="s">
        <v>183</v>
      </c>
      <c r="B100" s="382">
        <v>24</v>
      </c>
      <c r="C100" s="382">
        <v>20</v>
      </c>
      <c r="D100" s="383">
        <f t="shared" si="5"/>
        <v>4</v>
      </c>
      <c r="E100" s="400">
        <v>0</v>
      </c>
      <c r="F100" s="383">
        <v>6</v>
      </c>
    </row>
    <row r="101" spans="1:6" ht="31.5" x14ac:dyDescent="0.2">
      <c r="A101" s="119" t="s">
        <v>309</v>
      </c>
      <c r="B101" s="382">
        <v>22</v>
      </c>
      <c r="C101" s="383">
        <v>43</v>
      </c>
      <c r="D101" s="383">
        <f t="shared" si="5"/>
        <v>-21</v>
      </c>
      <c r="E101" s="401">
        <v>2</v>
      </c>
      <c r="F101" s="383">
        <v>8</v>
      </c>
    </row>
    <row r="102" spans="1:6" ht="15.75" x14ac:dyDescent="0.2">
      <c r="A102" s="119" t="s">
        <v>180</v>
      </c>
      <c r="B102" s="382">
        <v>22</v>
      </c>
      <c r="C102" s="383">
        <v>23</v>
      </c>
      <c r="D102" s="383">
        <f t="shared" si="5"/>
        <v>-1</v>
      </c>
      <c r="E102" s="401">
        <v>1</v>
      </c>
      <c r="F102" s="383">
        <v>6</v>
      </c>
    </row>
    <row r="103" spans="1:6" ht="18.75" customHeight="1" x14ac:dyDescent="0.2">
      <c r="A103" s="119" t="s">
        <v>307</v>
      </c>
      <c r="B103" s="382">
        <v>20</v>
      </c>
      <c r="C103" s="383">
        <v>31</v>
      </c>
      <c r="D103" s="383">
        <f t="shared" si="5"/>
        <v>-11</v>
      </c>
      <c r="E103" s="401">
        <v>2</v>
      </c>
      <c r="F103" s="383">
        <v>6</v>
      </c>
    </row>
    <row r="104" spans="1:6" ht="31.5" x14ac:dyDescent="0.2">
      <c r="A104" s="119" t="s">
        <v>179</v>
      </c>
      <c r="B104" s="382">
        <v>18</v>
      </c>
      <c r="C104" s="383">
        <v>19</v>
      </c>
      <c r="D104" s="383">
        <f t="shared" si="5"/>
        <v>-1</v>
      </c>
      <c r="E104" s="401">
        <v>1</v>
      </c>
      <c r="F104" s="383">
        <v>5</v>
      </c>
    </row>
    <row r="105" spans="1:6" ht="63" x14ac:dyDescent="0.2">
      <c r="A105" s="119" t="s">
        <v>305</v>
      </c>
      <c r="B105" s="382">
        <v>16</v>
      </c>
      <c r="C105" s="383">
        <v>11</v>
      </c>
      <c r="D105" s="383">
        <f t="shared" si="5"/>
        <v>5</v>
      </c>
      <c r="E105" s="401">
        <v>0</v>
      </c>
      <c r="F105" s="383">
        <v>1</v>
      </c>
    </row>
    <row r="106" spans="1:6" ht="15.75" x14ac:dyDescent="0.2">
      <c r="A106" s="119" t="s">
        <v>306</v>
      </c>
      <c r="B106" s="382">
        <v>14</v>
      </c>
      <c r="C106" s="383">
        <v>24</v>
      </c>
      <c r="D106" s="383">
        <f t="shared" si="5"/>
        <v>-10</v>
      </c>
      <c r="E106" s="401">
        <v>9</v>
      </c>
      <c r="F106" s="383">
        <v>7</v>
      </c>
    </row>
    <row r="107" spans="1:6" ht="15.75" x14ac:dyDescent="0.2">
      <c r="A107" s="119" t="s">
        <v>308</v>
      </c>
      <c r="B107" s="382">
        <v>11</v>
      </c>
      <c r="C107" s="382">
        <v>27</v>
      </c>
      <c r="D107" s="383">
        <f t="shared" si="5"/>
        <v>-16</v>
      </c>
      <c r="E107" s="400">
        <v>1</v>
      </c>
      <c r="F107" s="383">
        <v>8</v>
      </c>
    </row>
    <row r="108" spans="1:6" ht="15.75" x14ac:dyDescent="0.2">
      <c r="A108" s="119" t="s">
        <v>310</v>
      </c>
      <c r="B108" s="382">
        <v>8</v>
      </c>
      <c r="C108" s="383">
        <v>21</v>
      </c>
      <c r="D108" s="383">
        <f t="shared" si="5"/>
        <v>-13</v>
      </c>
      <c r="E108" s="401">
        <v>0</v>
      </c>
      <c r="F108" s="383">
        <v>4</v>
      </c>
    </row>
    <row r="109" spans="1:6" ht="17.25" customHeight="1" x14ac:dyDescent="0.2">
      <c r="A109" s="119" t="s">
        <v>184</v>
      </c>
      <c r="B109" s="382">
        <v>6</v>
      </c>
      <c r="C109" s="383">
        <v>6</v>
      </c>
      <c r="D109" s="383">
        <f t="shared" si="5"/>
        <v>0</v>
      </c>
      <c r="E109" s="401">
        <v>1</v>
      </c>
      <c r="F109" s="383">
        <v>2</v>
      </c>
    </row>
    <row r="110" spans="1:6" s="120" customFormat="1" ht="18" customHeight="1" x14ac:dyDescent="0.25">
      <c r="A110" s="503" t="s">
        <v>39</v>
      </c>
      <c r="B110" s="503"/>
      <c r="C110" s="503"/>
      <c r="D110" s="503"/>
      <c r="E110" s="503"/>
      <c r="F110" s="503"/>
    </row>
    <row r="111" spans="1:6" ht="15.75" x14ac:dyDescent="0.2">
      <c r="A111" s="119" t="s">
        <v>104</v>
      </c>
      <c r="B111" s="105">
        <v>177</v>
      </c>
      <c r="C111" s="108">
        <v>203</v>
      </c>
      <c r="D111" s="108">
        <f>B111-C111</f>
        <v>-26</v>
      </c>
      <c r="E111" s="401">
        <v>32</v>
      </c>
      <c r="F111" s="383">
        <v>56</v>
      </c>
    </row>
    <row r="112" spans="1:6" ht="15.75" x14ac:dyDescent="0.2">
      <c r="A112" s="119" t="s">
        <v>110</v>
      </c>
      <c r="B112" s="105">
        <v>170</v>
      </c>
      <c r="C112" s="108">
        <v>139</v>
      </c>
      <c r="D112" s="108">
        <f t="shared" ref="D112:D129" si="6">B112-C112</f>
        <v>31</v>
      </c>
      <c r="E112" s="401">
        <v>21</v>
      </c>
      <c r="F112" s="383">
        <v>23</v>
      </c>
    </row>
    <row r="113" spans="1:6" ht="31.5" x14ac:dyDescent="0.2">
      <c r="A113" s="119" t="s">
        <v>107</v>
      </c>
      <c r="B113" s="105">
        <v>158</v>
      </c>
      <c r="C113" s="108">
        <v>55</v>
      </c>
      <c r="D113" s="108">
        <f t="shared" si="6"/>
        <v>103</v>
      </c>
      <c r="E113" s="401">
        <v>33</v>
      </c>
      <c r="F113" s="383">
        <v>12</v>
      </c>
    </row>
    <row r="114" spans="1:6" ht="15.75" x14ac:dyDescent="0.2">
      <c r="A114" s="119" t="s">
        <v>127</v>
      </c>
      <c r="B114" s="105">
        <v>104</v>
      </c>
      <c r="C114" s="108">
        <v>69</v>
      </c>
      <c r="D114" s="108">
        <f t="shared" si="6"/>
        <v>35</v>
      </c>
      <c r="E114" s="401">
        <v>34</v>
      </c>
      <c r="F114" s="383">
        <v>7</v>
      </c>
    </row>
    <row r="115" spans="1:6" ht="31.5" x14ac:dyDescent="0.2">
      <c r="A115" s="119" t="s">
        <v>128</v>
      </c>
      <c r="B115" s="105">
        <v>95</v>
      </c>
      <c r="C115" s="108">
        <v>137</v>
      </c>
      <c r="D115" s="108">
        <f t="shared" si="6"/>
        <v>-42</v>
      </c>
      <c r="E115" s="401">
        <v>29</v>
      </c>
      <c r="F115" s="383">
        <v>25</v>
      </c>
    </row>
    <row r="116" spans="1:6" ht="47.25" x14ac:dyDescent="0.2">
      <c r="A116" s="119" t="s">
        <v>122</v>
      </c>
      <c r="B116" s="105">
        <v>89</v>
      </c>
      <c r="C116" s="108">
        <v>46</v>
      </c>
      <c r="D116" s="108">
        <f t="shared" si="6"/>
        <v>43</v>
      </c>
      <c r="E116" s="401">
        <v>20</v>
      </c>
      <c r="F116" s="383">
        <v>14</v>
      </c>
    </row>
    <row r="117" spans="1:6" ht="15.75" x14ac:dyDescent="0.2">
      <c r="A117" s="119" t="s">
        <v>123</v>
      </c>
      <c r="B117" s="105">
        <v>82</v>
      </c>
      <c r="C117" s="108">
        <v>86</v>
      </c>
      <c r="D117" s="108">
        <f t="shared" si="6"/>
        <v>-4</v>
      </c>
      <c r="E117" s="401">
        <v>17</v>
      </c>
      <c r="F117" s="383">
        <v>24</v>
      </c>
    </row>
    <row r="118" spans="1:6" ht="47.25" x14ac:dyDescent="0.2">
      <c r="A118" s="119" t="s">
        <v>187</v>
      </c>
      <c r="B118" s="105">
        <v>71</v>
      </c>
      <c r="C118" s="108">
        <v>85</v>
      </c>
      <c r="D118" s="108">
        <f t="shared" si="6"/>
        <v>-14</v>
      </c>
      <c r="E118" s="401">
        <v>7</v>
      </c>
      <c r="F118" s="383">
        <v>26</v>
      </c>
    </row>
    <row r="119" spans="1:6" ht="15.75" x14ac:dyDescent="0.2">
      <c r="A119" s="119" t="s">
        <v>188</v>
      </c>
      <c r="B119" s="105">
        <v>63</v>
      </c>
      <c r="C119" s="108">
        <v>56</v>
      </c>
      <c r="D119" s="108">
        <f t="shared" si="6"/>
        <v>7</v>
      </c>
      <c r="E119" s="401">
        <v>12</v>
      </c>
      <c r="F119" s="383">
        <v>11</v>
      </c>
    </row>
    <row r="120" spans="1:6" ht="15.75" x14ac:dyDescent="0.2">
      <c r="A120" s="119" t="s">
        <v>186</v>
      </c>
      <c r="B120" s="105">
        <v>57</v>
      </c>
      <c r="C120" s="108">
        <v>49</v>
      </c>
      <c r="D120" s="108">
        <f t="shared" si="6"/>
        <v>8</v>
      </c>
      <c r="E120" s="401">
        <v>8</v>
      </c>
      <c r="F120" s="383">
        <v>12</v>
      </c>
    </row>
    <row r="121" spans="1:6" ht="15.75" x14ac:dyDescent="0.2">
      <c r="A121" s="119" t="s">
        <v>328</v>
      </c>
      <c r="B121" s="105">
        <v>57</v>
      </c>
      <c r="C121" s="108">
        <v>58</v>
      </c>
      <c r="D121" s="108">
        <f t="shared" si="6"/>
        <v>-1</v>
      </c>
      <c r="E121" s="401">
        <v>19</v>
      </c>
      <c r="F121" s="383">
        <v>16</v>
      </c>
    </row>
    <row r="122" spans="1:6" ht="16.5" customHeight="1" x14ac:dyDescent="0.2">
      <c r="A122" s="119" t="s">
        <v>344</v>
      </c>
      <c r="B122" s="105">
        <v>53</v>
      </c>
      <c r="C122" s="108">
        <v>43</v>
      </c>
      <c r="D122" s="108">
        <f t="shared" si="6"/>
        <v>10</v>
      </c>
      <c r="E122" s="401">
        <v>19</v>
      </c>
      <c r="F122" s="383">
        <v>7</v>
      </c>
    </row>
    <row r="123" spans="1:6" ht="47.25" x14ac:dyDescent="0.2">
      <c r="A123" s="119" t="s">
        <v>335</v>
      </c>
      <c r="B123" s="105">
        <v>52</v>
      </c>
      <c r="C123" s="108">
        <v>28</v>
      </c>
      <c r="D123" s="108">
        <f t="shared" si="6"/>
        <v>24</v>
      </c>
      <c r="E123" s="401">
        <v>1</v>
      </c>
      <c r="F123" s="383">
        <v>2</v>
      </c>
    </row>
    <row r="124" spans="1:6" ht="15.75" x14ac:dyDescent="0.25">
      <c r="A124" s="119" t="s">
        <v>527</v>
      </c>
      <c r="B124" s="121">
        <v>51</v>
      </c>
      <c r="C124" s="118">
        <v>17</v>
      </c>
      <c r="D124" s="108">
        <f t="shared" si="6"/>
        <v>34</v>
      </c>
      <c r="E124" s="118">
        <v>51</v>
      </c>
      <c r="F124" s="118">
        <v>7</v>
      </c>
    </row>
    <row r="125" spans="1:6" ht="15.75" x14ac:dyDescent="0.25">
      <c r="A125" s="119" t="s">
        <v>437</v>
      </c>
      <c r="B125" s="121">
        <v>49</v>
      </c>
      <c r="C125" s="121">
        <v>31</v>
      </c>
      <c r="D125" s="108">
        <f t="shared" si="6"/>
        <v>18</v>
      </c>
      <c r="E125" s="121">
        <v>10</v>
      </c>
      <c r="F125" s="118">
        <v>3</v>
      </c>
    </row>
    <row r="126" spans="1:6" ht="15.75" x14ac:dyDescent="0.25">
      <c r="A126" s="119" t="s">
        <v>295</v>
      </c>
      <c r="B126" s="121">
        <v>42</v>
      </c>
      <c r="C126" s="121">
        <v>61</v>
      </c>
      <c r="D126" s="108">
        <f t="shared" si="6"/>
        <v>-19</v>
      </c>
      <c r="E126" s="121">
        <v>12</v>
      </c>
      <c r="F126" s="118">
        <v>18</v>
      </c>
    </row>
    <row r="127" spans="1:6" ht="17.25" customHeight="1" x14ac:dyDescent="0.25">
      <c r="A127" s="119" t="s">
        <v>446</v>
      </c>
      <c r="B127" s="121">
        <v>42</v>
      </c>
      <c r="C127" s="118">
        <v>22</v>
      </c>
      <c r="D127" s="108">
        <f t="shared" si="6"/>
        <v>20</v>
      </c>
      <c r="E127" s="118">
        <v>8</v>
      </c>
      <c r="F127" s="118">
        <v>3</v>
      </c>
    </row>
    <row r="128" spans="1:6" ht="31.5" x14ac:dyDescent="0.25">
      <c r="A128" s="119" t="s">
        <v>338</v>
      </c>
      <c r="B128" s="121">
        <v>35</v>
      </c>
      <c r="C128" s="118">
        <v>66</v>
      </c>
      <c r="D128" s="108">
        <f t="shared" si="6"/>
        <v>-31</v>
      </c>
      <c r="E128" s="118">
        <v>9</v>
      </c>
      <c r="F128" s="118">
        <v>17</v>
      </c>
    </row>
    <row r="129" spans="1:6" ht="31.5" x14ac:dyDescent="0.25">
      <c r="A129" s="119" t="s">
        <v>337</v>
      </c>
      <c r="B129" s="121">
        <v>34</v>
      </c>
      <c r="C129" s="118">
        <v>28</v>
      </c>
      <c r="D129" s="108">
        <f t="shared" si="6"/>
        <v>6</v>
      </c>
      <c r="E129" s="118">
        <v>4</v>
      </c>
      <c r="F129" s="118">
        <v>8</v>
      </c>
    </row>
    <row r="130" spans="1:6" s="120" customFormat="1" ht="60.75" customHeight="1" x14ac:dyDescent="0.25">
      <c r="A130" s="503" t="s">
        <v>549</v>
      </c>
      <c r="B130" s="503"/>
      <c r="C130" s="503"/>
      <c r="D130" s="503"/>
      <c r="E130" s="503"/>
      <c r="F130" s="503"/>
    </row>
    <row r="131" spans="1:6" ht="18" customHeight="1" x14ac:dyDescent="0.25">
      <c r="A131" s="119" t="s">
        <v>91</v>
      </c>
      <c r="B131" s="121">
        <v>1365</v>
      </c>
      <c r="C131" s="118">
        <v>812</v>
      </c>
      <c r="D131" s="118">
        <f>B131-C131</f>
        <v>553</v>
      </c>
      <c r="E131" s="118">
        <v>252</v>
      </c>
      <c r="F131" s="118">
        <v>150</v>
      </c>
    </row>
    <row r="132" spans="1:6" ht="18" customHeight="1" x14ac:dyDescent="0.25">
      <c r="A132" s="119" t="s">
        <v>90</v>
      </c>
      <c r="B132" s="121">
        <v>461</v>
      </c>
      <c r="C132" s="118">
        <v>137</v>
      </c>
      <c r="D132" s="118">
        <f t="shared" ref="D132:D150" si="7">B132-C132</f>
        <v>324</v>
      </c>
      <c r="E132" s="118">
        <v>141</v>
      </c>
      <c r="F132" s="118">
        <v>42</v>
      </c>
    </row>
    <row r="133" spans="1:6" ht="63" x14ac:dyDescent="0.25">
      <c r="A133" s="119" t="s">
        <v>191</v>
      </c>
      <c r="B133" s="121">
        <v>273</v>
      </c>
      <c r="C133" s="118">
        <v>246</v>
      </c>
      <c r="D133" s="118">
        <f t="shared" si="7"/>
        <v>27</v>
      </c>
      <c r="E133" s="118">
        <v>20</v>
      </c>
      <c r="F133" s="118">
        <v>14</v>
      </c>
    </row>
    <row r="134" spans="1:6" ht="15.75" x14ac:dyDescent="0.25">
      <c r="A134" s="119" t="s">
        <v>124</v>
      </c>
      <c r="B134" s="121">
        <v>166</v>
      </c>
      <c r="C134" s="118">
        <v>156</v>
      </c>
      <c r="D134" s="118">
        <f t="shared" si="7"/>
        <v>10</v>
      </c>
      <c r="E134" s="118">
        <v>18</v>
      </c>
      <c r="F134" s="118">
        <v>21</v>
      </c>
    </row>
    <row r="135" spans="1:6" ht="15.75" x14ac:dyDescent="0.25">
      <c r="A135" s="119" t="s">
        <v>132</v>
      </c>
      <c r="B135" s="121">
        <v>92</v>
      </c>
      <c r="C135" s="118">
        <v>10</v>
      </c>
      <c r="D135" s="118">
        <f t="shared" si="7"/>
        <v>82</v>
      </c>
      <c r="E135" s="118">
        <v>11</v>
      </c>
      <c r="F135" s="118">
        <v>1</v>
      </c>
    </row>
    <row r="136" spans="1:6" ht="15.75" x14ac:dyDescent="0.25">
      <c r="A136" s="119" t="s">
        <v>333</v>
      </c>
      <c r="B136" s="121">
        <v>89</v>
      </c>
      <c r="C136" s="118">
        <v>47</v>
      </c>
      <c r="D136" s="118">
        <f t="shared" si="7"/>
        <v>42</v>
      </c>
      <c r="E136" s="118">
        <v>8</v>
      </c>
      <c r="F136" s="118">
        <v>10</v>
      </c>
    </row>
    <row r="137" spans="1:6" ht="15.75" x14ac:dyDescent="0.25">
      <c r="A137" s="119" t="s">
        <v>193</v>
      </c>
      <c r="B137" s="121">
        <v>80</v>
      </c>
      <c r="C137" s="118">
        <v>13</v>
      </c>
      <c r="D137" s="118">
        <f t="shared" si="7"/>
        <v>67</v>
      </c>
      <c r="E137" s="118">
        <v>1</v>
      </c>
      <c r="F137" s="118">
        <v>6</v>
      </c>
    </row>
    <row r="138" spans="1:6" ht="15.75" x14ac:dyDescent="0.25">
      <c r="A138" s="119" t="s">
        <v>199</v>
      </c>
      <c r="B138" s="121">
        <v>67</v>
      </c>
      <c r="C138" s="118">
        <v>42</v>
      </c>
      <c r="D138" s="118">
        <f t="shared" si="7"/>
        <v>25</v>
      </c>
      <c r="E138" s="118">
        <v>11</v>
      </c>
      <c r="F138" s="118">
        <v>7</v>
      </c>
    </row>
    <row r="139" spans="1:6" ht="15.75" x14ac:dyDescent="0.25">
      <c r="A139" s="119" t="s">
        <v>190</v>
      </c>
      <c r="B139" s="121">
        <v>66</v>
      </c>
      <c r="C139" s="118">
        <v>22</v>
      </c>
      <c r="D139" s="118">
        <f t="shared" si="7"/>
        <v>44</v>
      </c>
      <c r="E139" s="118">
        <v>23</v>
      </c>
      <c r="F139" s="118">
        <v>3</v>
      </c>
    </row>
    <row r="140" spans="1:6" ht="31.5" x14ac:dyDescent="0.25">
      <c r="A140" s="119" t="s">
        <v>114</v>
      </c>
      <c r="B140" s="121">
        <v>57</v>
      </c>
      <c r="C140" s="118">
        <v>47</v>
      </c>
      <c r="D140" s="118">
        <f t="shared" si="7"/>
        <v>10</v>
      </c>
      <c r="E140" s="118">
        <v>9</v>
      </c>
      <c r="F140" s="118">
        <v>10</v>
      </c>
    </row>
    <row r="141" spans="1:6" ht="15.75" x14ac:dyDescent="0.25">
      <c r="A141" s="119" t="s">
        <v>109</v>
      </c>
      <c r="B141" s="121">
        <v>56</v>
      </c>
      <c r="C141" s="118">
        <v>1342</v>
      </c>
      <c r="D141" s="118">
        <f t="shared" si="7"/>
        <v>-1286</v>
      </c>
      <c r="E141" s="118">
        <v>8</v>
      </c>
      <c r="F141" s="118">
        <v>1158</v>
      </c>
    </row>
    <row r="142" spans="1:6" ht="15.75" x14ac:dyDescent="0.25">
      <c r="A142" s="119" t="s">
        <v>192</v>
      </c>
      <c r="B142" s="121">
        <v>51</v>
      </c>
      <c r="C142" s="118">
        <v>374</v>
      </c>
      <c r="D142" s="118">
        <f t="shared" si="7"/>
        <v>-323</v>
      </c>
      <c r="E142" s="118">
        <v>32</v>
      </c>
      <c r="F142" s="118">
        <v>304</v>
      </c>
    </row>
    <row r="143" spans="1:6" ht="31.5" x14ac:dyDescent="0.25">
      <c r="A143" s="119" t="s">
        <v>194</v>
      </c>
      <c r="B143" s="121">
        <v>44</v>
      </c>
      <c r="C143" s="118">
        <v>12</v>
      </c>
      <c r="D143" s="118">
        <f t="shared" si="7"/>
        <v>32</v>
      </c>
      <c r="E143" s="118">
        <v>3</v>
      </c>
      <c r="F143" s="118">
        <v>4</v>
      </c>
    </row>
    <row r="144" spans="1:6" ht="31.5" x14ac:dyDescent="0.25">
      <c r="A144" s="119" t="s">
        <v>237</v>
      </c>
      <c r="B144" s="107">
        <v>38</v>
      </c>
      <c r="C144" s="118">
        <v>28</v>
      </c>
      <c r="D144" s="118">
        <f t="shared" si="7"/>
        <v>10</v>
      </c>
      <c r="E144" s="118">
        <v>2</v>
      </c>
      <c r="F144" s="118">
        <v>2</v>
      </c>
    </row>
    <row r="145" spans="1:6" ht="31.5" x14ac:dyDescent="0.25">
      <c r="A145" s="119" t="s">
        <v>548</v>
      </c>
      <c r="B145" s="107">
        <v>34</v>
      </c>
      <c r="C145" s="118">
        <v>7</v>
      </c>
      <c r="D145" s="118">
        <f t="shared" si="7"/>
        <v>27</v>
      </c>
      <c r="E145" s="118">
        <v>1</v>
      </c>
      <c r="F145" s="118">
        <v>3</v>
      </c>
    </row>
    <row r="146" spans="1:6" ht="47.25" x14ac:dyDescent="0.25">
      <c r="A146" s="119" t="s">
        <v>197</v>
      </c>
      <c r="B146" s="107">
        <v>32</v>
      </c>
      <c r="C146" s="118">
        <v>14</v>
      </c>
      <c r="D146" s="118">
        <f t="shared" si="7"/>
        <v>18</v>
      </c>
      <c r="E146" s="118">
        <v>7</v>
      </c>
      <c r="F146" s="118">
        <v>0</v>
      </c>
    </row>
    <row r="147" spans="1:6" ht="15.75" x14ac:dyDescent="0.25">
      <c r="A147" s="119" t="s">
        <v>540</v>
      </c>
      <c r="B147" s="107">
        <v>31</v>
      </c>
      <c r="C147" s="118">
        <v>4</v>
      </c>
      <c r="D147" s="118">
        <f t="shared" si="7"/>
        <v>27</v>
      </c>
      <c r="E147" s="118">
        <v>8</v>
      </c>
      <c r="F147" s="118">
        <v>0</v>
      </c>
    </row>
    <row r="148" spans="1:6" ht="15.75" x14ac:dyDescent="0.25">
      <c r="A148" s="119" t="s">
        <v>195</v>
      </c>
      <c r="B148" s="107">
        <v>30</v>
      </c>
      <c r="C148" s="121">
        <v>10</v>
      </c>
      <c r="D148" s="118">
        <f t="shared" si="7"/>
        <v>20</v>
      </c>
      <c r="E148" s="121">
        <v>13</v>
      </c>
      <c r="F148" s="118">
        <v>5</v>
      </c>
    </row>
    <row r="149" spans="1:6" ht="15.75" x14ac:dyDescent="0.25">
      <c r="A149" s="119" t="s">
        <v>196</v>
      </c>
      <c r="B149" s="107">
        <v>26</v>
      </c>
      <c r="C149" s="118">
        <v>7</v>
      </c>
      <c r="D149" s="118">
        <f t="shared" si="7"/>
        <v>19</v>
      </c>
      <c r="E149" s="118">
        <v>6</v>
      </c>
      <c r="F149" s="118">
        <v>0</v>
      </c>
    </row>
    <row r="150" spans="1:6" ht="15.75" x14ac:dyDescent="0.25">
      <c r="A150" s="119" t="s">
        <v>330</v>
      </c>
      <c r="B150" s="107">
        <v>25</v>
      </c>
      <c r="C150" s="108">
        <v>26</v>
      </c>
      <c r="D150" s="118">
        <f t="shared" si="7"/>
        <v>-1</v>
      </c>
      <c r="E150" s="401">
        <v>11</v>
      </c>
      <c r="F150" s="383">
        <v>5</v>
      </c>
    </row>
    <row r="151" spans="1:6" s="120" customFormat="1" ht="30" customHeight="1" x14ac:dyDescent="0.25">
      <c r="A151" s="503" t="s">
        <v>200</v>
      </c>
      <c r="B151" s="503"/>
      <c r="C151" s="503"/>
      <c r="D151" s="503"/>
      <c r="E151" s="503"/>
      <c r="F151" s="503"/>
    </row>
    <row r="152" spans="1:6" ht="15.75" x14ac:dyDescent="0.25">
      <c r="A152" s="119" t="s">
        <v>96</v>
      </c>
      <c r="B152" s="107">
        <v>1021</v>
      </c>
      <c r="C152" s="118">
        <v>910</v>
      </c>
      <c r="D152" s="118">
        <f>B152-C152</f>
        <v>111</v>
      </c>
      <c r="E152" s="118">
        <v>163</v>
      </c>
      <c r="F152" s="118">
        <v>210</v>
      </c>
    </row>
    <row r="153" spans="1:6" ht="31.5" x14ac:dyDescent="0.25">
      <c r="A153" s="119" t="s">
        <v>93</v>
      </c>
      <c r="B153" s="107">
        <v>377</v>
      </c>
      <c r="C153" s="118">
        <v>571</v>
      </c>
      <c r="D153" s="118">
        <f t="shared" ref="D153:D169" si="8">B153-C153</f>
        <v>-194</v>
      </c>
      <c r="E153" s="118">
        <v>47</v>
      </c>
      <c r="F153" s="118">
        <v>198</v>
      </c>
    </row>
    <row r="154" spans="1:6" ht="15.75" x14ac:dyDescent="0.25">
      <c r="A154" s="119" t="s">
        <v>116</v>
      </c>
      <c r="B154" s="107">
        <v>324</v>
      </c>
      <c r="C154" s="118">
        <v>196</v>
      </c>
      <c r="D154" s="118">
        <f t="shared" si="8"/>
        <v>128</v>
      </c>
      <c r="E154" s="118">
        <v>71</v>
      </c>
      <c r="F154" s="118">
        <v>39</v>
      </c>
    </row>
    <row r="155" spans="1:6" ht="15.75" x14ac:dyDescent="0.25">
      <c r="A155" s="119" t="s">
        <v>201</v>
      </c>
      <c r="B155" s="107">
        <v>151</v>
      </c>
      <c r="C155" s="118">
        <v>143</v>
      </c>
      <c r="D155" s="118">
        <f t="shared" si="8"/>
        <v>8</v>
      </c>
      <c r="E155" s="118">
        <v>67</v>
      </c>
      <c r="F155" s="118">
        <v>65</v>
      </c>
    </row>
    <row r="156" spans="1:6" ht="15.75" x14ac:dyDescent="0.25">
      <c r="A156" s="119" t="s">
        <v>125</v>
      </c>
      <c r="B156" s="107">
        <v>123</v>
      </c>
      <c r="C156" s="121">
        <v>92</v>
      </c>
      <c r="D156" s="118">
        <f t="shared" si="8"/>
        <v>31</v>
      </c>
      <c r="E156" s="121">
        <v>10</v>
      </c>
      <c r="F156" s="118">
        <v>23</v>
      </c>
    </row>
    <row r="157" spans="1:6" ht="15.75" x14ac:dyDescent="0.25">
      <c r="A157" s="119" t="s">
        <v>126</v>
      </c>
      <c r="B157" s="107">
        <v>111</v>
      </c>
      <c r="C157" s="118">
        <v>144</v>
      </c>
      <c r="D157" s="118">
        <f t="shared" si="8"/>
        <v>-33</v>
      </c>
      <c r="E157" s="118">
        <v>14</v>
      </c>
      <c r="F157" s="118">
        <v>39</v>
      </c>
    </row>
    <row r="158" spans="1:6" ht="15.75" x14ac:dyDescent="0.25">
      <c r="A158" s="119" t="s">
        <v>133</v>
      </c>
      <c r="B158" s="107">
        <v>97</v>
      </c>
      <c r="C158" s="118">
        <v>199</v>
      </c>
      <c r="D158" s="118">
        <f t="shared" si="8"/>
        <v>-102</v>
      </c>
      <c r="E158" s="118">
        <v>2</v>
      </c>
      <c r="F158" s="118">
        <v>65</v>
      </c>
    </row>
    <row r="159" spans="1:6" ht="15.75" x14ac:dyDescent="0.25">
      <c r="A159" s="119" t="s">
        <v>206</v>
      </c>
      <c r="B159" s="107">
        <v>88</v>
      </c>
      <c r="C159" s="118">
        <v>178</v>
      </c>
      <c r="D159" s="118">
        <f t="shared" si="8"/>
        <v>-90</v>
      </c>
      <c r="E159" s="118">
        <v>27</v>
      </c>
      <c r="F159" s="118">
        <v>37</v>
      </c>
    </row>
    <row r="160" spans="1:6" ht="15.75" x14ac:dyDescent="0.25">
      <c r="A160" s="119" t="s">
        <v>221</v>
      </c>
      <c r="B160" s="107">
        <v>73</v>
      </c>
      <c r="C160" s="118">
        <v>553</v>
      </c>
      <c r="D160" s="118">
        <f t="shared" si="8"/>
        <v>-480</v>
      </c>
      <c r="E160" s="118">
        <v>4</v>
      </c>
      <c r="F160" s="118">
        <v>108</v>
      </c>
    </row>
    <row r="161" spans="1:6" ht="15.75" x14ac:dyDescent="0.25">
      <c r="A161" s="119" t="s">
        <v>202</v>
      </c>
      <c r="B161" s="107">
        <v>67</v>
      </c>
      <c r="C161" s="118">
        <v>59</v>
      </c>
      <c r="D161" s="118">
        <f t="shared" si="8"/>
        <v>8</v>
      </c>
      <c r="E161" s="118">
        <v>5</v>
      </c>
      <c r="F161" s="118">
        <v>18</v>
      </c>
    </row>
    <row r="162" spans="1:6" ht="15.75" x14ac:dyDescent="0.25">
      <c r="A162" s="119" t="s">
        <v>208</v>
      </c>
      <c r="B162" s="107">
        <v>43</v>
      </c>
      <c r="C162" s="118">
        <v>67</v>
      </c>
      <c r="D162" s="118">
        <f t="shared" si="8"/>
        <v>-24</v>
      </c>
      <c r="E162" s="118">
        <v>4</v>
      </c>
      <c r="F162" s="118">
        <v>17</v>
      </c>
    </row>
    <row r="163" spans="1:6" ht="31.5" x14ac:dyDescent="0.25">
      <c r="A163" s="119" t="s">
        <v>203</v>
      </c>
      <c r="B163" s="107">
        <v>41</v>
      </c>
      <c r="C163" s="118">
        <v>79</v>
      </c>
      <c r="D163" s="118">
        <f t="shared" si="8"/>
        <v>-38</v>
      </c>
      <c r="E163" s="118">
        <v>9</v>
      </c>
      <c r="F163" s="118">
        <v>33</v>
      </c>
    </row>
    <row r="164" spans="1:6" ht="15.75" x14ac:dyDescent="0.25">
      <c r="A164" s="119" t="s">
        <v>205</v>
      </c>
      <c r="B164" s="107">
        <v>37</v>
      </c>
      <c r="C164" s="118">
        <v>25</v>
      </c>
      <c r="D164" s="118">
        <f t="shared" si="8"/>
        <v>12</v>
      </c>
      <c r="E164" s="118">
        <v>1</v>
      </c>
      <c r="F164" s="118">
        <v>7</v>
      </c>
    </row>
    <row r="165" spans="1:6" ht="31.5" x14ac:dyDescent="0.25">
      <c r="A165" s="119" t="s">
        <v>447</v>
      </c>
      <c r="B165" s="107">
        <v>22</v>
      </c>
      <c r="C165" s="118">
        <v>7</v>
      </c>
      <c r="D165" s="118">
        <f t="shared" si="8"/>
        <v>15</v>
      </c>
      <c r="E165" s="118">
        <v>5</v>
      </c>
      <c r="F165" s="118">
        <v>2</v>
      </c>
    </row>
    <row r="166" spans="1:6" ht="15.75" x14ac:dyDescent="0.25">
      <c r="A166" s="119" t="s">
        <v>207</v>
      </c>
      <c r="B166" s="107">
        <v>22</v>
      </c>
      <c r="C166" s="118">
        <v>28</v>
      </c>
      <c r="D166" s="118">
        <f t="shared" si="8"/>
        <v>-6</v>
      </c>
      <c r="E166" s="118">
        <v>2</v>
      </c>
      <c r="F166" s="118">
        <v>6</v>
      </c>
    </row>
    <row r="167" spans="1:6" ht="15.75" x14ac:dyDescent="0.25">
      <c r="A167" s="119" t="s">
        <v>209</v>
      </c>
      <c r="B167" s="107">
        <v>11</v>
      </c>
      <c r="C167" s="118">
        <v>10</v>
      </c>
      <c r="D167" s="118">
        <f t="shared" si="8"/>
        <v>1</v>
      </c>
      <c r="E167" s="118">
        <v>0</v>
      </c>
      <c r="F167" s="118">
        <v>3</v>
      </c>
    </row>
    <row r="168" spans="1:6" ht="15.75" x14ac:dyDescent="0.25">
      <c r="A168" s="119" t="s">
        <v>532</v>
      </c>
      <c r="B168" s="107">
        <v>11</v>
      </c>
      <c r="C168" s="118">
        <v>4</v>
      </c>
      <c r="D168" s="118">
        <f t="shared" si="8"/>
        <v>7</v>
      </c>
      <c r="E168" s="118">
        <v>1</v>
      </c>
      <c r="F168" s="118">
        <v>2</v>
      </c>
    </row>
    <row r="169" spans="1:6" ht="15.75" x14ac:dyDescent="0.2">
      <c r="A169" s="119" t="s">
        <v>345</v>
      </c>
      <c r="B169" s="107">
        <v>9</v>
      </c>
      <c r="C169" s="108">
        <v>14</v>
      </c>
      <c r="D169" s="383">
        <f t="shared" si="8"/>
        <v>-5</v>
      </c>
      <c r="E169" s="401">
        <v>3</v>
      </c>
      <c r="F169" s="108">
        <v>6</v>
      </c>
    </row>
  </sheetData>
  <mergeCells count="19">
    <mergeCell ref="A1:F1"/>
    <mergeCell ref="A2:F2"/>
    <mergeCell ref="A3:A5"/>
    <mergeCell ref="B3:D3"/>
    <mergeCell ref="E3:F3"/>
    <mergeCell ref="B4:B5"/>
    <mergeCell ref="C4:C5"/>
    <mergeCell ref="D4:D5"/>
    <mergeCell ref="E4:E5"/>
    <mergeCell ref="A96:F96"/>
    <mergeCell ref="A110:F110"/>
    <mergeCell ref="A130:F130"/>
    <mergeCell ref="A151:F151"/>
    <mergeCell ref="F4:F5"/>
    <mergeCell ref="A7:F7"/>
    <mergeCell ref="A25:F25"/>
    <mergeCell ref="A42:F42"/>
    <mergeCell ref="A61:F61"/>
    <mergeCell ref="A79:F79"/>
  </mergeCells>
  <pageMargins left="0.7" right="0.7" top="0.75" bottom="0.75" header="0.3" footer="0.3"/>
  <pageSetup paperSize="9" scale="1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view="pageBreakPreview" zoomScale="75" zoomScaleNormal="75" zoomScaleSheetLayoutView="75" workbookViewId="0">
      <selection activeCell="A7" sqref="A7:XFD8"/>
    </sheetView>
  </sheetViews>
  <sheetFormatPr defaultColWidth="8.85546875" defaultRowHeight="12.75" x14ac:dyDescent="0.2"/>
  <cols>
    <col min="1" max="1" width="66.28515625" style="19" customWidth="1"/>
    <col min="2" max="2" width="12.7109375" style="19" customWidth="1"/>
    <col min="3" max="3" width="15.140625" style="19" customWidth="1"/>
    <col min="4" max="4" width="15.42578125" style="19" customWidth="1"/>
    <col min="5" max="5" width="12.5703125" style="19" customWidth="1"/>
    <col min="6" max="6" width="10.85546875" style="19" bestFit="1" customWidth="1"/>
    <col min="7" max="16384" width="8.85546875" style="19"/>
  </cols>
  <sheetData>
    <row r="1" spans="1:6" s="15" customFormat="1" ht="40.5" customHeight="1" x14ac:dyDescent="0.25">
      <c r="A1" s="457" t="s">
        <v>414</v>
      </c>
      <c r="B1" s="457"/>
      <c r="C1" s="457"/>
      <c r="D1" s="457"/>
      <c r="E1" s="457"/>
    </row>
    <row r="2" spans="1:6" s="15" customFormat="1" ht="24" customHeight="1" x14ac:dyDescent="0.3">
      <c r="A2" s="466" t="s">
        <v>32</v>
      </c>
      <c r="B2" s="466"/>
      <c r="C2" s="466"/>
      <c r="D2" s="466"/>
      <c r="E2" s="466"/>
    </row>
    <row r="3" spans="1:6" s="15" customFormat="1" ht="56.25" customHeight="1" x14ac:dyDescent="0.25">
      <c r="A3" s="469" t="s">
        <v>81</v>
      </c>
      <c r="B3" s="469"/>
      <c r="C3" s="469"/>
      <c r="D3" s="469"/>
      <c r="E3" s="469"/>
    </row>
    <row r="4" spans="1:6" s="15" customFormat="1" ht="27" customHeight="1" x14ac:dyDescent="0.25">
      <c r="A4" s="220"/>
      <c r="B4" s="220"/>
      <c r="C4" s="220"/>
      <c r="D4" s="470" t="s">
        <v>242</v>
      </c>
      <c r="E4" s="470"/>
    </row>
    <row r="5" spans="1:6" s="17" customFormat="1" ht="25.5" customHeight="1" x14ac:dyDescent="0.2">
      <c r="A5" s="467"/>
      <c r="B5" s="448" t="s">
        <v>564</v>
      </c>
      <c r="C5" s="448" t="s">
        <v>565</v>
      </c>
      <c r="D5" s="468" t="s">
        <v>42</v>
      </c>
      <c r="E5" s="468"/>
    </row>
    <row r="6" spans="1:6" s="17" customFormat="1" ht="34.5" customHeight="1" x14ac:dyDescent="0.2">
      <c r="A6" s="467"/>
      <c r="B6" s="448"/>
      <c r="C6" s="448"/>
      <c r="D6" s="29" t="s">
        <v>2</v>
      </c>
      <c r="E6" s="29" t="s">
        <v>43</v>
      </c>
    </row>
    <row r="7" spans="1:6" s="22" customFormat="1" ht="34.5" customHeight="1" x14ac:dyDescent="0.25">
      <c r="A7" s="391" t="s">
        <v>12</v>
      </c>
      <c r="B7" s="464">
        <f>SUM(B9:B17)</f>
        <v>2714</v>
      </c>
      <c r="C7" s="464">
        <f>SUM(C9:C17)</f>
        <v>4333</v>
      </c>
      <c r="D7" s="428">
        <f t="shared" ref="D7:D17" si="0">ROUND(C7/B7*100,1)</f>
        <v>159.69999999999999</v>
      </c>
      <c r="E7" s="429">
        <f t="shared" ref="E7:E17" si="1">C7-B7</f>
        <v>1619</v>
      </c>
      <c r="F7" s="23"/>
    </row>
    <row r="8" spans="1:6" s="22" customFormat="1" ht="24" customHeight="1" x14ac:dyDescent="0.25">
      <c r="A8" s="213" t="s">
        <v>82</v>
      </c>
      <c r="B8" s="465"/>
      <c r="C8" s="465"/>
      <c r="D8" s="430"/>
      <c r="E8" s="431"/>
      <c r="F8" s="23"/>
    </row>
    <row r="9" spans="1:6" ht="51" customHeight="1" x14ac:dyDescent="0.2">
      <c r="A9" s="207" t="s">
        <v>33</v>
      </c>
      <c r="B9" s="418">
        <v>337</v>
      </c>
      <c r="C9" s="418">
        <v>1216</v>
      </c>
      <c r="D9" s="208">
        <f t="shared" si="0"/>
        <v>360.8</v>
      </c>
      <c r="E9" s="209">
        <f t="shared" si="1"/>
        <v>879</v>
      </c>
      <c r="F9" s="23"/>
    </row>
    <row r="10" spans="1:6" ht="30" customHeight="1" x14ac:dyDescent="0.2">
      <c r="A10" s="207" t="s">
        <v>34</v>
      </c>
      <c r="B10" s="210">
        <v>624</v>
      </c>
      <c r="C10" s="210">
        <v>1339</v>
      </c>
      <c r="D10" s="208">
        <f t="shared" si="0"/>
        <v>214.6</v>
      </c>
      <c r="E10" s="209">
        <f t="shared" si="1"/>
        <v>715</v>
      </c>
      <c r="F10" s="23"/>
    </row>
    <row r="11" spans="1:6" s="20" customFormat="1" ht="25.5" customHeight="1" x14ac:dyDescent="0.25">
      <c r="A11" s="207" t="s">
        <v>35</v>
      </c>
      <c r="B11" s="210">
        <v>388</v>
      </c>
      <c r="C11" s="210">
        <v>585</v>
      </c>
      <c r="D11" s="208">
        <f t="shared" si="0"/>
        <v>150.80000000000001</v>
      </c>
      <c r="E11" s="209">
        <f t="shared" si="1"/>
        <v>197</v>
      </c>
      <c r="F11" s="23"/>
    </row>
    <row r="12" spans="1:6" ht="24.75" customHeight="1" x14ac:dyDescent="0.2">
      <c r="A12" s="207" t="s">
        <v>36</v>
      </c>
      <c r="B12" s="210">
        <v>69</v>
      </c>
      <c r="C12" s="210">
        <v>98</v>
      </c>
      <c r="D12" s="208">
        <f t="shared" si="0"/>
        <v>142</v>
      </c>
      <c r="E12" s="209">
        <f t="shared" si="1"/>
        <v>29</v>
      </c>
      <c r="F12" s="23"/>
    </row>
    <row r="13" spans="1:6" ht="29.25" customHeight="1" x14ac:dyDescent="0.2">
      <c r="A13" s="207" t="s">
        <v>37</v>
      </c>
      <c r="B13" s="210">
        <v>316</v>
      </c>
      <c r="C13" s="210">
        <v>258</v>
      </c>
      <c r="D13" s="208">
        <f t="shared" si="0"/>
        <v>81.599999999999994</v>
      </c>
      <c r="E13" s="209">
        <f t="shared" si="1"/>
        <v>-58</v>
      </c>
      <c r="F13" s="23"/>
    </row>
    <row r="14" spans="1:6" ht="45" customHeight="1" x14ac:dyDescent="0.2">
      <c r="A14" s="207" t="s">
        <v>38</v>
      </c>
      <c r="B14" s="210">
        <v>7</v>
      </c>
      <c r="C14" s="210">
        <v>0</v>
      </c>
      <c r="D14" s="208">
        <f t="shared" si="0"/>
        <v>0</v>
      </c>
      <c r="E14" s="209">
        <f t="shared" si="1"/>
        <v>-7</v>
      </c>
      <c r="F14" s="23"/>
    </row>
    <row r="15" spans="1:6" ht="24" customHeight="1" x14ac:dyDescent="0.2">
      <c r="A15" s="207" t="s">
        <v>39</v>
      </c>
      <c r="B15" s="210">
        <v>203</v>
      </c>
      <c r="C15" s="210">
        <v>94</v>
      </c>
      <c r="D15" s="208">
        <f t="shared" si="0"/>
        <v>46.3</v>
      </c>
      <c r="E15" s="209">
        <f t="shared" si="1"/>
        <v>-109</v>
      </c>
      <c r="F15" s="23"/>
    </row>
    <row r="16" spans="1:6" ht="58.5" customHeight="1" x14ac:dyDescent="0.2">
      <c r="A16" s="207" t="s">
        <v>40</v>
      </c>
      <c r="B16" s="210">
        <v>448</v>
      </c>
      <c r="C16" s="210">
        <v>381</v>
      </c>
      <c r="D16" s="208">
        <f t="shared" si="0"/>
        <v>85</v>
      </c>
      <c r="E16" s="209">
        <f t="shared" si="1"/>
        <v>-67</v>
      </c>
      <c r="F16" s="23"/>
    </row>
    <row r="17" spans="1:6" ht="33" customHeight="1" x14ac:dyDescent="0.2">
      <c r="A17" s="207" t="s">
        <v>41</v>
      </c>
      <c r="B17" s="210">
        <v>322</v>
      </c>
      <c r="C17" s="210">
        <v>362</v>
      </c>
      <c r="D17" s="208">
        <f t="shared" si="0"/>
        <v>112.4</v>
      </c>
      <c r="E17" s="209">
        <f t="shared" si="1"/>
        <v>40</v>
      </c>
      <c r="F17" s="23"/>
    </row>
    <row r="18" spans="1:6" x14ac:dyDescent="0.2">
      <c r="A18" s="21"/>
      <c r="B18" s="21"/>
      <c r="C18" s="21"/>
      <c r="D18" s="21"/>
      <c r="E18" s="21"/>
    </row>
    <row r="19" spans="1:6" x14ac:dyDescent="0.2">
      <c r="A19" s="21"/>
      <c r="B19" s="21"/>
      <c r="C19" s="21"/>
      <c r="D19" s="21"/>
      <c r="E19" s="21"/>
    </row>
  </sheetData>
  <mergeCells count="10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view="pageBreakPreview" zoomScale="74" zoomScaleNormal="100" zoomScaleSheetLayoutView="74" workbookViewId="0">
      <selection activeCell="B4" sqref="B4"/>
    </sheetView>
  </sheetViews>
  <sheetFormatPr defaultColWidth="9.140625" defaultRowHeight="15.75" x14ac:dyDescent="0.25"/>
  <cols>
    <col min="1" max="1" width="5.28515625" style="100" customWidth="1"/>
    <col min="2" max="2" width="46" style="313" customWidth="1"/>
    <col min="3" max="3" width="19.85546875" style="167" customWidth="1"/>
    <col min="4" max="4" width="18.85546875" style="167" customWidth="1"/>
    <col min="5" max="16384" width="9.140625" style="167"/>
  </cols>
  <sheetData>
    <row r="1" spans="1:6" ht="54" customHeight="1" x14ac:dyDescent="0.25">
      <c r="B1" s="488" t="s">
        <v>435</v>
      </c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3" spans="1:6" s="168" customFormat="1" ht="35.450000000000003" customHeight="1" x14ac:dyDescent="0.25">
      <c r="A3" s="242"/>
      <c r="B3" s="241" t="s">
        <v>86</v>
      </c>
      <c r="C3" s="244" t="s">
        <v>583</v>
      </c>
      <c r="D3" s="245" t="s">
        <v>573</v>
      </c>
    </row>
    <row r="4" spans="1:6" x14ac:dyDescent="0.25">
      <c r="A4" s="173">
        <v>1</v>
      </c>
      <c r="B4" s="119" t="s">
        <v>92</v>
      </c>
      <c r="C4" s="174">
        <v>1111</v>
      </c>
      <c r="D4" s="174">
        <v>282</v>
      </c>
      <c r="F4" s="294"/>
    </row>
    <row r="5" spans="1:6" x14ac:dyDescent="0.25">
      <c r="A5" s="173">
        <v>2</v>
      </c>
      <c r="B5" s="119" t="s">
        <v>98</v>
      </c>
      <c r="C5" s="174">
        <v>822</v>
      </c>
      <c r="D5" s="174">
        <v>212</v>
      </c>
      <c r="F5" s="294"/>
    </row>
    <row r="6" spans="1:6" x14ac:dyDescent="0.25">
      <c r="A6" s="173">
        <v>3</v>
      </c>
      <c r="B6" s="119" t="s">
        <v>94</v>
      </c>
      <c r="C6" s="174">
        <v>620</v>
      </c>
      <c r="D6" s="174">
        <v>188</v>
      </c>
      <c r="F6" s="294"/>
    </row>
    <row r="7" spans="1:6" s="176" customFormat="1" ht="15" customHeight="1" x14ac:dyDescent="0.25">
      <c r="A7" s="173">
        <v>4</v>
      </c>
      <c r="B7" s="119" t="s">
        <v>95</v>
      </c>
      <c r="C7" s="174">
        <v>575</v>
      </c>
      <c r="D7" s="174">
        <v>200</v>
      </c>
      <c r="F7" s="294"/>
    </row>
    <row r="8" spans="1:6" s="176" customFormat="1" x14ac:dyDescent="0.25">
      <c r="A8" s="173">
        <v>5</v>
      </c>
      <c r="B8" s="119" t="s">
        <v>93</v>
      </c>
      <c r="C8" s="174">
        <v>560</v>
      </c>
      <c r="D8" s="174">
        <v>195</v>
      </c>
      <c r="F8" s="294"/>
    </row>
    <row r="9" spans="1:6" s="176" customFormat="1" x14ac:dyDescent="0.25">
      <c r="A9" s="173">
        <v>6</v>
      </c>
      <c r="B9" s="119" t="s">
        <v>102</v>
      </c>
      <c r="C9" s="174">
        <v>456</v>
      </c>
      <c r="D9" s="174">
        <v>125</v>
      </c>
      <c r="F9" s="294"/>
    </row>
    <row r="10" spans="1:6" s="176" customFormat="1" x14ac:dyDescent="0.25">
      <c r="A10" s="173">
        <v>7</v>
      </c>
      <c r="B10" s="119" t="s">
        <v>221</v>
      </c>
      <c r="C10" s="174">
        <v>444</v>
      </c>
      <c r="D10" s="174">
        <v>85</v>
      </c>
      <c r="F10" s="294"/>
    </row>
    <row r="11" spans="1:6" s="176" customFormat="1" ht="31.5" x14ac:dyDescent="0.25">
      <c r="A11" s="173">
        <v>8</v>
      </c>
      <c r="B11" s="119" t="s">
        <v>97</v>
      </c>
      <c r="C11" s="174">
        <v>421</v>
      </c>
      <c r="D11" s="174">
        <v>232</v>
      </c>
      <c r="F11" s="294"/>
    </row>
    <row r="12" spans="1:6" s="176" customFormat="1" x14ac:dyDescent="0.25">
      <c r="A12" s="173">
        <v>9</v>
      </c>
      <c r="B12" s="119" t="s">
        <v>96</v>
      </c>
      <c r="C12" s="174">
        <v>344</v>
      </c>
      <c r="D12" s="174">
        <v>74</v>
      </c>
      <c r="F12" s="294"/>
    </row>
    <row r="13" spans="1:6" s="176" customFormat="1" ht="78.75" x14ac:dyDescent="0.25">
      <c r="A13" s="173">
        <v>10</v>
      </c>
      <c r="B13" s="119" t="s">
        <v>222</v>
      </c>
      <c r="C13" s="174">
        <v>338</v>
      </c>
      <c r="D13" s="174">
        <v>108</v>
      </c>
      <c r="F13" s="294"/>
    </row>
    <row r="14" spans="1:6" s="176" customFormat="1" x14ac:dyDescent="0.25">
      <c r="A14" s="173">
        <v>11</v>
      </c>
      <c r="B14" s="119" t="s">
        <v>105</v>
      </c>
      <c r="C14" s="174">
        <v>227</v>
      </c>
      <c r="D14" s="174">
        <v>74</v>
      </c>
      <c r="F14" s="294"/>
    </row>
    <row r="15" spans="1:6" s="176" customFormat="1" x14ac:dyDescent="0.25">
      <c r="A15" s="173">
        <v>12</v>
      </c>
      <c r="B15" s="119" t="s">
        <v>112</v>
      </c>
      <c r="C15" s="174">
        <v>217</v>
      </c>
      <c r="D15" s="174">
        <v>56</v>
      </c>
      <c r="F15" s="294"/>
    </row>
    <row r="16" spans="1:6" s="176" customFormat="1" ht="17.25" customHeight="1" x14ac:dyDescent="0.25">
      <c r="A16" s="173">
        <v>13</v>
      </c>
      <c r="B16" s="119" t="s">
        <v>115</v>
      </c>
      <c r="C16" s="174">
        <v>204</v>
      </c>
      <c r="D16" s="174">
        <v>60</v>
      </c>
      <c r="F16" s="294"/>
    </row>
    <row r="17" spans="1:6" s="176" customFormat="1" x14ac:dyDescent="0.25">
      <c r="A17" s="173">
        <v>14</v>
      </c>
      <c r="B17" s="119" t="s">
        <v>104</v>
      </c>
      <c r="C17" s="174">
        <v>202</v>
      </c>
      <c r="D17" s="174">
        <v>55</v>
      </c>
      <c r="F17" s="294"/>
    </row>
    <row r="18" spans="1:6" s="176" customFormat="1" ht="31.5" x14ac:dyDescent="0.25">
      <c r="A18" s="173">
        <v>15</v>
      </c>
      <c r="B18" s="119" t="s">
        <v>218</v>
      </c>
      <c r="C18" s="174">
        <v>200</v>
      </c>
      <c r="D18" s="174">
        <v>70</v>
      </c>
      <c r="F18" s="294"/>
    </row>
    <row r="19" spans="1:6" s="176" customFormat="1" x14ac:dyDescent="0.25">
      <c r="A19" s="173">
        <v>16</v>
      </c>
      <c r="B19" s="119" t="s">
        <v>120</v>
      </c>
      <c r="C19" s="174">
        <v>173</v>
      </c>
      <c r="D19" s="174">
        <v>93</v>
      </c>
      <c r="F19" s="294"/>
    </row>
    <row r="20" spans="1:6" s="176" customFormat="1" x14ac:dyDescent="0.25">
      <c r="A20" s="173">
        <v>17</v>
      </c>
      <c r="B20" s="119" t="s">
        <v>192</v>
      </c>
      <c r="C20" s="174">
        <v>167</v>
      </c>
      <c r="D20" s="174">
        <v>140</v>
      </c>
      <c r="F20" s="294"/>
    </row>
    <row r="21" spans="1:6" s="176" customFormat="1" x14ac:dyDescent="0.25">
      <c r="A21" s="173">
        <v>18</v>
      </c>
      <c r="B21" s="119" t="s">
        <v>106</v>
      </c>
      <c r="C21" s="174">
        <v>163</v>
      </c>
      <c r="D21" s="174">
        <v>26</v>
      </c>
      <c r="F21" s="294"/>
    </row>
    <row r="22" spans="1:6" s="176" customFormat="1" ht="31.5" x14ac:dyDescent="0.25">
      <c r="A22" s="173">
        <v>19</v>
      </c>
      <c r="B22" s="119" t="s">
        <v>220</v>
      </c>
      <c r="C22" s="174">
        <v>159</v>
      </c>
      <c r="D22" s="174">
        <v>58</v>
      </c>
      <c r="F22" s="294"/>
    </row>
    <row r="23" spans="1:6" s="176" customFormat="1" x14ac:dyDescent="0.25">
      <c r="A23" s="173">
        <v>20</v>
      </c>
      <c r="B23" s="119" t="s">
        <v>121</v>
      </c>
      <c r="C23" s="174">
        <v>154</v>
      </c>
      <c r="D23" s="174">
        <v>57</v>
      </c>
      <c r="F23" s="294"/>
    </row>
    <row r="24" spans="1:6" s="176" customFormat="1" x14ac:dyDescent="0.25">
      <c r="A24" s="173">
        <v>21</v>
      </c>
      <c r="B24" s="119" t="s">
        <v>100</v>
      </c>
      <c r="C24" s="174">
        <v>151</v>
      </c>
      <c r="D24" s="174">
        <v>58</v>
      </c>
      <c r="F24" s="294"/>
    </row>
    <row r="25" spans="1:6" s="176" customFormat="1" ht="19.5" customHeight="1" x14ac:dyDescent="0.25">
      <c r="A25" s="173">
        <v>22</v>
      </c>
      <c r="B25" s="119" t="s">
        <v>201</v>
      </c>
      <c r="C25" s="174">
        <v>141</v>
      </c>
      <c r="D25" s="174">
        <v>65</v>
      </c>
      <c r="F25" s="294"/>
    </row>
    <row r="26" spans="1:6" s="176" customFormat="1" x14ac:dyDescent="0.25">
      <c r="A26" s="173">
        <v>23</v>
      </c>
      <c r="B26" s="119" t="s">
        <v>108</v>
      </c>
      <c r="C26" s="174">
        <v>139</v>
      </c>
      <c r="D26" s="174">
        <v>62</v>
      </c>
      <c r="F26" s="294"/>
    </row>
    <row r="27" spans="1:6" s="176" customFormat="1" x14ac:dyDescent="0.25">
      <c r="A27" s="173">
        <v>24</v>
      </c>
      <c r="B27" s="119" t="s">
        <v>145</v>
      </c>
      <c r="C27" s="174">
        <v>125</v>
      </c>
      <c r="D27" s="174">
        <v>44</v>
      </c>
      <c r="F27" s="294"/>
    </row>
    <row r="28" spans="1:6" s="176" customFormat="1" x14ac:dyDescent="0.25">
      <c r="A28" s="173">
        <v>25</v>
      </c>
      <c r="B28" s="119" t="s">
        <v>206</v>
      </c>
      <c r="C28" s="174">
        <v>120</v>
      </c>
      <c r="D28" s="174">
        <v>26</v>
      </c>
      <c r="F28" s="294"/>
    </row>
    <row r="29" spans="1:6" s="176" customFormat="1" x14ac:dyDescent="0.25">
      <c r="A29" s="173">
        <v>26</v>
      </c>
      <c r="B29" s="119" t="s">
        <v>101</v>
      </c>
      <c r="C29" s="174">
        <v>113</v>
      </c>
      <c r="D29" s="174">
        <v>24</v>
      </c>
      <c r="F29" s="294"/>
    </row>
    <row r="30" spans="1:6" s="176" customFormat="1" x14ac:dyDescent="0.25">
      <c r="A30" s="173">
        <v>27</v>
      </c>
      <c r="B30" s="119" t="s">
        <v>130</v>
      </c>
      <c r="C30" s="174">
        <v>109</v>
      </c>
      <c r="D30" s="174">
        <v>31</v>
      </c>
      <c r="F30" s="294"/>
    </row>
    <row r="31" spans="1:6" s="176" customFormat="1" x14ac:dyDescent="0.25">
      <c r="A31" s="173">
        <v>28</v>
      </c>
      <c r="B31" s="119" t="s">
        <v>161</v>
      </c>
      <c r="C31" s="174">
        <v>109</v>
      </c>
      <c r="D31" s="174">
        <v>47</v>
      </c>
      <c r="F31" s="294"/>
    </row>
    <row r="32" spans="1:6" s="176" customFormat="1" ht="19.5" customHeight="1" x14ac:dyDescent="0.25">
      <c r="A32" s="173">
        <v>29</v>
      </c>
      <c r="B32" s="119" t="s">
        <v>103</v>
      </c>
      <c r="C32" s="174">
        <v>101</v>
      </c>
      <c r="D32" s="174">
        <v>15</v>
      </c>
      <c r="F32" s="294"/>
    </row>
    <row r="33" spans="1:6" s="176" customFormat="1" x14ac:dyDescent="0.25">
      <c r="A33" s="173">
        <v>30</v>
      </c>
      <c r="B33" s="119" t="s">
        <v>113</v>
      </c>
      <c r="C33" s="174">
        <v>94</v>
      </c>
      <c r="D33" s="174">
        <v>30</v>
      </c>
      <c r="F33" s="294"/>
    </row>
    <row r="34" spans="1:6" s="176" customFormat="1" x14ac:dyDescent="0.25">
      <c r="A34" s="173">
        <v>31</v>
      </c>
      <c r="B34" s="119" t="s">
        <v>174</v>
      </c>
      <c r="C34" s="174">
        <v>92</v>
      </c>
      <c r="D34" s="174">
        <v>31</v>
      </c>
      <c r="F34" s="294"/>
    </row>
    <row r="35" spans="1:6" s="176" customFormat="1" x14ac:dyDescent="0.25">
      <c r="A35" s="173">
        <v>32</v>
      </c>
      <c r="B35" s="119" t="s">
        <v>225</v>
      </c>
      <c r="C35" s="174">
        <v>91</v>
      </c>
      <c r="D35" s="174">
        <v>28</v>
      </c>
      <c r="F35" s="294"/>
    </row>
    <row r="36" spans="1:6" s="176" customFormat="1" x14ac:dyDescent="0.25">
      <c r="A36" s="173">
        <v>33</v>
      </c>
      <c r="B36" s="119" t="s">
        <v>226</v>
      </c>
      <c r="C36" s="174">
        <v>90</v>
      </c>
      <c r="D36" s="174">
        <v>32</v>
      </c>
      <c r="F36" s="294"/>
    </row>
    <row r="37" spans="1:6" s="176" customFormat="1" x14ac:dyDescent="0.25">
      <c r="A37" s="173">
        <v>34</v>
      </c>
      <c r="B37" s="119" t="s">
        <v>155</v>
      </c>
      <c r="C37" s="174">
        <v>81</v>
      </c>
      <c r="D37" s="174">
        <v>39</v>
      </c>
      <c r="F37" s="294"/>
    </row>
    <row r="38" spans="1:6" s="176" customFormat="1" x14ac:dyDescent="0.25">
      <c r="A38" s="173">
        <v>35</v>
      </c>
      <c r="B38" s="119" t="s">
        <v>123</v>
      </c>
      <c r="C38" s="174">
        <v>81</v>
      </c>
      <c r="D38" s="174">
        <v>22</v>
      </c>
      <c r="F38" s="294"/>
    </row>
    <row r="39" spans="1:6" s="176" customFormat="1" x14ac:dyDescent="0.25">
      <c r="A39" s="173">
        <v>36</v>
      </c>
      <c r="B39" s="119" t="s">
        <v>153</v>
      </c>
      <c r="C39" s="174">
        <v>80</v>
      </c>
      <c r="D39" s="174">
        <v>32</v>
      </c>
      <c r="F39" s="294"/>
    </row>
    <row r="40" spans="1:6" x14ac:dyDescent="0.25">
      <c r="A40" s="173">
        <v>37</v>
      </c>
      <c r="B40" s="119" t="s">
        <v>229</v>
      </c>
      <c r="C40" s="177">
        <v>80</v>
      </c>
      <c r="D40" s="177">
        <v>29</v>
      </c>
      <c r="F40" s="294"/>
    </row>
    <row r="41" spans="1:6" x14ac:dyDescent="0.25">
      <c r="A41" s="173">
        <v>38</v>
      </c>
      <c r="B41" s="119" t="s">
        <v>126</v>
      </c>
      <c r="C41" s="177">
        <v>79</v>
      </c>
      <c r="D41" s="177">
        <v>27</v>
      </c>
      <c r="F41" s="294"/>
    </row>
    <row r="42" spans="1:6" x14ac:dyDescent="0.25">
      <c r="A42" s="173">
        <v>39</v>
      </c>
      <c r="B42" s="119" t="s">
        <v>296</v>
      </c>
      <c r="C42" s="177">
        <v>78</v>
      </c>
      <c r="D42" s="177">
        <v>27</v>
      </c>
      <c r="F42" s="294"/>
    </row>
    <row r="43" spans="1:6" x14ac:dyDescent="0.25">
      <c r="A43" s="173">
        <v>40</v>
      </c>
      <c r="B43" s="119" t="s">
        <v>109</v>
      </c>
      <c r="C43" s="177">
        <v>77</v>
      </c>
      <c r="D43" s="177">
        <v>63</v>
      </c>
      <c r="F43" s="294"/>
    </row>
    <row r="44" spans="1:6" x14ac:dyDescent="0.25">
      <c r="A44" s="173">
        <v>41</v>
      </c>
      <c r="B44" s="119" t="s">
        <v>203</v>
      </c>
      <c r="C44" s="177">
        <v>77</v>
      </c>
      <c r="D44" s="177">
        <v>33</v>
      </c>
      <c r="F44" s="294"/>
    </row>
    <row r="45" spans="1:6" ht="31.5" x14ac:dyDescent="0.25">
      <c r="A45" s="173">
        <v>42</v>
      </c>
      <c r="B45" s="119" t="s">
        <v>293</v>
      </c>
      <c r="C45" s="177">
        <v>74</v>
      </c>
      <c r="D45" s="177">
        <v>23</v>
      </c>
      <c r="F45" s="294"/>
    </row>
    <row r="46" spans="1:6" x14ac:dyDescent="0.25">
      <c r="A46" s="173">
        <v>43</v>
      </c>
      <c r="B46" s="119" t="s">
        <v>163</v>
      </c>
      <c r="C46" s="177">
        <v>73</v>
      </c>
      <c r="D46" s="177">
        <v>23</v>
      </c>
      <c r="F46" s="294"/>
    </row>
    <row r="47" spans="1:6" ht="31.5" x14ac:dyDescent="0.25">
      <c r="A47" s="173">
        <v>44</v>
      </c>
      <c r="B47" s="119" t="s">
        <v>167</v>
      </c>
      <c r="C47" s="177">
        <v>73</v>
      </c>
      <c r="D47" s="177">
        <v>34</v>
      </c>
      <c r="F47" s="294"/>
    </row>
    <row r="48" spans="1:6" x14ac:dyDescent="0.25">
      <c r="A48" s="173">
        <v>45</v>
      </c>
      <c r="B48" s="119" t="s">
        <v>144</v>
      </c>
      <c r="C48" s="177">
        <v>67</v>
      </c>
      <c r="D48" s="177">
        <v>14</v>
      </c>
      <c r="F48" s="294"/>
    </row>
    <row r="49" spans="1:6" x14ac:dyDescent="0.25">
      <c r="A49" s="173">
        <v>46</v>
      </c>
      <c r="B49" s="119" t="s">
        <v>208</v>
      </c>
      <c r="C49" s="177">
        <v>67</v>
      </c>
      <c r="D49" s="177">
        <v>17</v>
      </c>
      <c r="F49" s="294"/>
    </row>
    <row r="50" spans="1:6" x14ac:dyDescent="0.25">
      <c r="A50" s="173">
        <v>47</v>
      </c>
      <c r="B50" s="119" t="s">
        <v>111</v>
      </c>
      <c r="C50" s="177">
        <v>66</v>
      </c>
      <c r="D50" s="177">
        <v>28</v>
      </c>
      <c r="F50" s="294"/>
    </row>
    <row r="51" spans="1:6" x14ac:dyDescent="0.25">
      <c r="A51" s="173">
        <v>48</v>
      </c>
      <c r="B51" s="119" t="s">
        <v>129</v>
      </c>
      <c r="C51" s="177">
        <v>62</v>
      </c>
      <c r="D51" s="177">
        <v>25</v>
      </c>
      <c r="F51" s="294"/>
    </row>
    <row r="52" spans="1:6" x14ac:dyDescent="0.25">
      <c r="A52" s="173">
        <v>49</v>
      </c>
      <c r="B52" s="119" t="s">
        <v>204</v>
      </c>
      <c r="C52" s="177">
        <v>62</v>
      </c>
      <c r="D52" s="177">
        <v>46</v>
      </c>
      <c r="F52" s="294"/>
    </row>
    <row r="53" spans="1:6" x14ac:dyDescent="0.25">
      <c r="A53" s="173">
        <v>50</v>
      </c>
      <c r="B53" s="119" t="s">
        <v>219</v>
      </c>
      <c r="C53" s="177">
        <v>59</v>
      </c>
      <c r="D53" s="177">
        <v>23</v>
      </c>
      <c r="F53" s="294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8"/>
  <sheetViews>
    <sheetView view="pageBreakPreview" zoomScale="7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43.28515625" style="172" customWidth="1"/>
    <col min="2" max="2" width="20.28515625" style="316" customWidth="1"/>
    <col min="3" max="3" width="20.42578125" style="316" customWidth="1"/>
    <col min="4" max="4" width="8.85546875" style="172"/>
    <col min="5" max="5" width="64" style="172" customWidth="1"/>
    <col min="6" max="16384" width="8.85546875" style="172"/>
  </cols>
  <sheetData>
    <row r="1" spans="1:9" s="192" customFormat="1" ht="54.75" customHeight="1" x14ac:dyDescent="0.3">
      <c r="A1" s="488" t="s">
        <v>435</v>
      </c>
      <c r="B1" s="488"/>
      <c r="C1" s="488"/>
    </row>
    <row r="2" spans="1:9" s="192" customFormat="1" ht="17.25" customHeight="1" x14ac:dyDescent="0.3">
      <c r="A2" s="529" t="s">
        <v>136</v>
      </c>
      <c r="B2" s="529"/>
      <c r="C2" s="529"/>
    </row>
    <row r="3" spans="1:9" s="168" customFormat="1" ht="35.450000000000003" customHeight="1" x14ac:dyDescent="0.25">
      <c r="A3" s="243" t="s">
        <v>86</v>
      </c>
      <c r="B3" s="244" t="s">
        <v>567</v>
      </c>
      <c r="C3" s="245" t="s">
        <v>573</v>
      </c>
    </row>
    <row r="4" spans="1:9" ht="38.450000000000003" customHeight="1" x14ac:dyDescent="0.2">
      <c r="A4" s="503" t="s">
        <v>138</v>
      </c>
      <c r="B4" s="503"/>
      <c r="C4" s="503"/>
      <c r="I4" s="314"/>
    </row>
    <row r="5" spans="1:9" ht="18.75" customHeight="1" x14ac:dyDescent="0.2">
      <c r="A5" s="117" t="s">
        <v>218</v>
      </c>
      <c r="B5" s="383">
        <v>200</v>
      </c>
      <c r="C5" s="383">
        <v>70</v>
      </c>
      <c r="D5" s="109"/>
      <c r="I5" s="314"/>
    </row>
    <row r="6" spans="1:9" ht="18.75" customHeight="1" x14ac:dyDescent="0.2">
      <c r="A6" s="117" t="s">
        <v>120</v>
      </c>
      <c r="B6" s="383">
        <v>173</v>
      </c>
      <c r="C6" s="383">
        <v>93</v>
      </c>
    </row>
    <row r="7" spans="1:9" ht="18.75" customHeight="1" x14ac:dyDescent="0.2">
      <c r="A7" s="117" t="s">
        <v>220</v>
      </c>
      <c r="B7" s="383">
        <v>159</v>
      </c>
      <c r="C7" s="383">
        <v>58</v>
      </c>
      <c r="D7" s="109"/>
    </row>
    <row r="8" spans="1:9" ht="18.75" customHeight="1" x14ac:dyDescent="0.2">
      <c r="A8" s="117" t="s">
        <v>100</v>
      </c>
      <c r="B8" s="383">
        <v>151</v>
      </c>
      <c r="C8" s="383">
        <v>58</v>
      </c>
    </row>
    <row r="9" spans="1:9" ht="15.75" x14ac:dyDescent="0.2">
      <c r="A9" s="117" t="s">
        <v>130</v>
      </c>
      <c r="B9" s="383">
        <v>109</v>
      </c>
      <c r="C9" s="383">
        <v>31</v>
      </c>
      <c r="D9" s="109"/>
    </row>
    <row r="10" spans="1:9" ht="19.5" customHeight="1" x14ac:dyDescent="0.2">
      <c r="A10" s="117" t="s">
        <v>225</v>
      </c>
      <c r="B10" s="383">
        <v>91</v>
      </c>
      <c r="C10" s="383">
        <v>28</v>
      </c>
    </row>
    <row r="11" spans="1:9" ht="17.25" customHeight="1" x14ac:dyDescent="0.2">
      <c r="A11" s="117" t="s">
        <v>129</v>
      </c>
      <c r="B11" s="383">
        <v>62</v>
      </c>
      <c r="C11" s="383">
        <v>25</v>
      </c>
      <c r="D11" s="109"/>
    </row>
    <row r="12" spans="1:9" ht="19.5" customHeight="1" x14ac:dyDescent="0.2">
      <c r="A12" s="117" t="s">
        <v>219</v>
      </c>
      <c r="B12" s="383">
        <v>59</v>
      </c>
      <c r="C12" s="383">
        <v>23</v>
      </c>
    </row>
    <row r="13" spans="1:9" ht="19.5" customHeight="1" x14ac:dyDescent="0.2">
      <c r="A13" s="117" t="s">
        <v>294</v>
      </c>
      <c r="B13" s="383">
        <v>56</v>
      </c>
      <c r="C13" s="383">
        <v>28</v>
      </c>
      <c r="D13" s="109"/>
    </row>
    <row r="14" spans="1:9" ht="15.75" x14ac:dyDescent="0.2">
      <c r="A14" s="117" t="s">
        <v>297</v>
      </c>
      <c r="B14" s="383">
        <v>50</v>
      </c>
      <c r="C14" s="383">
        <v>18</v>
      </c>
    </row>
    <row r="15" spans="1:9" ht="18.75" customHeight="1" x14ac:dyDescent="0.2">
      <c r="A15" s="117" t="s">
        <v>142</v>
      </c>
      <c r="B15" s="383">
        <v>38</v>
      </c>
      <c r="C15" s="383">
        <v>15</v>
      </c>
      <c r="D15" s="109"/>
    </row>
    <row r="16" spans="1:9" ht="18.75" customHeight="1" x14ac:dyDescent="0.2">
      <c r="A16" s="117" t="s">
        <v>409</v>
      </c>
      <c r="B16" s="383">
        <v>35</v>
      </c>
      <c r="C16" s="383">
        <v>17</v>
      </c>
    </row>
    <row r="17" spans="1:4" ht="18.75" customHeight="1" x14ac:dyDescent="0.2">
      <c r="A17" s="117" t="s">
        <v>319</v>
      </c>
      <c r="B17" s="383">
        <v>33</v>
      </c>
      <c r="C17" s="383">
        <v>12</v>
      </c>
      <c r="D17" s="109"/>
    </row>
    <row r="18" spans="1:4" ht="19.5" customHeight="1" x14ac:dyDescent="0.2">
      <c r="A18" s="117" t="s">
        <v>450</v>
      </c>
      <c r="B18" s="383">
        <v>30</v>
      </c>
      <c r="C18" s="383">
        <v>18</v>
      </c>
    </row>
    <row r="19" spans="1:4" ht="25.5" customHeight="1" x14ac:dyDescent="0.2">
      <c r="A19" s="119" t="s">
        <v>134</v>
      </c>
      <c r="B19" s="383">
        <v>28</v>
      </c>
      <c r="C19" s="383">
        <v>11</v>
      </c>
      <c r="D19" s="109"/>
    </row>
    <row r="20" spans="1:4" ht="38.450000000000003" customHeight="1" x14ac:dyDescent="0.2">
      <c r="A20" s="503" t="s">
        <v>34</v>
      </c>
      <c r="B20" s="503"/>
      <c r="C20" s="503"/>
    </row>
    <row r="21" spans="1:4" ht="31.5" x14ac:dyDescent="0.2">
      <c r="A21" s="357" t="s">
        <v>97</v>
      </c>
      <c r="B21" s="383">
        <v>421</v>
      </c>
      <c r="C21" s="383">
        <v>232</v>
      </c>
      <c r="D21" s="109"/>
    </row>
    <row r="22" spans="1:4" ht="29.25" customHeight="1" x14ac:dyDescent="0.2">
      <c r="A22" s="357" t="s">
        <v>108</v>
      </c>
      <c r="B22" s="383">
        <v>139</v>
      </c>
      <c r="C22" s="383">
        <v>62</v>
      </c>
    </row>
    <row r="23" spans="1:4" ht="18" customHeight="1" x14ac:dyDescent="0.2">
      <c r="A23" s="357" t="s">
        <v>145</v>
      </c>
      <c r="B23" s="383">
        <v>125</v>
      </c>
      <c r="C23" s="383">
        <v>44</v>
      </c>
      <c r="D23" s="109"/>
    </row>
    <row r="24" spans="1:4" ht="15.75" x14ac:dyDescent="0.2">
      <c r="A24" s="357" t="s">
        <v>144</v>
      </c>
      <c r="B24" s="383">
        <v>67</v>
      </c>
      <c r="C24" s="383">
        <v>14</v>
      </c>
    </row>
    <row r="25" spans="1:4" ht="31.5" x14ac:dyDescent="0.2">
      <c r="A25" s="357" t="s">
        <v>147</v>
      </c>
      <c r="B25" s="383">
        <v>58</v>
      </c>
      <c r="C25" s="383">
        <v>21</v>
      </c>
      <c r="D25" s="109"/>
    </row>
    <row r="26" spans="1:4" ht="15.75" x14ac:dyDescent="0.2">
      <c r="A26" s="357" t="s">
        <v>151</v>
      </c>
      <c r="B26" s="383">
        <v>56</v>
      </c>
      <c r="C26" s="383">
        <v>24</v>
      </c>
    </row>
    <row r="27" spans="1:4" ht="31.5" x14ac:dyDescent="0.2">
      <c r="A27" s="357" t="s">
        <v>236</v>
      </c>
      <c r="B27" s="383">
        <v>52</v>
      </c>
      <c r="C27" s="383">
        <v>35</v>
      </c>
      <c r="D27" s="109"/>
    </row>
    <row r="28" spans="1:4" ht="15.75" x14ac:dyDescent="0.2">
      <c r="A28" s="357" t="s">
        <v>298</v>
      </c>
      <c r="B28" s="383">
        <v>46</v>
      </c>
      <c r="C28" s="383">
        <v>22</v>
      </c>
    </row>
    <row r="29" spans="1:4" ht="15.75" x14ac:dyDescent="0.2">
      <c r="A29" s="357" t="s">
        <v>320</v>
      </c>
      <c r="B29" s="383">
        <v>42</v>
      </c>
      <c r="C29" s="383">
        <v>17</v>
      </c>
      <c r="D29" s="109"/>
    </row>
    <row r="30" spans="1:4" ht="15.75" x14ac:dyDescent="0.2">
      <c r="A30" s="357" t="s">
        <v>321</v>
      </c>
      <c r="B30" s="383">
        <v>37</v>
      </c>
      <c r="C30" s="383">
        <v>16</v>
      </c>
    </row>
    <row r="31" spans="1:4" ht="15.75" x14ac:dyDescent="0.2">
      <c r="A31" s="357" t="s">
        <v>520</v>
      </c>
      <c r="B31" s="383">
        <v>29</v>
      </c>
      <c r="C31" s="383">
        <v>12</v>
      </c>
      <c r="D31" s="109"/>
    </row>
    <row r="32" spans="1:4" ht="15.75" x14ac:dyDescent="0.2">
      <c r="A32" s="357" t="s">
        <v>299</v>
      </c>
      <c r="B32" s="383">
        <v>26</v>
      </c>
      <c r="C32" s="383">
        <v>12</v>
      </c>
    </row>
    <row r="33" spans="1:4" ht="15.75" x14ac:dyDescent="0.2">
      <c r="A33" s="357" t="s">
        <v>322</v>
      </c>
      <c r="B33" s="383">
        <v>25</v>
      </c>
      <c r="C33" s="383">
        <v>13</v>
      </c>
      <c r="D33" s="109"/>
    </row>
    <row r="34" spans="1:4" ht="15.75" x14ac:dyDescent="0.2">
      <c r="A34" s="357" t="s">
        <v>451</v>
      </c>
      <c r="B34" s="383">
        <v>24</v>
      </c>
      <c r="C34" s="383">
        <v>14</v>
      </c>
    </row>
    <row r="35" spans="1:4" ht="15.75" x14ac:dyDescent="0.2">
      <c r="A35" s="357" t="s">
        <v>117</v>
      </c>
      <c r="B35" s="383">
        <v>24</v>
      </c>
      <c r="C35" s="383">
        <v>7</v>
      </c>
      <c r="D35" s="109"/>
    </row>
    <row r="36" spans="1:4" ht="38.450000000000003" customHeight="1" x14ac:dyDescent="0.2">
      <c r="A36" s="503" t="s">
        <v>35</v>
      </c>
      <c r="B36" s="503"/>
      <c r="C36" s="503"/>
    </row>
    <row r="37" spans="1:4" ht="15.75" customHeight="1" x14ac:dyDescent="0.2">
      <c r="A37" s="197" t="s">
        <v>95</v>
      </c>
      <c r="B37" s="383">
        <v>575</v>
      </c>
      <c r="C37" s="383">
        <v>200</v>
      </c>
      <c r="D37" s="109"/>
    </row>
    <row r="38" spans="1:4" ht="16.5" customHeight="1" x14ac:dyDescent="0.2">
      <c r="A38" s="197" t="s">
        <v>105</v>
      </c>
      <c r="B38" s="383">
        <v>227</v>
      </c>
      <c r="C38" s="383">
        <v>74</v>
      </c>
    </row>
    <row r="39" spans="1:4" ht="15" customHeight="1" x14ac:dyDescent="0.2">
      <c r="A39" s="197" t="s">
        <v>121</v>
      </c>
      <c r="B39" s="383">
        <v>154</v>
      </c>
      <c r="C39" s="383">
        <v>57</v>
      </c>
      <c r="D39" s="109"/>
    </row>
    <row r="40" spans="1:4" ht="18" customHeight="1" x14ac:dyDescent="0.2">
      <c r="A40" s="197" t="s">
        <v>226</v>
      </c>
      <c r="B40" s="383">
        <v>90</v>
      </c>
      <c r="C40" s="383">
        <v>32</v>
      </c>
    </row>
    <row r="41" spans="1:4" ht="16.5" customHeight="1" x14ac:dyDescent="0.2">
      <c r="A41" s="197" t="s">
        <v>155</v>
      </c>
      <c r="B41" s="383">
        <v>81</v>
      </c>
      <c r="C41" s="383">
        <v>39</v>
      </c>
      <c r="D41" s="109"/>
    </row>
    <row r="42" spans="1:4" ht="18.75" customHeight="1" x14ac:dyDescent="0.2">
      <c r="A42" s="197" t="s">
        <v>153</v>
      </c>
      <c r="B42" s="383">
        <v>80</v>
      </c>
      <c r="C42" s="383">
        <v>32</v>
      </c>
    </row>
    <row r="43" spans="1:4" ht="21.75" customHeight="1" x14ac:dyDescent="0.2">
      <c r="A43" s="197" t="s">
        <v>152</v>
      </c>
      <c r="B43" s="383">
        <v>51</v>
      </c>
      <c r="C43" s="383">
        <v>18</v>
      </c>
      <c r="D43" s="109"/>
    </row>
    <row r="44" spans="1:4" ht="21.75" customHeight="1" x14ac:dyDescent="0.2">
      <c r="A44" s="197" t="s">
        <v>158</v>
      </c>
      <c r="B44" s="383">
        <v>47</v>
      </c>
      <c r="C44" s="383">
        <v>14</v>
      </c>
    </row>
    <row r="45" spans="1:4" ht="21.75" customHeight="1" x14ac:dyDescent="0.2">
      <c r="A45" s="197" t="s">
        <v>228</v>
      </c>
      <c r="B45" s="383">
        <v>43</v>
      </c>
      <c r="C45" s="383">
        <v>14</v>
      </c>
      <c r="D45" s="109"/>
    </row>
    <row r="46" spans="1:4" ht="21.75" customHeight="1" x14ac:dyDescent="0.2">
      <c r="A46" s="197" t="s">
        <v>300</v>
      </c>
      <c r="B46" s="383">
        <v>35</v>
      </c>
      <c r="C46" s="383">
        <v>10</v>
      </c>
    </row>
    <row r="47" spans="1:4" ht="21.75" customHeight="1" x14ac:dyDescent="0.2">
      <c r="A47" s="197" t="s">
        <v>550</v>
      </c>
      <c r="B47" s="383">
        <v>33</v>
      </c>
      <c r="C47" s="383">
        <v>26</v>
      </c>
      <c r="D47" s="109"/>
    </row>
    <row r="48" spans="1:4" ht="32.25" customHeight="1" x14ac:dyDescent="0.2">
      <c r="A48" s="197" t="s">
        <v>541</v>
      </c>
      <c r="B48" s="383">
        <v>31</v>
      </c>
      <c r="C48" s="383">
        <v>14</v>
      </c>
    </row>
    <row r="49" spans="1:4" ht="18" customHeight="1" x14ac:dyDescent="0.2">
      <c r="A49" s="197" t="s">
        <v>301</v>
      </c>
      <c r="B49" s="383">
        <v>31</v>
      </c>
      <c r="C49" s="383">
        <v>8</v>
      </c>
      <c r="D49" s="109"/>
    </row>
    <row r="50" spans="1:4" ht="18" customHeight="1" x14ac:dyDescent="0.2">
      <c r="A50" s="197" t="s">
        <v>584</v>
      </c>
      <c r="B50" s="383">
        <v>30</v>
      </c>
      <c r="C50" s="383">
        <v>8</v>
      </c>
    </row>
    <row r="51" spans="1:4" ht="16.5" customHeight="1" x14ac:dyDescent="0.2">
      <c r="A51" s="197" t="s">
        <v>445</v>
      </c>
      <c r="B51" s="383">
        <v>30</v>
      </c>
      <c r="C51" s="383">
        <v>13</v>
      </c>
      <c r="D51" s="109"/>
    </row>
    <row r="52" spans="1:4" ht="38.450000000000003" customHeight="1" x14ac:dyDescent="0.2">
      <c r="A52" s="503" t="s">
        <v>36</v>
      </c>
      <c r="B52" s="503"/>
      <c r="C52" s="503"/>
    </row>
    <row r="53" spans="1:4" ht="21.75" customHeight="1" x14ac:dyDescent="0.2">
      <c r="A53" s="357" t="s">
        <v>112</v>
      </c>
      <c r="B53" s="383">
        <v>217</v>
      </c>
      <c r="C53" s="383">
        <v>56</v>
      </c>
      <c r="D53" s="109"/>
    </row>
    <row r="54" spans="1:4" ht="18" customHeight="1" x14ac:dyDescent="0.2">
      <c r="A54" s="357" t="s">
        <v>115</v>
      </c>
      <c r="B54" s="383">
        <v>204</v>
      </c>
      <c r="C54" s="383">
        <v>60</v>
      </c>
    </row>
    <row r="55" spans="1:4" ht="21.75" customHeight="1" x14ac:dyDescent="0.2">
      <c r="A55" s="357" t="s">
        <v>161</v>
      </c>
      <c r="B55" s="383">
        <v>109</v>
      </c>
      <c r="C55" s="383">
        <v>47</v>
      </c>
      <c r="D55" s="109"/>
    </row>
    <row r="56" spans="1:4" ht="15.75" customHeight="1" x14ac:dyDescent="0.2">
      <c r="A56" s="357" t="s">
        <v>229</v>
      </c>
      <c r="B56" s="383">
        <v>80</v>
      </c>
      <c r="C56" s="383">
        <v>29</v>
      </c>
    </row>
    <row r="57" spans="1:4" ht="21.75" customHeight="1" x14ac:dyDescent="0.2">
      <c r="A57" s="357" t="s">
        <v>163</v>
      </c>
      <c r="B57" s="383">
        <v>73</v>
      </c>
      <c r="C57" s="383">
        <v>23</v>
      </c>
      <c r="D57" s="109"/>
    </row>
    <row r="58" spans="1:4" ht="28.5" customHeight="1" x14ac:dyDescent="0.2">
      <c r="A58" s="357" t="s">
        <v>167</v>
      </c>
      <c r="B58" s="383">
        <v>73</v>
      </c>
      <c r="C58" s="383">
        <v>34</v>
      </c>
    </row>
    <row r="59" spans="1:4" ht="18" customHeight="1" x14ac:dyDescent="0.2">
      <c r="A59" s="357" t="s">
        <v>111</v>
      </c>
      <c r="B59" s="383">
        <v>66</v>
      </c>
      <c r="C59" s="383">
        <v>28</v>
      </c>
      <c r="D59" s="109"/>
    </row>
    <row r="60" spans="1:4" ht="18.75" customHeight="1" x14ac:dyDescent="0.2">
      <c r="A60" s="357" t="s">
        <v>169</v>
      </c>
      <c r="B60" s="383">
        <v>56</v>
      </c>
      <c r="C60" s="383">
        <v>18</v>
      </c>
    </row>
    <row r="61" spans="1:4" ht="21.75" customHeight="1" x14ac:dyDescent="0.2">
      <c r="A61" s="357" t="s">
        <v>166</v>
      </c>
      <c r="B61" s="383">
        <v>47</v>
      </c>
      <c r="C61" s="383">
        <v>15</v>
      </c>
      <c r="D61" s="109"/>
    </row>
    <row r="62" spans="1:4" ht="21.75" customHeight="1" x14ac:dyDescent="0.2">
      <c r="A62" s="357" t="s">
        <v>302</v>
      </c>
      <c r="B62" s="383">
        <v>41</v>
      </c>
      <c r="C62" s="383">
        <v>6</v>
      </c>
    </row>
    <row r="63" spans="1:4" ht="21.75" customHeight="1" x14ac:dyDescent="0.2">
      <c r="A63" s="357" t="s">
        <v>542</v>
      </c>
      <c r="B63" s="383">
        <v>32</v>
      </c>
      <c r="C63" s="383">
        <v>9</v>
      </c>
      <c r="D63" s="109"/>
    </row>
    <row r="64" spans="1:4" ht="31.5" customHeight="1" x14ac:dyDescent="0.2">
      <c r="A64" s="357" t="s">
        <v>165</v>
      </c>
      <c r="B64" s="383">
        <v>31</v>
      </c>
      <c r="C64" s="383">
        <v>15</v>
      </c>
    </row>
    <row r="65" spans="1:5" ht="21" customHeight="1" x14ac:dyDescent="0.2">
      <c r="A65" s="357" t="s">
        <v>303</v>
      </c>
      <c r="B65" s="383">
        <v>30</v>
      </c>
      <c r="C65" s="383">
        <v>9</v>
      </c>
      <c r="D65" s="109"/>
    </row>
    <row r="66" spans="1:5" ht="21.75" customHeight="1" x14ac:dyDescent="0.2">
      <c r="A66" s="357" t="s">
        <v>170</v>
      </c>
      <c r="B66" s="383">
        <v>28</v>
      </c>
      <c r="C66" s="383">
        <v>9</v>
      </c>
    </row>
    <row r="67" spans="1:5" ht="21.75" customHeight="1" x14ac:dyDescent="0.2">
      <c r="A67" s="357" t="s">
        <v>304</v>
      </c>
      <c r="B67" s="383">
        <v>26</v>
      </c>
      <c r="C67" s="383">
        <v>7</v>
      </c>
      <c r="D67" s="109"/>
      <c r="E67" s="109"/>
    </row>
    <row r="68" spans="1:5" ht="38.450000000000003" customHeight="1" x14ac:dyDescent="0.2">
      <c r="A68" s="503" t="s">
        <v>37</v>
      </c>
      <c r="B68" s="503"/>
      <c r="C68" s="503"/>
    </row>
    <row r="69" spans="1:5" ht="15.75" x14ac:dyDescent="0.2">
      <c r="A69" s="357" t="s">
        <v>92</v>
      </c>
      <c r="B69" s="383">
        <v>1111</v>
      </c>
      <c r="C69" s="383">
        <v>282</v>
      </c>
      <c r="D69" s="109"/>
    </row>
    <row r="70" spans="1:5" ht="15.75" x14ac:dyDescent="0.2">
      <c r="A70" s="357" t="s">
        <v>98</v>
      </c>
      <c r="B70" s="383">
        <v>822</v>
      </c>
      <c r="C70" s="383">
        <v>212</v>
      </c>
    </row>
    <row r="71" spans="1:5" ht="15.75" x14ac:dyDescent="0.2">
      <c r="A71" s="357" t="s">
        <v>94</v>
      </c>
      <c r="B71" s="383">
        <v>620</v>
      </c>
      <c r="C71" s="383">
        <v>188</v>
      </c>
      <c r="D71" s="109"/>
    </row>
    <row r="72" spans="1:5" ht="15.75" x14ac:dyDescent="0.2">
      <c r="A72" s="357" t="s">
        <v>102</v>
      </c>
      <c r="B72" s="383">
        <v>456</v>
      </c>
      <c r="C72" s="383">
        <v>125</v>
      </c>
    </row>
    <row r="73" spans="1:5" ht="78.75" x14ac:dyDescent="0.2">
      <c r="A73" s="357" t="s">
        <v>222</v>
      </c>
      <c r="B73" s="383">
        <v>338</v>
      </c>
      <c r="C73" s="383">
        <v>108</v>
      </c>
      <c r="D73" s="109"/>
    </row>
    <row r="74" spans="1:5" ht="15.75" x14ac:dyDescent="0.2">
      <c r="A74" s="357" t="s">
        <v>106</v>
      </c>
      <c r="B74" s="383">
        <v>163</v>
      </c>
      <c r="C74" s="383">
        <v>26</v>
      </c>
    </row>
    <row r="75" spans="1:5" ht="15.75" x14ac:dyDescent="0.2">
      <c r="A75" s="357" t="s">
        <v>101</v>
      </c>
      <c r="B75" s="383">
        <v>113</v>
      </c>
      <c r="C75" s="383">
        <v>24</v>
      </c>
      <c r="D75" s="109"/>
    </row>
    <row r="76" spans="1:5" ht="15.75" x14ac:dyDescent="0.2">
      <c r="A76" s="357" t="s">
        <v>103</v>
      </c>
      <c r="B76" s="383">
        <v>101</v>
      </c>
      <c r="C76" s="383">
        <v>15</v>
      </c>
    </row>
    <row r="77" spans="1:5" ht="15.75" x14ac:dyDescent="0.2">
      <c r="A77" s="357" t="s">
        <v>113</v>
      </c>
      <c r="B77" s="383">
        <v>94</v>
      </c>
      <c r="C77" s="383">
        <v>30</v>
      </c>
      <c r="D77" s="109"/>
    </row>
    <row r="78" spans="1:5" ht="15.75" x14ac:dyDescent="0.2">
      <c r="A78" s="357" t="s">
        <v>174</v>
      </c>
      <c r="B78" s="383">
        <v>92</v>
      </c>
      <c r="C78" s="383">
        <v>31</v>
      </c>
    </row>
    <row r="79" spans="1:5" ht="31.5" x14ac:dyDescent="0.2">
      <c r="A79" s="357" t="s">
        <v>293</v>
      </c>
      <c r="B79" s="383">
        <v>74</v>
      </c>
      <c r="C79" s="383">
        <v>23</v>
      </c>
      <c r="D79" s="109"/>
    </row>
    <row r="80" spans="1:5" ht="15.75" x14ac:dyDescent="0.2">
      <c r="A80" s="357" t="s">
        <v>173</v>
      </c>
      <c r="B80" s="383">
        <v>38</v>
      </c>
      <c r="C80" s="383">
        <v>5</v>
      </c>
    </row>
    <row r="81" spans="1:4" ht="15.75" x14ac:dyDescent="0.2">
      <c r="A81" s="357" t="s">
        <v>444</v>
      </c>
      <c r="B81" s="383">
        <v>37</v>
      </c>
      <c r="C81" s="383">
        <v>26</v>
      </c>
      <c r="D81" s="109"/>
    </row>
    <row r="82" spans="1:4" ht="15.75" x14ac:dyDescent="0.2">
      <c r="A82" s="357" t="s">
        <v>543</v>
      </c>
      <c r="B82" s="383">
        <v>33</v>
      </c>
      <c r="C82" s="383">
        <v>14</v>
      </c>
    </row>
    <row r="83" spans="1:4" ht="15.75" x14ac:dyDescent="0.2">
      <c r="A83" s="357" t="s">
        <v>131</v>
      </c>
      <c r="B83" s="383">
        <v>33</v>
      </c>
      <c r="C83" s="383">
        <v>11</v>
      </c>
      <c r="D83" s="109"/>
    </row>
    <row r="84" spans="1:4" ht="38.450000000000003" customHeight="1" x14ac:dyDescent="0.2">
      <c r="A84" s="503" t="s">
        <v>175</v>
      </c>
      <c r="B84" s="503"/>
      <c r="C84" s="503"/>
    </row>
    <row r="85" spans="1:4" ht="16.5" customHeight="1" x14ac:dyDescent="0.2">
      <c r="A85" s="357" t="s">
        <v>104</v>
      </c>
      <c r="B85" s="383">
        <v>202</v>
      </c>
      <c r="C85" s="383">
        <v>55</v>
      </c>
      <c r="D85" s="109"/>
    </row>
    <row r="86" spans="1:4" ht="15.75" customHeight="1" x14ac:dyDescent="0.2">
      <c r="A86" s="357" t="s">
        <v>123</v>
      </c>
      <c r="B86" s="383">
        <v>81</v>
      </c>
      <c r="C86" s="383">
        <v>22</v>
      </c>
    </row>
    <row r="87" spans="1:4" ht="15" customHeight="1" x14ac:dyDescent="0.2">
      <c r="A87" s="357" t="s">
        <v>296</v>
      </c>
      <c r="B87" s="383">
        <v>78</v>
      </c>
      <c r="C87" s="383">
        <v>27</v>
      </c>
      <c r="D87" s="109"/>
    </row>
    <row r="88" spans="1:4" ht="17.25" customHeight="1" x14ac:dyDescent="0.2">
      <c r="A88" s="357" t="s">
        <v>295</v>
      </c>
      <c r="B88" s="383">
        <v>59</v>
      </c>
      <c r="C88" s="383">
        <v>17</v>
      </c>
    </row>
    <row r="89" spans="1:4" ht="14.25" customHeight="1" x14ac:dyDescent="0.2">
      <c r="A89" s="357" t="s">
        <v>311</v>
      </c>
      <c r="B89" s="383">
        <v>47</v>
      </c>
      <c r="C89" s="383">
        <v>10</v>
      </c>
      <c r="D89" s="109"/>
    </row>
    <row r="90" spans="1:4" ht="15.75" customHeight="1" x14ac:dyDescent="0.2">
      <c r="A90" s="357" t="s">
        <v>326</v>
      </c>
      <c r="B90" s="383">
        <v>31</v>
      </c>
      <c r="C90" s="383">
        <v>6</v>
      </c>
    </row>
    <row r="91" spans="1:4" ht="15.75" customHeight="1" x14ac:dyDescent="0.2">
      <c r="A91" s="357" t="s">
        <v>325</v>
      </c>
      <c r="B91" s="383">
        <v>28</v>
      </c>
      <c r="C91" s="383">
        <v>1</v>
      </c>
      <c r="D91" s="109"/>
    </row>
    <row r="92" spans="1:4" ht="14.25" customHeight="1" x14ac:dyDescent="0.2">
      <c r="A92" s="357" t="s">
        <v>328</v>
      </c>
      <c r="B92" s="383">
        <v>23</v>
      </c>
      <c r="C92" s="383">
        <v>8</v>
      </c>
    </row>
    <row r="93" spans="1:4" ht="19.5" customHeight="1" x14ac:dyDescent="0.2">
      <c r="A93" s="357" t="s">
        <v>312</v>
      </c>
      <c r="B93" s="383">
        <v>23</v>
      </c>
      <c r="C93" s="383">
        <v>5</v>
      </c>
      <c r="D93" s="109"/>
    </row>
    <row r="94" spans="1:4" ht="15" customHeight="1" x14ac:dyDescent="0.2">
      <c r="A94" s="357" t="s">
        <v>313</v>
      </c>
      <c r="B94" s="383">
        <v>22</v>
      </c>
      <c r="C94" s="383">
        <v>5</v>
      </c>
    </row>
    <row r="95" spans="1:4" ht="14.25" customHeight="1" x14ac:dyDescent="0.2">
      <c r="A95" s="357" t="s">
        <v>314</v>
      </c>
      <c r="B95" s="383">
        <v>21</v>
      </c>
      <c r="C95" s="383">
        <v>1</v>
      </c>
      <c r="D95" s="109"/>
    </row>
    <row r="96" spans="1:4" ht="15.75" x14ac:dyDescent="0.2">
      <c r="A96" s="357" t="s">
        <v>327</v>
      </c>
      <c r="B96" s="383">
        <v>19</v>
      </c>
      <c r="C96" s="383">
        <v>1</v>
      </c>
    </row>
    <row r="97" spans="1:4" ht="15.75" x14ac:dyDescent="0.2">
      <c r="A97" s="357" t="s">
        <v>128</v>
      </c>
      <c r="B97" s="383">
        <v>17</v>
      </c>
      <c r="C97" s="383">
        <v>1</v>
      </c>
      <c r="D97" s="109"/>
    </row>
    <row r="98" spans="1:4" ht="13.5" customHeight="1" x14ac:dyDescent="0.2">
      <c r="A98" s="357" t="s">
        <v>452</v>
      </c>
      <c r="B98" s="383">
        <v>16</v>
      </c>
      <c r="C98" s="383">
        <v>5</v>
      </c>
    </row>
    <row r="99" spans="1:4" ht="15.75" customHeight="1" x14ac:dyDescent="0.2">
      <c r="A99" s="357" t="s">
        <v>585</v>
      </c>
      <c r="B99" s="383">
        <v>15</v>
      </c>
      <c r="C99" s="383">
        <v>11</v>
      </c>
      <c r="D99" s="109"/>
    </row>
    <row r="100" spans="1:4" ht="38.450000000000003" customHeight="1" x14ac:dyDescent="0.2">
      <c r="A100" s="503" t="s">
        <v>39</v>
      </c>
      <c r="B100" s="503"/>
      <c r="C100" s="503"/>
    </row>
    <row r="101" spans="1:4" ht="17.25" customHeight="1" x14ac:dyDescent="0.2">
      <c r="A101" s="357" t="s">
        <v>104</v>
      </c>
      <c r="B101" s="383">
        <v>202</v>
      </c>
      <c r="C101" s="383">
        <v>55</v>
      </c>
      <c r="D101" s="109"/>
    </row>
    <row r="102" spans="1:4" ht="16.5" customHeight="1" x14ac:dyDescent="0.2">
      <c r="A102" s="357" t="s">
        <v>123</v>
      </c>
      <c r="B102" s="383">
        <v>81</v>
      </c>
      <c r="C102" s="383">
        <v>22</v>
      </c>
    </row>
    <row r="103" spans="1:4" ht="17.25" customHeight="1" x14ac:dyDescent="0.2">
      <c r="A103" s="357" t="s">
        <v>296</v>
      </c>
      <c r="B103" s="383">
        <v>78</v>
      </c>
      <c r="C103" s="383">
        <v>27</v>
      </c>
      <c r="D103" s="109"/>
    </row>
    <row r="104" spans="1:4" ht="17.25" customHeight="1" x14ac:dyDescent="0.2">
      <c r="A104" s="357" t="s">
        <v>295</v>
      </c>
      <c r="B104" s="383">
        <v>59</v>
      </c>
      <c r="C104" s="383">
        <v>17</v>
      </c>
    </row>
    <row r="105" spans="1:4" ht="15.75" x14ac:dyDescent="0.2">
      <c r="A105" s="357" t="s">
        <v>311</v>
      </c>
      <c r="B105" s="383">
        <v>47</v>
      </c>
      <c r="C105" s="383">
        <v>10</v>
      </c>
      <c r="D105" s="109"/>
    </row>
    <row r="106" spans="1:4" ht="15.75" x14ac:dyDescent="0.2">
      <c r="A106" s="357" t="s">
        <v>326</v>
      </c>
      <c r="B106" s="383">
        <v>31</v>
      </c>
      <c r="C106" s="383">
        <v>6</v>
      </c>
    </row>
    <row r="107" spans="1:4" ht="15.75" x14ac:dyDescent="0.2">
      <c r="A107" s="357" t="s">
        <v>325</v>
      </c>
      <c r="B107" s="383">
        <v>28</v>
      </c>
      <c r="C107" s="383">
        <v>1</v>
      </c>
      <c r="D107" s="109"/>
    </row>
    <row r="108" spans="1:4" ht="18" customHeight="1" x14ac:dyDescent="0.2">
      <c r="A108" s="357" t="s">
        <v>328</v>
      </c>
      <c r="B108" s="383">
        <v>23</v>
      </c>
      <c r="C108" s="383">
        <v>8</v>
      </c>
    </row>
    <row r="109" spans="1:4" ht="14.25" customHeight="1" x14ac:dyDescent="0.2">
      <c r="A109" s="357" t="s">
        <v>312</v>
      </c>
      <c r="B109" s="383">
        <v>23</v>
      </c>
      <c r="C109" s="383">
        <v>5</v>
      </c>
      <c r="D109" s="109"/>
    </row>
    <row r="110" spans="1:4" ht="14.25" customHeight="1" x14ac:dyDescent="0.2">
      <c r="A110" s="357" t="s">
        <v>313</v>
      </c>
      <c r="B110" s="383">
        <v>22</v>
      </c>
      <c r="C110" s="383">
        <v>5</v>
      </c>
    </row>
    <row r="111" spans="1:4" ht="28.5" customHeight="1" x14ac:dyDescent="0.2">
      <c r="A111" s="357" t="s">
        <v>314</v>
      </c>
      <c r="B111" s="383">
        <v>21</v>
      </c>
      <c r="C111" s="383">
        <v>1</v>
      </c>
      <c r="D111" s="109"/>
    </row>
    <row r="112" spans="1:4" ht="17.25" customHeight="1" x14ac:dyDescent="0.2">
      <c r="A112" s="357" t="s">
        <v>327</v>
      </c>
      <c r="B112" s="383">
        <v>19</v>
      </c>
      <c r="C112" s="383">
        <v>1</v>
      </c>
    </row>
    <row r="113" spans="1:4" ht="17.25" customHeight="1" x14ac:dyDescent="0.2">
      <c r="A113" s="357" t="s">
        <v>128</v>
      </c>
      <c r="B113" s="383">
        <v>17</v>
      </c>
      <c r="C113" s="383">
        <v>1</v>
      </c>
      <c r="D113" s="109"/>
    </row>
    <row r="114" spans="1:4" ht="17.25" customHeight="1" x14ac:dyDescent="0.2">
      <c r="A114" s="357" t="s">
        <v>452</v>
      </c>
      <c r="B114" s="383">
        <v>16</v>
      </c>
      <c r="C114" s="383">
        <v>5</v>
      </c>
    </row>
    <row r="115" spans="1:4" ht="30" customHeight="1" x14ac:dyDescent="0.2">
      <c r="A115" s="357" t="s">
        <v>585</v>
      </c>
      <c r="B115" s="383">
        <v>15</v>
      </c>
      <c r="C115" s="383">
        <v>11</v>
      </c>
      <c r="D115" s="109"/>
    </row>
    <row r="116" spans="1:4" ht="63.75" customHeight="1" x14ac:dyDescent="0.2">
      <c r="A116" s="503" t="s">
        <v>40</v>
      </c>
      <c r="B116" s="503"/>
      <c r="C116" s="503"/>
    </row>
    <row r="117" spans="1:4" ht="15" customHeight="1" x14ac:dyDescent="0.2">
      <c r="A117" s="357" t="s">
        <v>192</v>
      </c>
      <c r="B117" s="383">
        <v>167</v>
      </c>
      <c r="C117" s="383">
        <v>140</v>
      </c>
      <c r="D117" s="109"/>
    </row>
    <row r="118" spans="1:4" ht="19.5" customHeight="1" x14ac:dyDescent="0.2">
      <c r="A118" s="357" t="s">
        <v>109</v>
      </c>
      <c r="B118" s="383">
        <v>77</v>
      </c>
      <c r="C118" s="383">
        <v>63</v>
      </c>
    </row>
    <row r="119" spans="1:4" ht="18" customHeight="1" x14ac:dyDescent="0.2">
      <c r="A119" s="357" t="s">
        <v>90</v>
      </c>
      <c r="B119" s="383">
        <v>53</v>
      </c>
      <c r="C119" s="383">
        <v>14</v>
      </c>
      <c r="D119" s="109"/>
    </row>
    <row r="120" spans="1:4" ht="15.75" customHeight="1" x14ac:dyDescent="0.2">
      <c r="A120" s="357" t="s">
        <v>114</v>
      </c>
      <c r="B120" s="383">
        <v>35</v>
      </c>
      <c r="C120" s="383">
        <v>9</v>
      </c>
    </row>
    <row r="121" spans="1:4" ht="18" customHeight="1" x14ac:dyDescent="0.2">
      <c r="A121" s="357" t="s">
        <v>237</v>
      </c>
      <c r="B121" s="383">
        <v>28</v>
      </c>
      <c r="C121" s="383">
        <v>2</v>
      </c>
      <c r="D121" s="109"/>
    </row>
    <row r="122" spans="1:4" ht="15.75" x14ac:dyDescent="0.2">
      <c r="A122" s="357" t="s">
        <v>329</v>
      </c>
      <c r="B122" s="383">
        <v>17</v>
      </c>
      <c r="C122" s="383">
        <v>1</v>
      </c>
    </row>
    <row r="123" spans="1:4" ht="18" customHeight="1" x14ac:dyDescent="0.2">
      <c r="A123" s="357" t="s">
        <v>330</v>
      </c>
      <c r="B123" s="383">
        <v>17</v>
      </c>
      <c r="C123" s="383">
        <v>3</v>
      </c>
      <c r="D123" s="109"/>
    </row>
    <row r="124" spans="1:4" ht="45.75" customHeight="1" x14ac:dyDescent="0.2">
      <c r="A124" s="357" t="s">
        <v>198</v>
      </c>
      <c r="B124" s="383">
        <v>17</v>
      </c>
      <c r="C124" s="383">
        <v>0</v>
      </c>
    </row>
    <row r="125" spans="1:4" ht="31.5" x14ac:dyDescent="0.2">
      <c r="A125" s="357" t="s">
        <v>240</v>
      </c>
      <c r="B125" s="383">
        <v>16</v>
      </c>
      <c r="C125" s="383">
        <v>5</v>
      </c>
      <c r="D125" s="109"/>
    </row>
    <row r="126" spans="1:4" ht="20.25" customHeight="1" x14ac:dyDescent="0.2">
      <c r="A126" s="357" t="s">
        <v>315</v>
      </c>
      <c r="B126" s="383">
        <v>16</v>
      </c>
      <c r="C126" s="383">
        <v>5</v>
      </c>
    </row>
    <row r="127" spans="1:4" ht="20.25" customHeight="1" x14ac:dyDescent="0.2">
      <c r="A127" s="357" t="s">
        <v>331</v>
      </c>
      <c r="B127" s="383">
        <v>16</v>
      </c>
      <c r="C127" s="383">
        <v>3</v>
      </c>
      <c r="D127" s="109"/>
    </row>
    <row r="128" spans="1:4" ht="20.25" customHeight="1" x14ac:dyDescent="0.2">
      <c r="A128" s="357" t="s">
        <v>316</v>
      </c>
      <c r="B128" s="383">
        <v>13</v>
      </c>
      <c r="C128" s="383">
        <v>3</v>
      </c>
    </row>
    <row r="129" spans="1:4" ht="30.75" customHeight="1" x14ac:dyDescent="0.2">
      <c r="A129" s="357" t="s">
        <v>586</v>
      </c>
      <c r="B129" s="383">
        <v>12</v>
      </c>
      <c r="C129" s="383">
        <v>6</v>
      </c>
      <c r="D129" s="109"/>
    </row>
    <row r="130" spans="1:4" ht="15.75" customHeight="1" x14ac:dyDescent="0.2">
      <c r="A130" s="357" t="s">
        <v>238</v>
      </c>
      <c r="B130" s="383">
        <v>11</v>
      </c>
      <c r="C130" s="383">
        <v>1</v>
      </c>
    </row>
    <row r="131" spans="1:4" ht="15.75" x14ac:dyDescent="0.2">
      <c r="A131" s="357" t="s">
        <v>528</v>
      </c>
      <c r="B131" s="383">
        <v>10</v>
      </c>
      <c r="C131" s="383">
        <v>1</v>
      </c>
      <c r="D131" s="109"/>
    </row>
    <row r="132" spans="1:4" ht="38.450000000000003" customHeight="1" x14ac:dyDescent="0.2">
      <c r="A132" s="503" t="s">
        <v>200</v>
      </c>
      <c r="B132" s="503"/>
      <c r="C132" s="503"/>
    </row>
    <row r="133" spans="1:4" ht="21" customHeight="1" x14ac:dyDescent="0.2">
      <c r="A133" s="357" t="s">
        <v>93</v>
      </c>
      <c r="B133" s="383">
        <v>560</v>
      </c>
      <c r="C133" s="383">
        <v>195</v>
      </c>
      <c r="D133" s="109"/>
    </row>
    <row r="134" spans="1:4" ht="21" customHeight="1" x14ac:dyDescent="0.2">
      <c r="A134" s="357" t="s">
        <v>221</v>
      </c>
      <c r="B134" s="383">
        <v>444</v>
      </c>
      <c r="C134" s="383">
        <v>85</v>
      </c>
    </row>
    <row r="135" spans="1:4" ht="21" customHeight="1" x14ac:dyDescent="0.2">
      <c r="A135" s="357" t="s">
        <v>96</v>
      </c>
      <c r="B135" s="383">
        <v>344</v>
      </c>
      <c r="C135" s="383">
        <v>74</v>
      </c>
      <c r="D135" s="109"/>
    </row>
    <row r="136" spans="1:4" ht="15.75" customHeight="1" x14ac:dyDescent="0.2">
      <c r="A136" s="357" t="s">
        <v>201</v>
      </c>
      <c r="B136" s="383">
        <v>141</v>
      </c>
      <c r="C136" s="383">
        <v>65</v>
      </c>
    </row>
    <row r="137" spans="1:4" ht="21" customHeight="1" x14ac:dyDescent="0.2">
      <c r="A137" s="357" t="s">
        <v>206</v>
      </c>
      <c r="B137" s="383">
        <v>120</v>
      </c>
      <c r="C137" s="383">
        <v>26</v>
      </c>
      <c r="D137" s="109"/>
    </row>
    <row r="138" spans="1:4" ht="17.25" customHeight="1" x14ac:dyDescent="0.2">
      <c r="A138" s="357" t="s">
        <v>126</v>
      </c>
      <c r="B138" s="383">
        <v>79</v>
      </c>
      <c r="C138" s="383">
        <v>27</v>
      </c>
    </row>
    <row r="139" spans="1:4" ht="17.25" customHeight="1" x14ac:dyDescent="0.2">
      <c r="A139" s="357" t="s">
        <v>203</v>
      </c>
      <c r="B139" s="383">
        <v>77</v>
      </c>
      <c r="C139" s="383">
        <v>33</v>
      </c>
      <c r="D139" s="109"/>
    </row>
    <row r="140" spans="1:4" ht="18" customHeight="1" x14ac:dyDescent="0.2">
      <c r="A140" s="357" t="s">
        <v>208</v>
      </c>
      <c r="B140" s="383">
        <v>67</v>
      </c>
      <c r="C140" s="383">
        <v>17</v>
      </c>
    </row>
    <row r="141" spans="1:4" ht="20.25" customHeight="1" x14ac:dyDescent="0.2">
      <c r="A141" s="357" t="s">
        <v>204</v>
      </c>
      <c r="B141" s="383">
        <v>62</v>
      </c>
      <c r="C141" s="383">
        <v>46</v>
      </c>
      <c r="D141" s="109"/>
    </row>
    <row r="142" spans="1:4" ht="17.25" customHeight="1" x14ac:dyDescent="0.2">
      <c r="A142" s="357" t="s">
        <v>125</v>
      </c>
      <c r="B142" s="383">
        <v>58</v>
      </c>
      <c r="C142" s="383">
        <v>16</v>
      </c>
    </row>
    <row r="143" spans="1:4" ht="15.75" x14ac:dyDescent="0.2">
      <c r="A143" s="357" t="s">
        <v>133</v>
      </c>
      <c r="B143" s="383">
        <v>50</v>
      </c>
      <c r="C143" s="383">
        <v>15</v>
      </c>
      <c r="D143" s="109"/>
    </row>
    <row r="144" spans="1:4" ht="21" customHeight="1" x14ac:dyDescent="0.2">
      <c r="A144" s="357" t="s">
        <v>202</v>
      </c>
      <c r="B144" s="383">
        <v>34</v>
      </c>
      <c r="C144" s="383">
        <v>8</v>
      </c>
    </row>
    <row r="145" spans="1:4" ht="15" customHeight="1" x14ac:dyDescent="0.2">
      <c r="A145" s="357" t="s">
        <v>318</v>
      </c>
      <c r="B145" s="383">
        <v>18</v>
      </c>
      <c r="C145" s="383">
        <v>4</v>
      </c>
      <c r="D145" s="109"/>
    </row>
    <row r="146" spans="1:4" ht="15" customHeight="1" x14ac:dyDescent="0.2">
      <c r="A146" s="357" t="s">
        <v>332</v>
      </c>
      <c r="B146" s="383">
        <v>11</v>
      </c>
      <c r="C146" s="383">
        <v>2</v>
      </c>
    </row>
    <row r="147" spans="1:4" ht="15.75" x14ac:dyDescent="0.2">
      <c r="A147" s="357" t="s">
        <v>209</v>
      </c>
      <c r="B147" s="383">
        <v>10</v>
      </c>
      <c r="C147" s="383">
        <v>3</v>
      </c>
      <c r="D147" s="109"/>
    </row>
    <row r="148" spans="1:4" ht="15.75" x14ac:dyDescent="0.25">
      <c r="A148" s="167"/>
      <c r="B148" s="294"/>
      <c r="C148" s="294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view="pageBreakPreview" zoomScale="74" zoomScaleNormal="100" zoomScaleSheetLayoutView="74" workbookViewId="0">
      <selection activeCell="B4" sqref="B4"/>
    </sheetView>
  </sheetViews>
  <sheetFormatPr defaultColWidth="9.140625" defaultRowHeight="15.75" x14ac:dyDescent="0.25"/>
  <cols>
    <col min="1" max="1" width="5.5703125" style="100" customWidth="1"/>
    <col min="2" max="2" width="44.85546875" style="178" customWidth="1"/>
    <col min="3" max="3" width="19" style="167" customWidth="1"/>
    <col min="4" max="4" width="21.28515625" style="167" customWidth="1"/>
    <col min="5" max="16384" width="9.140625" style="167"/>
  </cols>
  <sheetData>
    <row r="1" spans="1:6" ht="45" customHeight="1" x14ac:dyDescent="0.25">
      <c r="B1" s="488" t="s">
        <v>436</v>
      </c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3" spans="1:6" s="168" customFormat="1" ht="35.450000000000003" customHeight="1" x14ac:dyDescent="0.25">
      <c r="A3" s="242"/>
      <c r="B3" s="243" t="s">
        <v>86</v>
      </c>
      <c r="C3" s="244" t="s">
        <v>567</v>
      </c>
      <c r="D3" s="245" t="s">
        <v>573</v>
      </c>
    </row>
    <row r="4" spans="1:6" x14ac:dyDescent="0.25">
      <c r="A4" s="173">
        <v>1</v>
      </c>
      <c r="B4" s="443" t="s">
        <v>109</v>
      </c>
      <c r="C4" s="174">
        <v>1265</v>
      </c>
      <c r="D4" s="407">
        <v>1095</v>
      </c>
      <c r="F4" s="294"/>
    </row>
    <row r="5" spans="1:6" x14ac:dyDescent="0.25">
      <c r="A5" s="173">
        <v>2</v>
      </c>
      <c r="B5" s="293" t="s">
        <v>91</v>
      </c>
      <c r="C5" s="174">
        <v>808</v>
      </c>
      <c r="D5" s="174">
        <v>149</v>
      </c>
      <c r="F5" s="294"/>
    </row>
    <row r="6" spans="1:6" x14ac:dyDescent="0.25">
      <c r="A6" s="173">
        <v>3</v>
      </c>
      <c r="B6" s="293" t="s">
        <v>96</v>
      </c>
      <c r="C6" s="174">
        <v>566</v>
      </c>
      <c r="D6" s="174">
        <v>136</v>
      </c>
      <c r="F6" s="294"/>
    </row>
    <row r="7" spans="1:6" s="176" customFormat="1" x14ac:dyDescent="0.25">
      <c r="A7" s="173">
        <v>4</v>
      </c>
      <c r="B7" s="293" t="s">
        <v>131</v>
      </c>
      <c r="C7" s="174">
        <v>274</v>
      </c>
      <c r="D7" s="174">
        <v>86</v>
      </c>
      <c r="F7" s="294"/>
    </row>
    <row r="8" spans="1:6" s="176" customFormat="1" ht="47.25" x14ac:dyDescent="0.25">
      <c r="A8" s="173">
        <v>5</v>
      </c>
      <c r="B8" s="293" t="s">
        <v>191</v>
      </c>
      <c r="C8" s="174">
        <v>246</v>
      </c>
      <c r="D8" s="174">
        <v>14</v>
      </c>
      <c r="F8" s="294"/>
    </row>
    <row r="9" spans="1:6" s="176" customFormat="1" x14ac:dyDescent="0.25">
      <c r="A9" s="173">
        <v>6</v>
      </c>
      <c r="B9" s="293" t="s">
        <v>192</v>
      </c>
      <c r="C9" s="174">
        <v>207</v>
      </c>
      <c r="D9" s="174">
        <v>164</v>
      </c>
      <c r="F9" s="294"/>
    </row>
    <row r="10" spans="1:6" s="176" customFormat="1" x14ac:dyDescent="0.25">
      <c r="A10" s="173">
        <v>7</v>
      </c>
      <c r="B10" s="293" t="s">
        <v>116</v>
      </c>
      <c r="C10" s="174">
        <v>195</v>
      </c>
      <c r="D10" s="174">
        <v>38</v>
      </c>
      <c r="F10" s="294"/>
    </row>
    <row r="11" spans="1:6" s="176" customFormat="1" x14ac:dyDescent="0.25">
      <c r="A11" s="173">
        <v>8</v>
      </c>
      <c r="B11" s="293" t="s">
        <v>223</v>
      </c>
      <c r="C11" s="174">
        <v>170</v>
      </c>
      <c r="D11" s="174">
        <v>57</v>
      </c>
      <c r="F11" s="294"/>
    </row>
    <row r="12" spans="1:6" s="176" customFormat="1" x14ac:dyDescent="0.25">
      <c r="A12" s="173">
        <v>9</v>
      </c>
      <c r="B12" s="293" t="s">
        <v>124</v>
      </c>
      <c r="C12" s="174">
        <v>156</v>
      </c>
      <c r="D12" s="174">
        <v>21</v>
      </c>
      <c r="F12" s="294"/>
    </row>
    <row r="13" spans="1:6" s="176" customFormat="1" ht="32.25" customHeight="1" x14ac:dyDescent="0.25">
      <c r="A13" s="173">
        <v>10</v>
      </c>
      <c r="B13" s="293" t="s">
        <v>218</v>
      </c>
      <c r="C13" s="174">
        <v>149</v>
      </c>
      <c r="D13" s="174">
        <v>56</v>
      </c>
      <c r="F13" s="294"/>
    </row>
    <row r="14" spans="1:6" s="176" customFormat="1" x14ac:dyDescent="0.25">
      <c r="A14" s="173">
        <v>11</v>
      </c>
      <c r="B14" s="295" t="s">
        <v>133</v>
      </c>
      <c r="C14" s="315">
        <v>149</v>
      </c>
      <c r="D14" s="315">
        <v>50</v>
      </c>
      <c r="F14" s="294"/>
    </row>
    <row r="15" spans="1:6" s="176" customFormat="1" x14ac:dyDescent="0.25">
      <c r="A15" s="173">
        <v>12</v>
      </c>
      <c r="B15" s="293" t="s">
        <v>224</v>
      </c>
      <c r="C15" s="174">
        <v>133</v>
      </c>
      <c r="D15" s="174">
        <v>42</v>
      </c>
      <c r="F15" s="294"/>
    </row>
    <row r="16" spans="1:6" s="176" customFormat="1" x14ac:dyDescent="0.25">
      <c r="A16" s="173">
        <v>13</v>
      </c>
      <c r="B16" s="293" t="s">
        <v>110</v>
      </c>
      <c r="C16" s="174">
        <v>130</v>
      </c>
      <c r="D16" s="174">
        <v>23</v>
      </c>
      <c r="F16" s="294"/>
    </row>
    <row r="17" spans="1:6" s="176" customFormat="1" x14ac:dyDescent="0.25">
      <c r="A17" s="173">
        <v>14</v>
      </c>
      <c r="B17" s="293" t="s">
        <v>128</v>
      </c>
      <c r="C17" s="174">
        <v>120</v>
      </c>
      <c r="D17" s="174">
        <v>24</v>
      </c>
      <c r="F17" s="294"/>
    </row>
    <row r="18" spans="1:6" s="176" customFormat="1" x14ac:dyDescent="0.25">
      <c r="A18" s="173">
        <v>15</v>
      </c>
      <c r="B18" s="293" t="s">
        <v>221</v>
      </c>
      <c r="C18" s="174">
        <v>109</v>
      </c>
      <c r="D18" s="174">
        <v>23</v>
      </c>
      <c r="F18" s="294"/>
    </row>
    <row r="19" spans="1:6" s="176" customFormat="1" ht="31.5" x14ac:dyDescent="0.25">
      <c r="A19" s="173">
        <v>16</v>
      </c>
      <c r="B19" s="293" t="s">
        <v>97</v>
      </c>
      <c r="C19" s="174">
        <v>97</v>
      </c>
      <c r="D19" s="174">
        <v>52</v>
      </c>
      <c r="F19" s="294"/>
    </row>
    <row r="20" spans="1:6" s="176" customFormat="1" x14ac:dyDescent="0.25">
      <c r="A20" s="173">
        <v>17</v>
      </c>
      <c r="B20" s="293" t="s">
        <v>100</v>
      </c>
      <c r="C20" s="174">
        <v>94</v>
      </c>
      <c r="D20" s="174">
        <v>25</v>
      </c>
      <c r="F20" s="294"/>
    </row>
    <row r="21" spans="1:6" s="176" customFormat="1" x14ac:dyDescent="0.25">
      <c r="A21" s="173">
        <v>18</v>
      </c>
      <c r="B21" s="293" t="s">
        <v>98</v>
      </c>
      <c r="C21" s="174">
        <v>87</v>
      </c>
      <c r="D21" s="174">
        <v>25</v>
      </c>
      <c r="F21" s="294"/>
    </row>
    <row r="22" spans="1:6" s="176" customFormat="1" ht="12.75" customHeight="1" x14ac:dyDescent="0.25">
      <c r="A22" s="173">
        <v>19</v>
      </c>
      <c r="B22" s="293" t="s">
        <v>204</v>
      </c>
      <c r="C22" s="174">
        <v>87</v>
      </c>
      <c r="D22" s="174">
        <v>69</v>
      </c>
      <c r="F22" s="294"/>
    </row>
    <row r="23" spans="1:6" s="176" customFormat="1" ht="18" customHeight="1" x14ac:dyDescent="0.25">
      <c r="A23" s="173">
        <v>20</v>
      </c>
      <c r="B23" s="293" t="s">
        <v>90</v>
      </c>
      <c r="C23" s="174">
        <v>84</v>
      </c>
      <c r="D23" s="174">
        <v>28</v>
      </c>
      <c r="F23" s="294"/>
    </row>
    <row r="24" spans="1:6" s="176" customFormat="1" ht="31.5" x14ac:dyDescent="0.25">
      <c r="A24" s="173">
        <v>21</v>
      </c>
      <c r="B24" s="293" t="s">
        <v>187</v>
      </c>
      <c r="C24" s="174">
        <v>75</v>
      </c>
      <c r="D24" s="174">
        <v>21</v>
      </c>
      <c r="F24" s="294"/>
    </row>
    <row r="25" spans="1:6" s="176" customFormat="1" ht="18" customHeight="1" x14ac:dyDescent="0.25">
      <c r="A25" s="173">
        <v>22</v>
      </c>
      <c r="B25" s="293" t="s">
        <v>159</v>
      </c>
      <c r="C25" s="174">
        <v>74</v>
      </c>
      <c r="D25" s="174">
        <v>18</v>
      </c>
      <c r="F25" s="294"/>
    </row>
    <row r="26" spans="1:6" s="176" customFormat="1" x14ac:dyDescent="0.25">
      <c r="A26" s="173">
        <v>23</v>
      </c>
      <c r="B26" s="293" t="s">
        <v>127</v>
      </c>
      <c r="C26" s="174">
        <v>69</v>
      </c>
      <c r="D26" s="174">
        <v>7</v>
      </c>
      <c r="F26" s="294"/>
    </row>
    <row r="27" spans="1:6" s="176" customFormat="1" x14ac:dyDescent="0.25">
      <c r="A27" s="173">
        <v>24</v>
      </c>
      <c r="B27" s="293" t="s">
        <v>126</v>
      </c>
      <c r="C27" s="174">
        <v>65</v>
      </c>
      <c r="D27" s="174">
        <v>12</v>
      </c>
      <c r="F27" s="294"/>
    </row>
    <row r="28" spans="1:6" s="176" customFormat="1" x14ac:dyDescent="0.25">
      <c r="A28" s="173">
        <v>25</v>
      </c>
      <c r="B28" s="293" t="s">
        <v>339</v>
      </c>
      <c r="C28" s="174">
        <v>64</v>
      </c>
      <c r="D28" s="174">
        <v>21</v>
      </c>
      <c r="F28" s="294"/>
    </row>
    <row r="29" spans="1:6" s="176" customFormat="1" x14ac:dyDescent="0.25">
      <c r="A29" s="173">
        <v>26</v>
      </c>
      <c r="B29" s="293" t="s">
        <v>334</v>
      </c>
      <c r="C29" s="174">
        <v>63</v>
      </c>
      <c r="D29" s="174">
        <v>26</v>
      </c>
      <c r="F29" s="294"/>
    </row>
    <row r="30" spans="1:6" s="176" customFormat="1" ht="31.5" x14ac:dyDescent="0.25">
      <c r="A30" s="173">
        <v>27</v>
      </c>
      <c r="B30" s="293" t="s">
        <v>227</v>
      </c>
      <c r="C30" s="174">
        <v>61</v>
      </c>
      <c r="D30" s="174">
        <v>43</v>
      </c>
      <c r="F30" s="294"/>
    </row>
    <row r="31" spans="1:6" s="176" customFormat="1" ht="31.5" x14ac:dyDescent="0.25">
      <c r="A31" s="173">
        <v>28</v>
      </c>
      <c r="B31" s="293" t="s">
        <v>240</v>
      </c>
      <c r="C31" s="174">
        <v>60</v>
      </c>
      <c r="D31" s="174">
        <v>9</v>
      </c>
      <c r="F31" s="294"/>
    </row>
    <row r="32" spans="1:6" s="176" customFormat="1" x14ac:dyDescent="0.25">
      <c r="A32" s="173">
        <v>29</v>
      </c>
      <c r="B32" s="293" t="s">
        <v>219</v>
      </c>
      <c r="C32" s="174">
        <v>58</v>
      </c>
      <c r="D32" s="174">
        <v>30</v>
      </c>
      <c r="F32" s="294"/>
    </row>
    <row r="33" spans="1:6" s="176" customFormat="1" x14ac:dyDescent="0.25">
      <c r="A33" s="173">
        <v>30</v>
      </c>
      <c r="B33" s="293" t="s">
        <v>206</v>
      </c>
      <c r="C33" s="174">
        <v>58</v>
      </c>
      <c r="D33" s="174">
        <v>11</v>
      </c>
      <c r="F33" s="294"/>
    </row>
    <row r="34" spans="1:6" s="176" customFormat="1" x14ac:dyDescent="0.25">
      <c r="A34" s="173">
        <v>31</v>
      </c>
      <c r="B34" s="295" t="s">
        <v>338</v>
      </c>
      <c r="C34" s="174">
        <v>57</v>
      </c>
      <c r="D34" s="174">
        <v>11</v>
      </c>
      <c r="F34" s="294"/>
    </row>
    <row r="35" spans="1:6" s="176" customFormat="1" x14ac:dyDescent="0.25">
      <c r="A35" s="173">
        <v>32</v>
      </c>
      <c r="B35" s="293" t="s">
        <v>121</v>
      </c>
      <c r="C35" s="174">
        <v>56</v>
      </c>
      <c r="D35" s="174">
        <v>17</v>
      </c>
      <c r="F35" s="294"/>
    </row>
    <row r="36" spans="1:6" s="176" customFormat="1" ht="31.5" x14ac:dyDescent="0.25">
      <c r="A36" s="173">
        <v>33</v>
      </c>
      <c r="B36" s="293" t="s">
        <v>107</v>
      </c>
      <c r="C36" s="174">
        <v>55</v>
      </c>
      <c r="D36" s="174">
        <v>12</v>
      </c>
      <c r="F36" s="294"/>
    </row>
    <row r="37" spans="1:6" s="176" customFormat="1" x14ac:dyDescent="0.25">
      <c r="A37" s="173">
        <v>34</v>
      </c>
      <c r="B37" s="293" t="s">
        <v>188</v>
      </c>
      <c r="C37" s="174">
        <v>52</v>
      </c>
      <c r="D37" s="174">
        <v>9</v>
      </c>
      <c r="F37" s="294"/>
    </row>
    <row r="38" spans="1:6" s="176" customFormat="1" ht="31.5" x14ac:dyDescent="0.25">
      <c r="A38" s="173">
        <v>35</v>
      </c>
      <c r="B38" s="293" t="s">
        <v>220</v>
      </c>
      <c r="C38" s="174">
        <v>51</v>
      </c>
      <c r="D38" s="174">
        <v>15</v>
      </c>
      <c r="F38" s="294"/>
    </row>
    <row r="39" spans="1:6" s="176" customFormat="1" x14ac:dyDescent="0.25">
      <c r="A39" s="173">
        <v>36</v>
      </c>
      <c r="B39" s="293" t="s">
        <v>102</v>
      </c>
      <c r="C39" s="174">
        <v>51</v>
      </c>
      <c r="D39" s="174">
        <v>15</v>
      </c>
      <c r="F39" s="294"/>
    </row>
    <row r="40" spans="1:6" x14ac:dyDescent="0.25">
      <c r="A40" s="173">
        <v>37</v>
      </c>
      <c r="B40" s="296" t="s">
        <v>186</v>
      </c>
      <c r="C40" s="177">
        <v>49</v>
      </c>
      <c r="D40" s="177">
        <v>12</v>
      </c>
      <c r="F40" s="294"/>
    </row>
    <row r="41" spans="1:6" x14ac:dyDescent="0.25">
      <c r="A41" s="173">
        <v>38</v>
      </c>
      <c r="B41" s="297" t="s">
        <v>322</v>
      </c>
      <c r="C41" s="177">
        <v>46</v>
      </c>
      <c r="D41" s="177">
        <v>10</v>
      </c>
      <c r="F41" s="294"/>
    </row>
    <row r="42" spans="1:6" x14ac:dyDescent="0.25">
      <c r="A42" s="173">
        <v>39</v>
      </c>
      <c r="B42" s="293" t="s">
        <v>228</v>
      </c>
      <c r="C42" s="177">
        <v>46</v>
      </c>
      <c r="D42" s="177">
        <v>14</v>
      </c>
      <c r="F42" s="294"/>
    </row>
    <row r="43" spans="1:6" x14ac:dyDescent="0.25">
      <c r="A43" s="173">
        <v>40</v>
      </c>
      <c r="B43" s="293" t="s">
        <v>129</v>
      </c>
      <c r="C43" s="177">
        <v>45</v>
      </c>
      <c r="D43" s="177">
        <v>16</v>
      </c>
      <c r="F43" s="294"/>
    </row>
    <row r="44" spans="1:6" x14ac:dyDescent="0.25">
      <c r="A44" s="173">
        <v>41</v>
      </c>
      <c r="B44" s="293" t="s">
        <v>160</v>
      </c>
      <c r="C44" s="177">
        <v>45</v>
      </c>
      <c r="D44" s="177">
        <v>9</v>
      </c>
      <c r="F44" s="294"/>
    </row>
    <row r="45" spans="1:6" ht="31.5" x14ac:dyDescent="0.25">
      <c r="A45" s="173">
        <v>42</v>
      </c>
      <c r="B45" s="293" t="s">
        <v>122</v>
      </c>
      <c r="C45" s="177">
        <v>44</v>
      </c>
      <c r="D45" s="177">
        <v>13</v>
      </c>
      <c r="F45" s="294"/>
    </row>
    <row r="46" spans="1:6" ht="16.5" customHeight="1" x14ac:dyDescent="0.25">
      <c r="A46" s="173">
        <v>43</v>
      </c>
      <c r="B46" s="298" t="s">
        <v>142</v>
      </c>
      <c r="C46" s="177">
        <v>43</v>
      </c>
      <c r="D46" s="177">
        <v>11</v>
      </c>
      <c r="F46" s="294"/>
    </row>
    <row r="47" spans="1:6" x14ac:dyDescent="0.25">
      <c r="A47" s="173">
        <v>44</v>
      </c>
      <c r="B47" s="298" t="s">
        <v>333</v>
      </c>
      <c r="C47" s="177">
        <v>43</v>
      </c>
      <c r="D47" s="177">
        <v>8</v>
      </c>
      <c r="F47" s="294"/>
    </row>
    <row r="48" spans="1:6" x14ac:dyDescent="0.25">
      <c r="A48" s="173">
        <v>45</v>
      </c>
      <c r="B48" s="298" t="s">
        <v>108</v>
      </c>
      <c r="C48" s="177">
        <v>42</v>
      </c>
      <c r="D48" s="177">
        <v>12</v>
      </c>
      <c r="F48" s="294"/>
    </row>
    <row r="49" spans="1:6" x14ac:dyDescent="0.25">
      <c r="A49" s="173">
        <v>46</v>
      </c>
      <c r="B49" s="298" t="s">
        <v>199</v>
      </c>
      <c r="C49" s="177">
        <v>42</v>
      </c>
      <c r="D49" s="177">
        <v>7</v>
      </c>
      <c r="F49" s="294"/>
    </row>
    <row r="50" spans="1:6" x14ac:dyDescent="0.25">
      <c r="A50" s="173">
        <v>47</v>
      </c>
      <c r="B50" s="298" t="s">
        <v>225</v>
      </c>
      <c r="C50" s="177">
        <v>41</v>
      </c>
      <c r="D50" s="177">
        <v>19</v>
      </c>
      <c r="F50" s="294"/>
    </row>
    <row r="51" spans="1:6" x14ac:dyDescent="0.25">
      <c r="A51" s="173">
        <v>48</v>
      </c>
      <c r="B51" s="298" t="s">
        <v>354</v>
      </c>
      <c r="C51" s="177">
        <v>40</v>
      </c>
      <c r="D51" s="177">
        <v>6</v>
      </c>
      <c r="F51" s="294"/>
    </row>
    <row r="52" spans="1:6" x14ac:dyDescent="0.25">
      <c r="A52" s="173">
        <v>49</v>
      </c>
      <c r="B52" s="298" t="s">
        <v>340</v>
      </c>
      <c r="C52" s="177">
        <v>39</v>
      </c>
      <c r="D52" s="177">
        <v>2</v>
      </c>
      <c r="F52" s="294"/>
    </row>
    <row r="53" spans="1:6" x14ac:dyDescent="0.25">
      <c r="A53" s="173">
        <v>50</v>
      </c>
      <c r="B53" s="296" t="s">
        <v>118</v>
      </c>
      <c r="C53" s="317">
        <v>37</v>
      </c>
      <c r="D53" s="317">
        <v>11</v>
      </c>
      <c r="F53" s="294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48"/>
  <sheetViews>
    <sheetView view="pageBreakPreview" zoomScale="73"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109" customWidth="1"/>
    <col min="2" max="2" width="18.5703125" style="316" customWidth="1"/>
    <col min="3" max="3" width="19.7109375" style="316" customWidth="1"/>
    <col min="4" max="4" width="8.85546875" style="172"/>
    <col min="5" max="5" width="64" style="172" customWidth="1"/>
    <col min="6" max="16384" width="8.85546875" style="172"/>
  </cols>
  <sheetData>
    <row r="1" spans="1:9" s="192" customFormat="1" ht="50.25" customHeight="1" x14ac:dyDescent="0.3">
      <c r="A1" s="488" t="s">
        <v>436</v>
      </c>
      <c r="B1" s="488"/>
      <c r="C1" s="488"/>
    </row>
    <row r="2" spans="1:9" s="192" customFormat="1" ht="20.25" x14ac:dyDescent="0.3">
      <c r="A2" s="529" t="s">
        <v>136</v>
      </c>
      <c r="B2" s="529"/>
      <c r="C2" s="529"/>
    </row>
    <row r="3" spans="1:9" s="168" customFormat="1" ht="34.5" customHeight="1" x14ac:dyDescent="0.25">
      <c r="A3" s="387" t="s">
        <v>86</v>
      </c>
      <c r="B3" s="244" t="s">
        <v>567</v>
      </c>
      <c r="C3" s="245" t="s">
        <v>587</v>
      </c>
    </row>
    <row r="4" spans="1:9" ht="38.450000000000003" customHeight="1" x14ac:dyDescent="0.2">
      <c r="A4" s="503" t="s">
        <v>138</v>
      </c>
      <c r="B4" s="503"/>
      <c r="C4" s="503"/>
      <c r="I4" s="314"/>
    </row>
    <row r="5" spans="1:9" ht="30" customHeight="1" x14ac:dyDescent="0.2">
      <c r="A5" s="357" t="s">
        <v>218</v>
      </c>
      <c r="B5" s="383">
        <v>149</v>
      </c>
      <c r="C5" s="383">
        <v>56</v>
      </c>
      <c r="D5" s="109"/>
      <c r="I5" s="314"/>
    </row>
    <row r="6" spans="1:9" ht="18.75" customHeight="1" x14ac:dyDescent="0.2">
      <c r="A6" s="357" t="s">
        <v>224</v>
      </c>
      <c r="B6" s="383">
        <v>133</v>
      </c>
      <c r="C6" s="383">
        <v>42</v>
      </c>
    </row>
    <row r="7" spans="1:9" ht="18.75" customHeight="1" x14ac:dyDescent="0.2">
      <c r="A7" s="357" t="s">
        <v>100</v>
      </c>
      <c r="B7" s="383">
        <v>94</v>
      </c>
      <c r="C7" s="383">
        <v>25</v>
      </c>
      <c r="D7" s="109"/>
    </row>
    <row r="8" spans="1:9" ht="18" customHeight="1" x14ac:dyDescent="0.2">
      <c r="A8" s="357" t="s">
        <v>334</v>
      </c>
      <c r="B8" s="383">
        <v>63</v>
      </c>
      <c r="C8" s="383">
        <v>26</v>
      </c>
    </row>
    <row r="9" spans="1:9" ht="31.5" x14ac:dyDescent="0.2">
      <c r="A9" s="357" t="s">
        <v>227</v>
      </c>
      <c r="B9" s="383">
        <v>61</v>
      </c>
      <c r="C9" s="383">
        <v>43</v>
      </c>
      <c r="D9" s="109"/>
    </row>
    <row r="10" spans="1:9" ht="18" customHeight="1" x14ac:dyDescent="0.2">
      <c r="A10" s="357" t="s">
        <v>219</v>
      </c>
      <c r="B10" s="383">
        <v>58</v>
      </c>
      <c r="C10" s="383">
        <v>30</v>
      </c>
    </row>
    <row r="11" spans="1:9" ht="30" customHeight="1" x14ac:dyDescent="0.2">
      <c r="A11" s="357" t="s">
        <v>220</v>
      </c>
      <c r="B11" s="383">
        <v>51</v>
      </c>
      <c r="C11" s="383">
        <v>15</v>
      </c>
      <c r="D11" s="109"/>
    </row>
    <row r="12" spans="1:9" ht="19.5" customHeight="1" x14ac:dyDescent="0.2">
      <c r="A12" s="197" t="s">
        <v>129</v>
      </c>
      <c r="B12" s="383">
        <v>45</v>
      </c>
      <c r="C12" s="383">
        <v>16</v>
      </c>
    </row>
    <row r="13" spans="1:9" ht="19.5" customHeight="1" x14ac:dyDescent="0.2">
      <c r="A13" s="197" t="s">
        <v>142</v>
      </c>
      <c r="B13" s="383">
        <v>43</v>
      </c>
      <c r="C13" s="383">
        <v>11</v>
      </c>
      <c r="D13" s="109"/>
    </row>
    <row r="14" spans="1:9" ht="15.75" x14ac:dyDescent="0.2">
      <c r="A14" s="197" t="s">
        <v>225</v>
      </c>
      <c r="B14" s="383">
        <v>41</v>
      </c>
      <c r="C14" s="383">
        <v>19</v>
      </c>
    </row>
    <row r="15" spans="1:9" ht="18.75" customHeight="1" x14ac:dyDescent="0.2">
      <c r="A15" s="197" t="s">
        <v>143</v>
      </c>
      <c r="B15" s="383">
        <v>36</v>
      </c>
      <c r="C15" s="383">
        <v>12</v>
      </c>
      <c r="D15" s="109"/>
    </row>
    <row r="16" spans="1:9" ht="18.75" customHeight="1" x14ac:dyDescent="0.2">
      <c r="A16" s="357" t="s">
        <v>130</v>
      </c>
      <c r="B16" s="383">
        <v>32</v>
      </c>
      <c r="C16" s="383">
        <v>7</v>
      </c>
    </row>
    <row r="17" spans="1:4" ht="18.75" customHeight="1" x14ac:dyDescent="0.2">
      <c r="A17" s="357" t="s">
        <v>140</v>
      </c>
      <c r="B17" s="383">
        <v>31</v>
      </c>
      <c r="C17" s="383">
        <v>12</v>
      </c>
      <c r="D17" s="109"/>
    </row>
    <row r="18" spans="1:4" ht="18.75" customHeight="1" x14ac:dyDescent="0.2">
      <c r="A18" s="357" t="s">
        <v>141</v>
      </c>
      <c r="B18" s="404">
        <v>30</v>
      </c>
      <c r="C18" s="404">
        <v>9</v>
      </c>
      <c r="D18" s="109"/>
    </row>
    <row r="19" spans="1:4" ht="18.75" customHeight="1" x14ac:dyDescent="0.2">
      <c r="A19" s="357" t="s">
        <v>139</v>
      </c>
      <c r="B19" s="383">
        <v>30</v>
      </c>
      <c r="C19" s="383">
        <v>19</v>
      </c>
    </row>
    <row r="20" spans="1:4" ht="38.450000000000003" customHeight="1" x14ac:dyDescent="0.2">
      <c r="A20" s="503" t="s">
        <v>34</v>
      </c>
      <c r="B20" s="503"/>
      <c r="C20" s="503"/>
    </row>
    <row r="21" spans="1:4" ht="31.5" x14ac:dyDescent="0.2">
      <c r="A21" s="357" t="s">
        <v>97</v>
      </c>
      <c r="B21" s="383">
        <v>97</v>
      </c>
      <c r="C21" s="383">
        <v>52</v>
      </c>
      <c r="D21" s="109"/>
    </row>
    <row r="22" spans="1:4" ht="15" customHeight="1" x14ac:dyDescent="0.2">
      <c r="A22" s="357" t="s">
        <v>322</v>
      </c>
      <c r="B22" s="383">
        <v>46</v>
      </c>
      <c r="C22" s="383">
        <v>10</v>
      </c>
    </row>
    <row r="23" spans="1:4" ht="18.75" customHeight="1" x14ac:dyDescent="0.2">
      <c r="A23" s="357" t="s">
        <v>108</v>
      </c>
      <c r="B23" s="383">
        <v>42</v>
      </c>
      <c r="C23" s="383">
        <v>12</v>
      </c>
      <c r="D23" s="109"/>
    </row>
    <row r="24" spans="1:4" ht="18" customHeight="1" x14ac:dyDescent="0.2">
      <c r="A24" s="357" t="s">
        <v>117</v>
      </c>
      <c r="B24" s="383">
        <v>27</v>
      </c>
      <c r="C24" s="383">
        <v>11</v>
      </c>
    </row>
    <row r="25" spans="1:4" ht="18" customHeight="1" x14ac:dyDescent="0.2">
      <c r="A25" s="357" t="s">
        <v>144</v>
      </c>
      <c r="B25" s="383">
        <v>25</v>
      </c>
      <c r="C25" s="383">
        <v>10</v>
      </c>
      <c r="D25" s="109"/>
    </row>
    <row r="26" spans="1:4" ht="18" customHeight="1" x14ac:dyDescent="0.2">
      <c r="A26" s="357" t="s">
        <v>149</v>
      </c>
      <c r="B26" s="383">
        <v>20</v>
      </c>
      <c r="C26" s="383">
        <v>7</v>
      </c>
    </row>
    <row r="27" spans="1:4" ht="18" customHeight="1" x14ac:dyDescent="0.2">
      <c r="A27" s="357" t="s">
        <v>151</v>
      </c>
      <c r="B27" s="383">
        <v>19</v>
      </c>
      <c r="C27" s="383">
        <v>12</v>
      </c>
      <c r="D27" s="109"/>
    </row>
    <row r="28" spans="1:4" ht="18" customHeight="1" x14ac:dyDescent="0.2">
      <c r="A28" s="357" t="s">
        <v>336</v>
      </c>
      <c r="B28" s="383">
        <v>16</v>
      </c>
      <c r="C28" s="383">
        <v>2</v>
      </c>
    </row>
    <row r="29" spans="1:4" ht="18" customHeight="1" x14ac:dyDescent="0.2">
      <c r="A29" s="357" t="s">
        <v>341</v>
      </c>
      <c r="B29" s="383">
        <v>14</v>
      </c>
      <c r="C29" s="383">
        <v>2</v>
      </c>
      <c r="D29" s="109"/>
    </row>
    <row r="30" spans="1:4" ht="18" customHeight="1" x14ac:dyDescent="0.2">
      <c r="A30" s="357" t="s">
        <v>347</v>
      </c>
      <c r="B30" s="404">
        <v>13</v>
      </c>
      <c r="C30" s="404">
        <v>1</v>
      </c>
      <c r="D30" s="109"/>
    </row>
    <row r="31" spans="1:4" ht="18" customHeight="1" x14ac:dyDescent="0.2">
      <c r="A31" s="357" t="s">
        <v>348</v>
      </c>
      <c r="B31" s="404">
        <v>12</v>
      </c>
      <c r="C31" s="404">
        <v>3</v>
      </c>
      <c r="D31" s="109"/>
    </row>
    <row r="32" spans="1:4" ht="18" customHeight="1" x14ac:dyDescent="0.2">
      <c r="A32" s="357" t="s">
        <v>346</v>
      </c>
      <c r="B32" s="404">
        <v>12</v>
      </c>
      <c r="C32" s="404">
        <v>0</v>
      </c>
      <c r="D32" s="109"/>
    </row>
    <row r="33" spans="1:4" ht="18" customHeight="1" x14ac:dyDescent="0.2">
      <c r="A33" s="357" t="s">
        <v>239</v>
      </c>
      <c r="B33" s="404">
        <v>11</v>
      </c>
      <c r="C33" s="404">
        <v>2</v>
      </c>
      <c r="D33" s="109"/>
    </row>
    <row r="34" spans="1:4" ht="18" customHeight="1" x14ac:dyDescent="0.2">
      <c r="A34" s="357" t="s">
        <v>588</v>
      </c>
      <c r="B34" s="404">
        <v>11</v>
      </c>
      <c r="C34" s="404">
        <v>5</v>
      </c>
      <c r="D34" s="109"/>
    </row>
    <row r="35" spans="1:4" ht="18" customHeight="1" x14ac:dyDescent="0.2">
      <c r="A35" s="357" t="s">
        <v>495</v>
      </c>
      <c r="B35" s="383">
        <v>11</v>
      </c>
      <c r="C35" s="383">
        <v>2</v>
      </c>
    </row>
    <row r="36" spans="1:4" ht="38.450000000000003" customHeight="1" x14ac:dyDescent="0.2">
      <c r="A36" s="503" t="s">
        <v>35</v>
      </c>
      <c r="B36" s="503"/>
      <c r="C36" s="503"/>
    </row>
    <row r="37" spans="1:4" ht="21.75" customHeight="1" x14ac:dyDescent="0.2">
      <c r="A37" s="197" t="s">
        <v>159</v>
      </c>
      <c r="B37" s="383">
        <v>74</v>
      </c>
      <c r="C37" s="383">
        <v>18</v>
      </c>
      <c r="D37" s="109"/>
    </row>
    <row r="38" spans="1:4" ht="21.75" customHeight="1" x14ac:dyDescent="0.2">
      <c r="A38" s="197" t="s">
        <v>339</v>
      </c>
      <c r="B38" s="383">
        <v>64</v>
      </c>
      <c r="C38" s="383">
        <v>21</v>
      </c>
    </row>
    <row r="39" spans="1:4" ht="21.75" customHeight="1" x14ac:dyDescent="0.2">
      <c r="A39" s="197" t="s">
        <v>121</v>
      </c>
      <c r="B39" s="383">
        <v>56</v>
      </c>
      <c r="C39" s="383">
        <v>17</v>
      </c>
      <c r="D39" s="109"/>
    </row>
    <row r="40" spans="1:4" ht="21.75" customHeight="1" x14ac:dyDescent="0.2">
      <c r="A40" s="197" t="s">
        <v>228</v>
      </c>
      <c r="B40" s="383">
        <v>46</v>
      </c>
      <c r="C40" s="383">
        <v>14</v>
      </c>
    </row>
    <row r="41" spans="1:4" ht="21.75" customHeight="1" x14ac:dyDescent="0.2">
      <c r="A41" s="197" t="s">
        <v>160</v>
      </c>
      <c r="B41" s="383">
        <v>45</v>
      </c>
      <c r="C41" s="383">
        <v>9</v>
      </c>
      <c r="D41" s="109"/>
    </row>
    <row r="42" spans="1:4" ht="18.75" customHeight="1" x14ac:dyDescent="0.2">
      <c r="A42" s="197" t="s">
        <v>118</v>
      </c>
      <c r="B42" s="383">
        <v>37</v>
      </c>
      <c r="C42" s="383">
        <v>11</v>
      </c>
    </row>
    <row r="43" spans="1:4" ht="21.75" customHeight="1" x14ac:dyDescent="0.2">
      <c r="A43" s="197" t="s">
        <v>324</v>
      </c>
      <c r="B43" s="383">
        <v>24</v>
      </c>
      <c r="C43" s="383">
        <v>6</v>
      </c>
      <c r="D43" s="109"/>
    </row>
    <row r="44" spans="1:4" ht="18" customHeight="1" x14ac:dyDescent="0.2">
      <c r="A44" s="197" t="s">
        <v>95</v>
      </c>
      <c r="B44" s="383">
        <v>19</v>
      </c>
      <c r="C44" s="383">
        <v>5</v>
      </c>
    </row>
    <row r="45" spans="1:4" ht="21.75" customHeight="1" x14ac:dyDescent="0.2">
      <c r="A45" s="197" t="s">
        <v>226</v>
      </c>
      <c r="B45" s="383">
        <v>15</v>
      </c>
      <c r="C45" s="383">
        <v>2</v>
      </c>
      <c r="D45" s="109"/>
    </row>
    <row r="46" spans="1:4" ht="21.75" customHeight="1" x14ac:dyDescent="0.2">
      <c r="A46" s="197" t="s">
        <v>342</v>
      </c>
      <c r="B46" s="383">
        <v>14</v>
      </c>
      <c r="C46" s="383">
        <v>4</v>
      </c>
    </row>
    <row r="47" spans="1:4" ht="18.75" customHeight="1" x14ac:dyDescent="0.2">
      <c r="A47" s="197" t="s">
        <v>152</v>
      </c>
      <c r="B47" s="383">
        <v>13</v>
      </c>
      <c r="C47" s="383">
        <v>5</v>
      </c>
      <c r="D47" s="109"/>
    </row>
    <row r="48" spans="1:4" ht="21.75" customHeight="1" x14ac:dyDescent="0.2">
      <c r="A48" s="197" t="s">
        <v>157</v>
      </c>
      <c r="B48" s="383">
        <v>12</v>
      </c>
      <c r="C48" s="383">
        <v>5</v>
      </c>
    </row>
    <row r="49" spans="1:4" ht="21.75" customHeight="1" x14ac:dyDescent="0.2">
      <c r="A49" s="197" t="s">
        <v>453</v>
      </c>
      <c r="B49" s="383">
        <v>11</v>
      </c>
      <c r="C49" s="383">
        <v>6</v>
      </c>
      <c r="D49" s="109"/>
    </row>
    <row r="50" spans="1:4" ht="21.75" customHeight="1" x14ac:dyDescent="0.2">
      <c r="A50" s="197" t="s">
        <v>349</v>
      </c>
      <c r="B50" s="404">
        <v>11</v>
      </c>
      <c r="C50" s="404">
        <v>4</v>
      </c>
      <c r="D50" s="109"/>
    </row>
    <row r="51" spans="1:4" ht="35.25" customHeight="1" x14ac:dyDescent="0.2">
      <c r="A51" s="197" t="s">
        <v>551</v>
      </c>
      <c r="B51" s="383">
        <v>11</v>
      </c>
      <c r="C51" s="383">
        <v>5</v>
      </c>
    </row>
    <row r="52" spans="1:4" ht="38.450000000000003" customHeight="1" x14ac:dyDescent="0.2">
      <c r="A52" s="503" t="s">
        <v>36</v>
      </c>
      <c r="B52" s="503"/>
      <c r="C52" s="503"/>
    </row>
    <row r="53" spans="1:4" ht="19.5" customHeight="1" x14ac:dyDescent="0.2">
      <c r="A53" s="357" t="s">
        <v>115</v>
      </c>
      <c r="B53" s="383">
        <v>18</v>
      </c>
      <c r="C53" s="383">
        <v>1</v>
      </c>
      <c r="D53" s="109"/>
    </row>
    <row r="54" spans="1:4" ht="19.5" customHeight="1" x14ac:dyDescent="0.2">
      <c r="A54" s="357" t="s">
        <v>163</v>
      </c>
      <c r="B54" s="383">
        <v>16</v>
      </c>
      <c r="C54" s="383">
        <v>5</v>
      </c>
    </row>
    <row r="55" spans="1:4" ht="28.5" customHeight="1" x14ac:dyDescent="0.2">
      <c r="A55" s="357" t="s">
        <v>167</v>
      </c>
      <c r="B55" s="383">
        <v>14</v>
      </c>
      <c r="C55" s="383">
        <v>1</v>
      </c>
      <c r="D55" s="109"/>
    </row>
    <row r="56" spans="1:4" ht="21" customHeight="1" x14ac:dyDescent="0.2">
      <c r="A56" s="357" t="s">
        <v>170</v>
      </c>
      <c r="B56" s="383">
        <v>11</v>
      </c>
      <c r="C56" s="383">
        <v>0</v>
      </c>
    </row>
    <row r="57" spans="1:4" ht="15.75" customHeight="1" x14ac:dyDescent="0.2">
      <c r="A57" s="357" t="s">
        <v>161</v>
      </c>
      <c r="B57" s="383">
        <v>11</v>
      </c>
      <c r="C57" s="383">
        <v>4</v>
      </c>
      <c r="D57" s="109"/>
    </row>
    <row r="58" spans="1:4" ht="19.5" customHeight="1" x14ac:dyDescent="0.2">
      <c r="A58" s="357" t="s">
        <v>112</v>
      </c>
      <c r="B58" s="383">
        <v>9</v>
      </c>
      <c r="C58" s="383">
        <v>2</v>
      </c>
    </row>
    <row r="59" spans="1:4" ht="16.5" customHeight="1" x14ac:dyDescent="0.2">
      <c r="A59" s="357" t="s">
        <v>111</v>
      </c>
      <c r="B59" s="383">
        <v>7</v>
      </c>
      <c r="C59" s="383">
        <v>2</v>
      </c>
      <c r="D59" s="109"/>
    </row>
    <row r="60" spans="1:4" ht="20.25" customHeight="1" x14ac:dyDescent="0.2">
      <c r="A60" s="357" t="s">
        <v>162</v>
      </c>
      <c r="B60" s="383">
        <v>6</v>
      </c>
      <c r="C60" s="383">
        <v>1</v>
      </c>
    </row>
    <row r="61" spans="1:4" ht="18.75" customHeight="1" x14ac:dyDescent="0.2">
      <c r="A61" s="357" t="s">
        <v>166</v>
      </c>
      <c r="B61" s="383">
        <v>5</v>
      </c>
      <c r="C61" s="383">
        <v>0</v>
      </c>
      <c r="D61" s="109"/>
    </row>
    <row r="62" spans="1:4" ht="18.75" customHeight="1" x14ac:dyDescent="0.2">
      <c r="A62" s="357" t="s">
        <v>411</v>
      </c>
      <c r="B62" s="383">
        <v>5</v>
      </c>
      <c r="C62" s="383">
        <v>3</v>
      </c>
    </row>
    <row r="63" spans="1:4" ht="15" customHeight="1" x14ac:dyDescent="0.2">
      <c r="A63" s="357" t="s">
        <v>229</v>
      </c>
      <c r="B63" s="383">
        <v>4</v>
      </c>
      <c r="C63" s="383">
        <v>2</v>
      </c>
      <c r="D63" s="109"/>
    </row>
    <row r="64" spans="1:4" ht="17.25" customHeight="1" x14ac:dyDescent="0.2">
      <c r="A64" s="357" t="s">
        <v>302</v>
      </c>
      <c r="B64" s="383">
        <v>4</v>
      </c>
      <c r="C64" s="383">
        <v>0</v>
      </c>
    </row>
    <row r="65" spans="1:5" ht="17.25" customHeight="1" x14ac:dyDescent="0.2">
      <c r="A65" s="357" t="s">
        <v>552</v>
      </c>
      <c r="B65" s="383">
        <v>4</v>
      </c>
      <c r="C65" s="383">
        <v>3</v>
      </c>
      <c r="D65" s="109"/>
    </row>
    <row r="66" spans="1:5" ht="15" customHeight="1" x14ac:dyDescent="0.2">
      <c r="A66" s="357" t="s">
        <v>533</v>
      </c>
      <c r="B66" s="383">
        <v>3</v>
      </c>
      <c r="C66" s="383">
        <v>3</v>
      </c>
    </row>
    <row r="67" spans="1:5" ht="18" customHeight="1" x14ac:dyDescent="0.2">
      <c r="A67" s="357" t="s">
        <v>171</v>
      </c>
      <c r="B67" s="383">
        <v>3</v>
      </c>
      <c r="C67" s="383">
        <v>0</v>
      </c>
      <c r="D67" s="109"/>
    </row>
    <row r="68" spans="1:5" ht="38.450000000000003" customHeight="1" x14ac:dyDescent="0.2">
      <c r="A68" s="503" t="s">
        <v>37</v>
      </c>
      <c r="B68" s="503"/>
      <c r="C68" s="503"/>
    </row>
    <row r="69" spans="1:5" ht="18.75" customHeight="1" x14ac:dyDescent="0.2">
      <c r="A69" s="357" t="s">
        <v>131</v>
      </c>
      <c r="B69" s="383">
        <v>274</v>
      </c>
      <c r="C69" s="383">
        <v>86</v>
      </c>
      <c r="D69" s="109"/>
      <c r="E69" s="109"/>
    </row>
    <row r="70" spans="1:5" ht="15.75" customHeight="1" x14ac:dyDescent="0.2">
      <c r="A70" s="357" t="s">
        <v>223</v>
      </c>
      <c r="B70" s="383">
        <v>170</v>
      </c>
      <c r="C70" s="383">
        <v>57</v>
      </c>
    </row>
    <row r="71" spans="1:5" ht="21.75" customHeight="1" x14ac:dyDescent="0.2">
      <c r="A71" s="357" t="s">
        <v>98</v>
      </c>
      <c r="B71" s="383">
        <v>87</v>
      </c>
      <c r="C71" s="383">
        <v>25</v>
      </c>
      <c r="D71" s="109"/>
    </row>
    <row r="72" spans="1:5" ht="21" customHeight="1" x14ac:dyDescent="0.2">
      <c r="A72" s="357" t="s">
        <v>102</v>
      </c>
      <c r="B72" s="383">
        <v>51</v>
      </c>
      <c r="C72" s="383">
        <v>15</v>
      </c>
    </row>
    <row r="73" spans="1:5" ht="21" customHeight="1" x14ac:dyDescent="0.2">
      <c r="A73" s="357" t="s">
        <v>92</v>
      </c>
      <c r="B73" s="383">
        <v>37</v>
      </c>
      <c r="C73" s="383">
        <v>5</v>
      </c>
      <c r="D73" s="109"/>
    </row>
    <row r="74" spans="1:5" ht="21" customHeight="1" x14ac:dyDescent="0.2">
      <c r="A74" s="357" t="s">
        <v>94</v>
      </c>
      <c r="B74" s="383">
        <v>23</v>
      </c>
      <c r="C74" s="383">
        <v>5</v>
      </c>
    </row>
    <row r="75" spans="1:5" ht="15" customHeight="1" x14ac:dyDescent="0.2">
      <c r="A75" s="357" t="s">
        <v>106</v>
      </c>
      <c r="B75" s="383">
        <v>23</v>
      </c>
      <c r="C75" s="383">
        <v>4</v>
      </c>
      <c r="D75" s="109"/>
    </row>
    <row r="76" spans="1:5" ht="17.25" customHeight="1" x14ac:dyDescent="0.2">
      <c r="A76" s="357" t="s">
        <v>135</v>
      </c>
      <c r="B76" s="383">
        <v>20</v>
      </c>
      <c r="C76" s="383">
        <v>3</v>
      </c>
    </row>
    <row r="77" spans="1:5" ht="15.75" customHeight="1" x14ac:dyDescent="0.2">
      <c r="A77" s="357" t="s">
        <v>343</v>
      </c>
      <c r="B77" s="383">
        <v>18</v>
      </c>
      <c r="C77" s="383">
        <v>6</v>
      </c>
      <c r="D77" s="109"/>
    </row>
    <row r="78" spans="1:5" ht="18.75" customHeight="1" x14ac:dyDescent="0.2">
      <c r="A78" s="357" t="s">
        <v>351</v>
      </c>
      <c r="B78" s="383">
        <v>15</v>
      </c>
      <c r="C78" s="383">
        <v>5</v>
      </c>
    </row>
    <row r="79" spans="1:5" ht="15.75" customHeight="1" x14ac:dyDescent="0.2">
      <c r="A79" s="357" t="s">
        <v>99</v>
      </c>
      <c r="B79" s="383">
        <v>13</v>
      </c>
      <c r="C79" s="383">
        <v>3</v>
      </c>
      <c r="D79" s="109"/>
    </row>
    <row r="80" spans="1:5" ht="24" customHeight="1" x14ac:dyDescent="0.2">
      <c r="A80" s="357" t="s">
        <v>350</v>
      </c>
      <c r="B80" s="383">
        <v>12</v>
      </c>
      <c r="C80" s="383">
        <v>1</v>
      </c>
    </row>
    <row r="81" spans="1:4" ht="21" customHeight="1" x14ac:dyDescent="0.2">
      <c r="A81" s="357" t="s">
        <v>119</v>
      </c>
      <c r="B81" s="383">
        <v>12</v>
      </c>
      <c r="C81" s="383">
        <v>5</v>
      </c>
      <c r="D81" s="109"/>
    </row>
    <row r="82" spans="1:4" ht="21" customHeight="1" x14ac:dyDescent="0.2">
      <c r="A82" s="357" t="s">
        <v>101</v>
      </c>
      <c r="B82" s="383">
        <v>9</v>
      </c>
      <c r="C82" s="383">
        <v>5</v>
      </c>
    </row>
    <row r="83" spans="1:4" ht="15.75" x14ac:dyDescent="0.2">
      <c r="A83" s="357" t="s">
        <v>543</v>
      </c>
      <c r="B83" s="383">
        <v>8</v>
      </c>
      <c r="C83" s="383">
        <v>4</v>
      </c>
      <c r="D83" s="109"/>
    </row>
    <row r="84" spans="1:4" ht="38.450000000000003" customHeight="1" x14ac:dyDescent="0.2">
      <c r="A84" s="503" t="s">
        <v>175</v>
      </c>
      <c r="B84" s="503"/>
      <c r="C84" s="503"/>
    </row>
    <row r="85" spans="1:4" ht="20.25" customHeight="1" x14ac:dyDescent="0.2">
      <c r="A85" s="357" t="s">
        <v>176</v>
      </c>
      <c r="B85" s="383">
        <v>37</v>
      </c>
      <c r="C85" s="383">
        <v>11</v>
      </c>
      <c r="D85" s="109"/>
    </row>
    <row r="86" spans="1:4" ht="18" customHeight="1" x14ac:dyDescent="0.2">
      <c r="A86" s="357" t="s">
        <v>309</v>
      </c>
      <c r="B86" s="383">
        <v>24</v>
      </c>
      <c r="C86" s="383">
        <v>1</v>
      </c>
    </row>
    <row r="87" spans="1:4" ht="15" customHeight="1" x14ac:dyDescent="0.2">
      <c r="A87" s="357" t="s">
        <v>180</v>
      </c>
      <c r="B87" s="383">
        <v>23</v>
      </c>
      <c r="C87" s="383">
        <v>6</v>
      </c>
      <c r="D87" s="109"/>
    </row>
    <row r="88" spans="1:4" ht="15" customHeight="1" x14ac:dyDescent="0.2">
      <c r="A88" s="357" t="s">
        <v>182</v>
      </c>
      <c r="B88" s="383">
        <v>21</v>
      </c>
      <c r="C88" s="383">
        <v>1</v>
      </c>
    </row>
    <row r="89" spans="1:4" ht="15" customHeight="1" x14ac:dyDescent="0.2">
      <c r="A89" s="357" t="s">
        <v>177</v>
      </c>
      <c r="B89" s="383">
        <v>21</v>
      </c>
      <c r="C89" s="383">
        <v>7</v>
      </c>
      <c r="D89" s="109"/>
    </row>
    <row r="90" spans="1:4" ht="21" customHeight="1" x14ac:dyDescent="0.2">
      <c r="A90" s="357" t="s">
        <v>306</v>
      </c>
      <c r="B90" s="383">
        <v>21</v>
      </c>
      <c r="C90" s="383">
        <v>7</v>
      </c>
    </row>
    <row r="91" spans="1:4" ht="39.75" customHeight="1" x14ac:dyDescent="0.2">
      <c r="A91" s="357" t="s">
        <v>181</v>
      </c>
      <c r="B91" s="383">
        <v>18</v>
      </c>
      <c r="C91" s="383">
        <v>6</v>
      </c>
      <c r="D91" s="109"/>
    </row>
    <row r="92" spans="1:4" ht="19.5" customHeight="1" x14ac:dyDescent="0.2">
      <c r="A92" s="357" t="s">
        <v>179</v>
      </c>
      <c r="B92" s="383">
        <v>10</v>
      </c>
      <c r="C92" s="383">
        <v>3</v>
      </c>
    </row>
    <row r="93" spans="1:4" ht="18" customHeight="1" x14ac:dyDescent="0.2">
      <c r="A93" s="357" t="s">
        <v>352</v>
      </c>
      <c r="B93" s="383">
        <v>8</v>
      </c>
      <c r="C93" s="383">
        <v>5</v>
      </c>
      <c r="D93" s="109"/>
    </row>
    <row r="94" spans="1:4" ht="15" customHeight="1" x14ac:dyDescent="0.2">
      <c r="A94" s="357" t="s">
        <v>305</v>
      </c>
      <c r="B94" s="383">
        <v>8</v>
      </c>
      <c r="C94" s="383">
        <v>1</v>
      </c>
    </row>
    <row r="95" spans="1:4" ht="18" customHeight="1" x14ac:dyDescent="0.2">
      <c r="A95" s="357" t="s">
        <v>184</v>
      </c>
      <c r="B95" s="383">
        <v>6</v>
      </c>
      <c r="C95" s="383">
        <v>2</v>
      </c>
      <c r="D95" s="109"/>
    </row>
    <row r="96" spans="1:4" ht="15.75" x14ac:dyDescent="0.2">
      <c r="A96" s="357" t="s">
        <v>178</v>
      </c>
      <c r="B96" s="383">
        <v>6</v>
      </c>
      <c r="C96" s="383">
        <v>1</v>
      </c>
    </row>
    <row r="97" spans="1:4" ht="15.75" x14ac:dyDescent="0.2">
      <c r="A97" s="357" t="s">
        <v>183</v>
      </c>
      <c r="B97" s="383">
        <v>5</v>
      </c>
      <c r="C97" s="383">
        <v>2</v>
      </c>
      <c r="D97" s="109"/>
    </row>
    <row r="98" spans="1:4" ht="24.75" customHeight="1" x14ac:dyDescent="0.2">
      <c r="A98" s="357" t="s">
        <v>534</v>
      </c>
      <c r="B98" s="383">
        <v>5</v>
      </c>
      <c r="C98" s="383">
        <v>2</v>
      </c>
    </row>
    <row r="99" spans="1:4" ht="49.5" customHeight="1" x14ac:dyDescent="0.2">
      <c r="A99" s="357" t="s">
        <v>353</v>
      </c>
      <c r="B99" s="383">
        <v>5</v>
      </c>
      <c r="C99" s="383">
        <v>1</v>
      </c>
      <c r="D99" s="109"/>
    </row>
    <row r="100" spans="1:4" ht="38.450000000000003" customHeight="1" x14ac:dyDescent="0.2">
      <c r="A100" s="503" t="s">
        <v>39</v>
      </c>
      <c r="B100" s="503"/>
      <c r="C100" s="503"/>
    </row>
    <row r="101" spans="1:4" ht="18.75" customHeight="1" x14ac:dyDescent="0.2">
      <c r="A101" s="357" t="s">
        <v>110</v>
      </c>
      <c r="B101" s="383">
        <v>130</v>
      </c>
      <c r="C101" s="383">
        <v>23</v>
      </c>
      <c r="D101" s="109"/>
    </row>
    <row r="102" spans="1:4" ht="18.75" customHeight="1" x14ac:dyDescent="0.2">
      <c r="A102" s="357" t="s">
        <v>128</v>
      </c>
      <c r="B102" s="383">
        <v>120</v>
      </c>
      <c r="C102" s="383">
        <v>24</v>
      </c>
    </row>
    <row r="103" spans="1:4" ht="31.5" x14ac:dyDescent="0.2">
      <c r="A103" s="357" t="s">
        <v>187</v>
      </c>
      <c r="B103" s="383">
        <v>75</v>
      </c>
      <c r="C103" s="383">
        <v>21</v>
      </c>
      <c r="D103" s="109"/>
    </row>
    <row r="104" spans="1:4" ht="15.75" x14ac:dyDescent="0.2">
      <c r="A104" s="357" t="s">
        <v>127</v>
      </c>
      <c r="B104" s="383">
        <v>69</v>
      </c>
      <c r="C104" s="383">
        <v>7</v>
      </c>
    </row>
    <row r="105" spans="1:4" ht="15.75" x14ac:dyDescent="0.2">
      <c r="A105" s="357" t="s">
        <v>338</v>
      </c>
      <c r="B105" s="383">
        <v>57</v>
      </c>
      <c r="C105" s="383">
        <v>11</v>
      </c>
      <c r="D105" s="109"/>
    </row>
    <row r="106" spans="1:4" ht="33" customHeight="1" x14ac:dyDescent="0.2">
      <c r="A106" s="357" t="s">
        <v>107</v>
      </c>
      <c r="B106" s="383">
        <v>55</v>
      </c>
      <c r="C106" s="383">
        <v>12</v>
      </c>
    </row>
    <row r="107" spans="1:4" ht="18.75" customHeight="1" x14ac:dyDescent="0.2">
      <c r="A107" s="357" t="s">
        <v>188</v>
      </c>
      <c r="B107" s="383">
        <v>52</v>
      </c>
      <c r="C107" s="383">
        <v>9</v>
      </c>
      <c r="D107" s="109"/>
    </row>
    <row r="108" spans="1:4" ht="15.75" customHeight="1" x14ac:dyDescent="0.2">
      <c r="A108" s="357" t="s">
        <v>186</v>
      </c>
      <c r="B108" s="383">
        <v>49</v>
      </c>
      <c r="C108" s="383">
        <v>12</v>
      </c>
    </row>
    <row r="109" spans="1:4" ht="32.25" customHeight="1" x14ac:dyDescent="0.2">
      <c r="A109" s="357" t="s">
        <v>122</v>
      </c>
      <c r="B109" s="383">
        <v>44</v>
      </c>
      <c r="C109" s="383">
        <v>13</v>
      </c>
      <c r="D109" s="109"/>
    </row>
    <row r="110" spans="1:4" ht="18.75" customHeight="1" x14ac:dyDescent="0.2">
      <c r="A110" s="357" t="s">
        <v>328</v>
      </c>
      <c r="B110" s="383">
        <v>35</v>
      </c>
      <c r="C110" s="383">
        <v>8</v>
      </c>
    </row>
    <row r="111" spans="1:4" ht="17.25" customHeight="1" x14ac:dyDescent="0.2">
      <c r="A111" s="357" t="s">
        <v>344</v>
      </c>
      <c r="B111" s="383">
        <v>33</v>
      </c>
      <c r="C111" s="383">
        <v>3</v>
      </c>
      <c r="D111" s="109"/>
    </row>
    <row r="112" spans="1:4" ht="15.75" customHeight="1" x14ac:dyDescent="0.2">
      <c r="A112" s="357" t="s">
        <v>296</v>
      </c>
      <c r="B112" s="383">
        <v>32</v>
      </c>
      <c r="C112" s="383">
        <v>5</v>
      </c>
    </row>
    <row r="113" spans="1:4" ht="17.25" customHeight="1" x14ac:dyDescent="0.2">
      <c r="A113" s="357" t="s">
        <v>437</v>
      </c>
      <c r="B113" s="383">
        <v>31</v>
      </c>
      <c r="C113" s="383">
        <v>3</v>
      </c>
      <c r="D113" s="109"/>
    </row>
    <row r="114" spans="1:4" ht="15.75" customHeight="1" x14ac:dyDescent="0.2">
      <c r="A114" s="357" t="s">
        <v>337</v>
      </c>
      <c r="B114" s="383">
        <v>28</v>
      </c>
      <c r="C114" s="383">
        <v>8</v>
      </c>
    </row>
    <row r="115" spans="1:4" ht="35.25" customHeight="1" x14ac:dyDescent="0.2">
      <c r="A115" s="357" t="s">
        <v>335</v>
      </c>
      <c r="B115" s="383">
        <v>27</v>
      </c>
      <c r="C115" s="383">
        <v>2</v>
      </c>
      <c r="D115" s="109"/>
    </row>
    <row r="116" spans="1:4" ht="63.75" customHeight="1" x14ac:dyDescent="0.2">
      <c r="A116" s="503" t="s">
        <v>40</v>
      </c>
      <c r="B116" s="503"/>
      <c r="C116" s="503"/>
    </row>
    <row r="117" spans="1:4" ht="20.25" customHeight="1" x14ac:dyDescent="0.2">
      <c r="A117" s="357" t="s">
        <v>109</v>
      </c>
      <c r="B117" s="383">
        <v>1265</v>
      </c>
      <c r="C117" s="383">
        <v>1095</v>
      </c>
      <c r="D117" s="109"/>
    </row>
    <row r="118" spans="1:4" ht="15.75" x14ac:dyDescent="0.2">
      <c r="A118" s="357" t="s">
        <v>91</v>
      </c>
      <c r="B118" s="383">
        <v>808</v>
      </c>
      <c r="C118" s="383">
        <v>149</v>
      </c>
    </row>
    <row r="119" spans="1:4" ht="30.75" customHeight="1" x14ac:dyDescent="0.2">
      <c r="A119" s="357" t="s">
        <v>191</v>
      </c>
      <c r="B119" s="383">
        <v>246</v>
      </c>
      <c r="C119" s="383">
        <v>14</v>
      </c>
      <c r="D119" s="109"/>
    </row>
    <row r="120" spans="1:4" ht="19.5" customHeight="1" x14ac:dyDescent="0.2">
      <c r="A120" s="357" t="s">
        <v>192</v>
      </c>
      <c r="B120" s="383">
        <v>207</v>
      </c>
      <c r="C120" s="383">
        <v>164</v>
      </c>
    </row>
    <row r="121" spans="1:4" ht="19.5" customHeight="1" x14ac:dyDescent="0.2">
      <c r="A121" s="357" t="s">
        <v>124</v>
      </c>
      <c r="B121" s="383">
        <v>156</v>
      </c>
      <c r="C121" s="383">
        <v>21</v>
      </c>
      <c r="D121" s="109"/>
    </row>
    <row r="122" spans="1:4" ht="18.75" customHeight="1" x14ac:dyDescent="0.2">
      <c r="A122" s="357" t="s">
        <v>90</v>
      </c>
      <c r="B122" s="383">
        <v>84</v>
      </c>
      <c r="C122" s="383">
        <v>28</v>
      </c>
    </row>
    <row r="123" spans="1:4" ht="33" customHeight="1" x14ac:dyDescent="0.2">
      <c r="A123" s="357" t="s">
        <v>240</v>
      </c>
      <c r="B123" s="383">
        <v>60</v>
      </c>
      <c r="C123" s="383">
        <v>9</v>
      </c>
      <c r="D123" s="109"/>
    </row>
    <row r="124" spans="1:4" ht="19.5" customHeight="1" x14ac:dyDescent="0.2">
      <c r="A124" s="357" t="s">
        <v>333</v>
      </c>
      <c r="B124" s="383">
        <v>43</v>
      </c>
      <c r="C124" s="383">
        <v>8</v>
      </c>
    </row>
    <row r="125" spans="1:4" ht="19.5" customHeight="1" x14ac:dyDescent="0.2">
      <c r="A125" s="357" t="s">
        <v>199</v>
      </c>
      <c r="B125" s="383">
        <v>42</v>
      </c>
      <c r="C125" s="383">
        <v>7</v>
      </c>
      <c r="D125" s="109"/>
    </row>
    <row r="126" spans="1:4" ht="19.5" customHeight="1" x14ac:dyDescent="0.2">
      <c r="A126" s="357" t="s">
        <v>354</v>
      </c>
      <c r="B126" s="383">
        <v>40</v>
      </c>
      <c r="C126" s="383">
        <v>6</v>
      </c>
    </row>
    <row r="127" spans="1:4" ht="19.5" customHeight="1" x14ac:dyDescent="0.2">
      <c r="A127" s="357" t="s">
        <v>340</v>
      </c>
      <c r="B127" s="383">
        <v>39</v>
      </c>
      <c r="C127" s="383">
        <v>2</v>
      </c>
      <c r="D127" s="109"/>
    </row>
    <row r="128" spans="1:4" ht="19.5" customHeight="1" x14ac:dyDescent="0.2">
      <c r="A128" s="357" t="s">
        <v>317</v>
      </c>
      <c r="B128" s="383">
        <v>23</v>
      </c>
      <c r="C128" s="383">
        <v>6</v>
      </c>
    </row>
    <row r="129" spans="1:4" ht="15.75" x14ac:dyDescent="0.2">
      <c r="A129" s="357" t="s">
        <v>355</v>
      </c>
      <c r="B129" s="383">
        <v>23</v>
      </c>
      <c r="C129" s="383">
        <v>0</v>
      </c>
      <c r="D129" s="109"/>
    </row>
    <row r="130" spans="1:4" ht="15.75" x14ac:dyDescent="0.2">
      <c r="A130" s="357" t="s">
        <v>190</v>
      </c>
      <c r="B130" s="383">
        <v>22</v>
      </c>
      <c r="C130" s="383">
        <v>3</v>
      </c>
    </row>
    <row r="131" spans="1:4" ht="28.5" customHeight="1" x14ac:dyDescent="0.2">
      <c r="A131" s="357" t="s">
        <v>114</v>
      </c>
      <c r="B131" s="383">
        <v>12</v>
      </c>
      <c r="C131" s="383">
        <v>1</v>
      </c>
      <c r="D131" s="109"/>
    </row>
    <row r="132" spans="1:4" ht="38.450000000000003" customHeight="1" x14ac:dyDescent="0.2">
      <c r="A132" s="503" t="s">
        <v>200</v>
      </c>
      <c r="B132" s="503"/>
      <c r="C132" s="503"/>
    </row>
    <row r="133" spans="1:4" ht="21" customHeight="1" x14ac:dyDescent="0.2">
      <c r="A133" s="357" t="s">
        <v>96</v>
      </c>
      <c r="B133" s="174">
        <v>566</v>
      </c>
      <c r="C133" s="174">
        <v>136</v>
      </c>
      <c r="D133" s="109"/>
    </row>
    <row r="134" spans="1:4" ht="21" customHeight="1" x14ac:dyDescent="0.2">
      <c r="A134" s="357" t="s">
        <v>116</v>
      </c>
      <c r="B134" s="174">
        <v>195</v>
      </c>
      <c r="C134" s="174">
        <v>38</v>
      </c>
    </row>
    <row r="135" spans="1:4" ht="17.25" customHeight="1" x14ac:dyDescent="0.2">
      <c r="A135" s="357" t="s">
        <v>133</v>
      </c>
      <c r="B135" s="174">
        <v>149</v>
      </c>
      <c r="C135" s="174">
        <v>50</v>
      </c>
      <c r="D135" s="109"/>
    </row>
    <row r="136" spans="1:4" ht="21" customHeight="1" x14ac:dyDescent="0.2">
      <c r="A136" s="357" t="s">
        <v>221</v>
      </c>
      <c r="B136" s="174">
        <v>109</v>
      </c>
      <c r="C136" s="174">
        <v>23</v>
      </c>
    </row>
    <row r="137" spans="1:4" ht="15.75" customHeight="1" x14ac:dyDescent="0.2">
      <c r="A137" s="357" t="s">
        <v>204</v>
      </c>
      <c r="B137" s="174">
        <v>87</v>
      </c>
      <c r="C137" s="174">
        <v>69</v>
      </c>
      <c r="D137" s="109"/>
    </row>
    <row r="138" spans="1:4" ht="21" customHeight="1" x14ac:dyDescent="0.2">
      <c r="A138" s="357" t="s">
        <v>126</v>
      </c>
      <c r="B138" s="174">
        <v>65</v>
      </c>
      <c r="C138" s="174">
        <v>12</v>
      </c>
    </row>
    <row r="139" spans="1:4" ht="15.75" customHeight="1" x14ac:dyDescent="0.2">
      <c r="A139" s="357" t="s">
        <v>206</v>
      </c>
      <c r="B139" s="174">
        <v>58</v>
      </c>
      <c r="C139" s="174">
        <v>11</v>
      </c>
      <c r="D139" s="109"/>
    </row>
    <row r="140" spans="1:4" ht="21" customHeight="1" x14ac:dyDescent="0.2">
      <c r="A140" s="357" t="s">
        <v>125</v>
      </c>
      <c r="B140" s="174">
        <v>34</v>
      </c>
      <c r="C140" s="174">
        <v>7</v>
      </c>
    </row>
    <row r="141" spans="1:4" ht="21" customHeight="1" x14ac:dyDescent="0.2">
      <c r="A141" s="357" t="s">
        <v>202</v>
      </c>
      <c r="B141" s="174">
        <v>25</v>
      </c>
      <c r="C141" s="174">
        <v>10</v>
      </c>
      <c r="D141" s="109"/>
    </row>
    <row r="142" spans="1:4" ht="21" customHeight="1" x14ac:dyDescent="0.2">
      <c r="A142" s="357" t="s">
        <v>207</v>
      </c>
      <c r="B142" s="174">
        <v>23</v>
      </c>
      <c r="C142" s="174">
        <v>4</v>
      </c>
    </row>
    <row r="143" spans="1:4" ht="15.75" x14ac:dyDescent="0.2">
      <c r="A143" s="357" t="s">
        <v>205</v>
      </c>
      <c r="B143" s="174">
        <v>19</v>
      </c>
      <c r="C143" s="174">
        <v>4</v>
      </c>
      <c r="D143" s="109"/>
    </row>
    <row r="144" spans="1:4" ht="17.25" customHeight="1" x14ac:dyDescent="0.2">
      <c r="A144" s="357" t="s">
        <v>93</v>
      </c>
      <c r="B144" s="174">
        <v>11</v>
      </c>
      <c r="C144" s="174">
        <v>3</v>
      </c>
    </row>
    <row r="145" spans="1:4" ht="18.75" customHeight="1" x14ac:dyDescent="0.2">
      <c r="A145" s="357" t="s">
        <v>345</v>
      </c>
      <c r="B145" s="174">
        <v>9</v>
      </c>
      <c r="C145" s="174">
        <v>5</v>
      </c>
      <c r="D145" s="109"/>
    </row>
    <row r="146" spans="1:4" ht="17.25" customHeight="1" x14ac:dyDescent="0.2">
      <c r="A146" s="357" t="s">
        <v>544</v>
      </c>
      <c r="B146" s="174">
        <v>6</v>
      </c>
      <c r="C146" s="174">
        <v>3</v>
      </c>
    </row>
    <row r="147" spans="1:4" ht="18.75" customHeight="1" x14ac:dyDescent="0.2">
      <c r="A147" s="357" t="s">
        <v>447</v>
      </c>
      <c r="B147" s="174">
        <v>5</v>
      </c>
      <c r="C147" s="174">
        <v>2</v>
      </c>
      <c r="D147" s="109"/>
    </row>
    <row r="148" spans="1:4" ht="15.75" x14ac:dyDescent="0.25">
      <c r="A148" s="100"/>
      <c r="B148" s="294"/>
      <c r="C148" s="294"/>
    </row>
  </sheetData>
  <mergeCells count="11">
    <mergeCell ref="A132:C132"/>
    <mergeCell ref="A52:C52"/>
    <mergeCell ref="A1:C1"/>
    <mergeCell ref="A2:C2"/>
    <mergeCell ref="A4:C4"/>
    <mergeCell ref="A20:C20"/>
    <mergeCell ref="A36:C36"/>
    <mergeCell ref="A68:C68"/>
    <mergeCell ref="A84:C84"/>
    <mergeCell ref="A100:C100"/>
    <mergeCell ref="A116:C11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view="pageBreakPreview" zoomScale="77" zoomScaleNormal="77" zoomScaleSheetLayoutView="77" workbookViewId="0">
      <selection activeCell="D13" sqref="D13"/>
    </sheetView>
  </sheetViews>
  <sheetFormatPr defaultColWidth="8.85546875" defaultRowHeight="12.75" x14ac:dyDescent="0.2"/>
  <cols>
    <col min="1" max="1" width="40.85546875" style="72" customWidth="1"/>
    <col min="2" max="2" width="12.85546875" style="72" customWidth="1"/>
    <col min="3" max="3" width="16.140625" style="72" customWidth="1"/>
    <col min="4" max="4" width="15.7109375" style="72" customWidth="1"/>
    <col min="5" max="5" width="2.42578125" style="72" customWidth="1"/>
    <col min="6" max="6" width="43" style="72" customWidth="1"/>
    <col min="7" max="256" width="8.85546875" style="72"/>
    <col min="257" max="257" width="36.42578125" style="72" customWidth="1"/>
    <col min="258" max="258" width="12.85546875" style="72" customWidth="1"/>
    <col min="259" max="259" width="15.28515625" style="72" customWidth="1"/>
    <col min="260" max="260" width="25" style="72" customWidth="1"/>
    <col min="261" max="261" width="8.85546875" style="72"/>
    <col min="262" max="262" width="43" style="72" customWidth="1"/>
    <col min="263" max="512" width="8.85546875" style="72"/>
    <col min="513" max="513" width="36.42578125" style="72" customWidth="1"/>
    <col min="514" max="514" width="12.85546875" style="72" customWidth="1"/>
    <col min="515" max="515" width="15.28515625" style="72" customWidth="1"/>
    <col min="516" max="516" width="25" style="72" customWidth="1"/>
    <col min="517" max="517" width="8.85546875" style="72"/>
    <col min="518" max="518" width="43" style="72" customWidth="1"/>
    <col min="519" max="768" width="8.85546875" style="72"/>
    <col min="769" max="769" width="36.42578125" style="72" customWidth="1"/>
    <col min="770" max="770" width="12.85546875" style="72" customWidth="1"/>
    <col min="771" max="771" width="15.28515625" style="72" customWidth="1"/>
    <col min="772" max="772" width="25" style="72" customWidth="1"/>
    <col min="773" max="773" width="8.85546875" style="72"/>
    <col min="774" max="774" width="43" style="72" customWidth="1"/>
    <col min="775" max="1024" width="8.85546875" style="72"/>
    <col min="1025" max="1025" width="36.42578125" style="72" customWidth="1"/>
    <col min="1026" max="1026" width="12.85546875" style="72" customWidth="1"/>
    <col min="1027" max="1027" width="15.28515625" style="72" customWidth="1"/>
    <col min="1028" max="1028" width="25" style="72" customWidth="1"/>
    <col min="1029" max="1029" width="8.85546875" style="72"/>
    <col min="1030" max="1030" width="43" style="72" customWidth="1"/>
    <col min="1031" max="1280" width="8.85546875" style="72"/>
    <col min="1281" max="1281" width="36.42578125" style="72" customWidth="1"/>
    <col min="1282" max="1282" width="12.85546875" style="72" customWidth="1"/>
    <col min="1283" max="1283" width="15.28515625" style="72" customWidth="1"/>
    <col min="1284" max="1284" width="25" style="72" customWidth="1"/>
    <col min="1285" max="1285" width="8.85546875" style="72"/>
    <col min="1286" max="1286" width="43" style="72" customWidth="1"/>
    <col min="1287" max="1536" width="8.85546875" style="72"/>
    <col min="1537" max="1537" width="36.42578125" style="72" customWidth="1"/>
    <col min="1538" max="1538" width="12.85546875" style="72" customWidth="1"/>
    <col min="1539" max="1539" width="15.28515625" style="72" customWidth="1"/>
    <col min="1540" max="1540" width="25" style="72" customWidth="1"/>
    <col min="1541" max="1541" width="8.85546875" style="72"/>
    <col min="1542" max="1542" width="43" style="72" customWidth="1"/>
    <col min="1543" max="1792" width="8.85546875" style="72"/>
    <col min="1793" max="1793" width="36.42578125" style="72" customWidth="1"/>
    <col min="1794" max="1794" width="12.85546875" style="72" customWidth="1"/>
    <col min="1795" max="1795" width="15.28515625" style="72" customWidth="1"/>
    <col min="1796" max="1796" width="25" style="72" customWidth="1"/>
    <col min="1797" max="1797" width="8.85546875" style="72"/>
    <col min="1798" max="1798" width="43" style="72" customWidth="1"/>
    <col min="1799" max="2048" width="8.85546875" style="72"/>
    <col min="2049" max="2049" width="36.42578125" style="72" customWidth="1"/>
    <col min="2050" max="2050" width="12.85546875" style="72" customWidth="1"/>
    <col min="2051" max="2051" width="15.28515625" style="72" customWidth="1"/>
    <col min="2052" max="2052" width="25" style="72" customWidth="1"/>
    <col min="2053" max="2053" width="8.85546875" style="72"/>
    <col min="2054" max="2054" width="43" style="72" customWidth="1"/>
    <col min="2055" max="2304" width="8.85546875" style="72"/>
    <col min="2305" max="2305" width="36.42578125" style="72" customWidth="1"/>
    <col min="2306" max="2306" width="12.85546875" style="72" customWidth="1"/>
    <col min="2307" max="2307" width="15.28515625" style="72" customWidth="1"/>
    <col min="2308" max="2308" width="25" style="72" customWidth="1"/>
    <col min="2309" max="2309" width="8.85546875" style="72"/>
    <col min="2310" max="2310" width="43" style="72" customWidth="1"/>
    <col min="2311" max="2560" width="8.85546875" style="72"/>
    <col min="2561" max="2561" width="36.42578125" style="72" customWidth="1"/>
    <col min="2562" max="2562" width="12.85546875" style="72" customWidth="1"/>
    <col min="2563" max="2563" width="15.28515625" style="72" customWidth="1"/>
    <col min="2564" max="2564" width="25" style="72" customWidth="1"/>
    <col min="2565" max="2565" width="8.85546875" style="72"/>
    <col min="2566" max="2566" width="43" style="72" customWidth="1"/>
    <col min="2567" max="2816" width="8.85546875" style="72"/>
    <col min="2817" max="2817" width="36.42578125" style="72" customWidth="1"/>
    <col min="2818" max="2818" width="12.85546875" style="72" customWidth="1"/>
    <col min="2819" max="2819" width="15.28515625" style="72" customWidth="1"/>
    <col min="2820" max="2820" width="25" style="72" customWidth="1"/>
    <col min="2821" max="2821" width="8.85546875" style="72"/>
    <col min="2822" max="2822" width="43" style="72" customWidth="1"/>
    <col min="2823" max="3072" width="8.85546875" style="72"/>
    <col min="3073" max="3073" width="36.42578125" style="72" customWidth="1"/>
    <col min="3074" max="3074" width="12.85546875" style="72" customWidth="1"/>
    <col min="3075" max="3075" width="15.28515625" style="72" customWidth="1"/>
    <col min="3076" max="3076" width="25" style="72" customWidth="1"/>
    <col min="3077" max="3077" width="8.85546875" style="72"/>
    <col min="3078" max="3078" width="43" style="72" customWidth="1"/>
    <col min="3079" max="3328" width="8.85546875" style="72"/>
    <col min="3329" max="3329" width="36.42578125" style="72" customWidth="1"/>
    <col min="3330" max="3330" width="12.85546875" style="72" customWidth="1"/>
    <col min="3331" max="3331" width="15.28515625" style="72" customWidth="1"/>
    <col min="3332" max="3332" width="25" style="72" customWidth="1"/>
    <col min="3333" max="3333" width="8.85546875" style="72"/>
    <col min="3334" max="3334" width="43" style="72" customWidth="1"/>
    <col min="3335" max="3584" width="8.85546875" style="72"/>
    <col min="3585" max="3585" width="36.42578125" style="72" customWidth="1"/>
    <col min="3586" max="3586" width="12.85546875" style="72" customWidth="1"/>
    <col min="3587" max="3587" width="15.28515625" style="72" customWidth="1"/>
    <col min="3588" max="3588" width="25" style="72" customWidth="1"/>
    <col min="3589" max="3589" width="8.85546875" style="72"/>
    <col min="3590" max="3590" width="43" style="72" customWidth="1"/>
    <col min="3591" max="3840" width="8.85546875" style="72"/>
    <col min="3841" max="3841" width="36.42578125" style="72" customWidth="1"/>
    <col min="3842" max="3842" width="12.85546875" style="72" customWidth="1"/>
    <col min="3843" max="3843" width="15.28515625" style="72" customWidth="1"/>
    <col min="3844" max="3844" width="25" style="72" customWidth="1"/>
    <col min="3845" max="3845" width="8.85546875" style="72"/>
    <col min="3846" max="3846" width="43" style="72" customWidth="1"/>
    <col min="3847" max="4096" width="8.85546875" style="72"/>
    <col min="4097" max="4097" width="36.42578125" style="72" customWidth="1"/>
    <col min="4098" max="4098" width="12.85546875" style="72" customWidth="1"/>
    <col min="4099" max="4099" width="15.28515625" style="72" customWidth="1"/>
    <col min="4100" max="4100" width="25" style="72" customWidth="1"/>
    <col min="4101" max="4101" width="8.85546875" style="72"/>
    <col min="4102" max="4102" width="43" style="72" customWidth="1"/>
    <col min="4103" max="4352" width="8.85546875" style="72"/>
    <col min="4353" max="4353" width="36.42578125" style="72" customWidth="1"/>
    <col min="4354" max="4354" width="12.85546875" style="72" customWidth="1"/>
    <col min="4355" max="4355" width="15.28515625" style="72" customWidth="1"/>
    <col min="4356" max="4356" width="25" style="72" customWidth="1"/>
    <col min="4357" max="4357" width="8.85546875" style="72"/>
    <col min="4358" max="4358" width="43" style="72" customWidth="1"/>
    <col min="4359" max="4608" width="8.85546875" style="72"/>
    <col min="4609" max="4609" width="36.42578125" style="72" customWidth="1"/>
    <col min="4610" max="4610" width="12.85546875" style="72" customWidth="1"/>
    <col min="4611" max="4611" width="15.28515625" style="72" customWidth="1"/>
    <col min="4612" max="4612" width="25" style="72" customWidth="1"/>
    <col min="4613" max="4613" width="8.85546875" style="72"/>
    <col min="4614" max="4614" width="43" style="72" customWidth="1"/>
    <col min="4615" max="4864" width="8.85546875" style="72"/>
    <col min="4865" max="4865" width="36.42578125" style="72" customWidth="1"/>
    <col min="4866" max="4866" width="12.85546875" style="72" customWidth="1"/>
    <col min="4867" max="4867" width="15.28515625" style="72" customWidth="1"/>
    <col min="4868" max="4868" width="25" style="72" customWidth="1"/>
    <col min="4869" max="4869" width="8.85546875" style="72"/>
    <col min="4870" max="4870" width="43" style="72" customWidth="1"/>
    <col min="4871" max="5120" width="8.85546875" style="72"/>
    <col min="5121" max="5121" width="36.42578125" style="72" customWidth="1"/>
    <col min="5122" max="5122" width="12.85546875" style="72" customWidth="1"/>
    <col min="5123" max="5123" width="15.28515625" style="72" customWidth="1"/>
    <col min="5124" max="5124" width="25" style="72" customWidth="1"/>
    <col min="5125" max="5125" width="8.85546875" style="72"/>
    <col min="5126" max="5126" width="43" style="72" customWidth="1"/>
    <col min="5127" max="5376" width="8.85546875" style="72"/>
    <col min="5377" max="5377" width="36.42578125" style="72" customWidth="1"/>
    <col min="5378" max="5378" width="12.85546875" style="72" customWidth="1"/>
    <col min="5379" max="5379" width="15.28515625" style="72" customWidth="1"/>
    <col min="5380" max="5380" width="25" style="72" customWidth="1"/>
    <col min="5381" max="5381" width="8.85546875" style="72"/>
    <col min="5382" max="5382" width="43" style="72" customWidth="1"/>
    <col min="5383" max="5632" width="8.85546875" style="72"/>
    <col min="5633" max="5633" width="36.42578125" style="72" customWidth="1"/>
    <col min="5634" max="5634" width="12.85546875" style="72" customWidth="1"/>
    <col min="5635" max="5635" width="15.28515625" style="72" customWidth="1"/>
    <col min="5636" max="5636" width="25" style="72" customWidth="1"/>
    <col min="5637" max="5637" width="8.85546875" style="72"/>
    <col min="5638" max="5638" width="43" style="72" customWidth="1"/>
    <col min="5639" max="5888" width="8.85546875" style="72"/>
    <col min="5889" max="5889" width="36.42578125" style="72" customWidth="1"/>
    <col min="5890" max="5890" width="12.85546875" style="72" customWidth="1"/>
    <col min="5891" max="5891" width="15.28515625" style="72" customWidth="1"/>
    <col min="5892" max="5892" width="25" style="72" customWidth="1"/>
    <col min="5893" max="5893" width="8.85546875" style="72"/>
    <col min="5894" max="5894" width="43" style="72" customWidth="1"/>
    <col min="5895" max="6144" width="8.85546875" style="72"/>
    <col min="6145" max="6145" width="36.42578125" style="72" customWidth="1"/>
    <col min="6146" max="6146" width="12.85546875" style="72" customWidth="1"/>
    <col min="6147" max="6147" width="15.28515625" style="72" customWidth="1"/>
    <col min="6148" max="6148" width="25" style="72" customWidth="1"/>
    <col min="6149" max="6149" width="8.85546875" style="72"/>
    <col min="6150" max="6150" width="43" style="72" customWidth="1"/>
    <col min="6151" max="6400" width="8.85546875" style="72"/>
    <col min="6401" max="6401" width="36.42578125" style="72" customWidth="1"/>
    <col min="6402" max="6402" width="12.85546875" style="72" customWidth="1"/>
    <col min="6403" max="6403" width="15.28515625" style="72" customWidth="1"/>
    <col min="6404" max="6404" width="25" style="72" customWidth="1"/>
    <col min="6405" max="6405" width="8.85546875" style="72"/>
    <col min="6406" max="6406" width="43" style="72" customWidth="1"/>
    <col min="6407" max="6656" width="8.85546875" style="72"/>
    <col min="6657" max="6657" width="36.42578125" style="72" customWidth="1"/>
    <col min="6658" max="6658" width="12.85546875" style="72" customWidth="1"/>
    <col min="6659" max="6659" width="15.28515625" style="72" customWidth="1"/>
    <col min="6660" max="6660" width="25" style="72" customWidth="1"/>
    <col min="6661" max="6661" width="8.85546875" style="72"/>
    <col min="6662" max="6662" width="43" style="72" customWidth="1"/>
    <col min="6663" max="6912" width="8.85546875" style="72"/>
    <col min="6913" max="6913" width="36.42578125" style="72" customWidth="1"/>
    <col min="6914" max="6914" width="12.85546875" style="72" customWidth="1"/>
    <col min="6915" max="6915" width="15.28515625" style="72" customWidth="1"/>
    <col min="6916" max="6916" width="25" style="72" customWidth="1"/>
    <col min="6917" max="6917" width="8.85546875" style="72"/>
    <col min="6918" max="6918" width="43" style="72" customWidth="1"/>
    <col min="6919" max="7168" width="8.85546875" style="72"/>
    <col min="7169" max="7169" width="36.42578125" style="72" customWidth="1"/>
    <col min="7170" max="7170" width="12.85546875" style="72" customWidth="1"/>
    <col min="7171" max="7171" width="15.28515625" style="72" customWidth="1"/>
    <col min="7172" max="7172" width="25" style="72" customWidth="1"/>
    <col min="7173" max="7173" width="8.85546875" style="72"/>
    <col min="7174" max="7174" width="43" style="72" customWidth="1"/>
    <col min="7175" max="7424" width="8.85546875" style="72"/>
    <col min="7425" max="7425" width="36.42578125" style="72" customWidth="1"/>
    <col min="7426" max="7426" width="12.85546875" style="72" customWidth="1"/>
    <col min="7427" max="7427" width="15.28515625" style="72" customWidth="1"/>
    <col min="7428" max="7428" width="25" style="72" customWidth="1"/>
    <col min="7429" max="7429" width="8.85546875" style="72"/>
    <col min="7430" max="7430" width="43" style="72" customWidth="1"/>
    <col min="7431" max="7680" width="8.85546875" style="72"/>
    <col min="7681" max="7681" width="36.42578125" style="72" customWidth="1"/>
    <col min="7682" max="7682" width="12.85546875" style="72" customWidth="1"/>
    <col min="7683" max="7683" width="15.28515625" style="72" customWidth="1"/>
    <col min="7684" max="7684" width="25" style="72" customWidth="1"/>
    <col min="7685" max="7685" width="8.85546875" style="72"/>
    <col min="7686" max="7686" width="43" style="72" customWidth="1"/>
    <col min="7687" max="7936" width="8.85546875" style="72"/>
    <col min="7937" max="7937" width="36.42578125" style="72" customWidth="1"/>
    <col min="7938" max="7938" width="12.85546875" style="72" customWidth="1"/>
    <col min="7939" max="7939" width="15.28515625" style="72" customWidth="1"/>
    <col min="7940" max="7940" width="25" style="72" customWidth="1"/>
    <col min="7941" max="7941" width="8.85546875" style="72"/>
    <col min="7942" max="7942" width="43" style="72" customWidth="1"/>
    <col min="7943" max="8192" width="8.85546875" style="72"/>
    <col min="8193" max="8193" width="36.42578125" style="72" customWidth="1"/>
    <col min="8194" max="8194" width="12.85546875" style="72" customWidth="1"/>
    <col min="8195" max="8195" width="15.28515625" style="72" customWidth="1"/>
    <col min="8196" max="8196" width="25" style="72" customWidth="1"/>
    <col min="8197" max="8197" width="8.85546875" style="72"/>
    <col min="8198" max="8198" width="43" style="72" customWidth="1"/>
    <col min="8199" max="8448" width="8.85546875" style="72"/>
    <col min="8449" max="8449" width="36.42578125" style="72" customWidth="1"/>
    <col min="8450" max="8450" width="12.85546875" style="72" customWidth="1"/>
    <col min="8451" max="8451" width="15.28515625" style="72" customWidth="1"/>
    <col min="8452" max="8452" width="25" style="72" customWidth="1"/>
    <col min="8453" max="8453" width="8.85546875" style="72"/>
    <col min="8454" max="8454" width="43" style="72" customWidth="1"/>
    <col min="8455" max="8704" width="8.85546875" style="72"/>
    <col min="8705" max="8705" width="36.42578125" style="72" customWidth="1"/>
    <col min="8706" max="8706" width="12.85546875" style="72" customWidth="1"/>
    <col min="8707" max="8707" width="15.28515625" style="72" customWidth="1"/>
    <col min="8708" max="8708" width="25" style="72" customWidth="1"/>
    <col min="8709" max="8709" width="8.85546875" style="72"/>
    <col min="8710" max="8710" width="43" style="72" customWidth="1"/>
    <col min="8711" max="8960" width="8.85546875" style="72"/>
    <col min="8961" max="8961" width="36.42578125" style="72" customWidth="1"/>
    <col min="8962" max="8962" width="12.85546875" style="72" customWidth="1"/>
    <col min="8963" max="8963" width="15.28515625" style="72" customWidth="1"/>
    <col min="8964" max="8964" width="25" style="72" customWidth="1"/>
    <col min="8965" max="8965" width="8.85546875" style="72"/>
    <col min="8966" max="8966" width="43" style="72" customWidth="1"/>
    <col min="8967" max="9216" width="8.85546875" style="72"/>
    <col min="9217" max="9217" width="36.42578125" style="72" customWidth="1"/>
    <col min="9218" max="9218" width="12.85546875" style="72" customWidth="1"/>
    <col min="9219" max="9219" width="15.28515625" style="72" customWidth="1"/>
    <col min="9220" max="9220" width="25" style="72" customWidth="1"/>
    <col min="9221" max="9221" width="8.85546875" style="72"/>
    <col min="9222" max="9222" width="43" style="72" customWidth="1"/>
    <col min="9223" max="9472" width="8.85546875" style="72"/>
    <col min="9473" max="9473" width="36.42578125" style="72" customWidth="1"/>
    <col min="9474" max="9474" width="12.85546875" style="72" customWidth="1"/>
    <col min="9475" max="9475" width="15.28515625" style="72" customWidth="1"/>
    <col min="9476" max="9476" width="25" style="72" customWidth="1"/>
    <col min="9477" max="9477" width="8.85546875" style="72"/>
    <col min="9478" max="9478" width="43" style="72" customWidth="1"/>
    <col min="9479" max="9728" width="8.85546875" style="72"/>
    <col min="9729" max="9729" width="36.42578125" style="72" customWidth="1"/>
    <col min="9730" max="9730" width="12.85546875" style="72" customWidth="1"/>
    <col min="9731" max="9731" width="15.28515625" style="72" customWidth="1"/>
    <col min="9732" max="9732" width="25" style="72" customWidth="1"/>
    <col min="9733" max="9733" width="8.85546875" style="72"/>
    <col min="9734" max="9734" width="43" style="72" customWidth="1"/>
    <col min="9735" max="9984" width="8.85546875" style="72"/>
    <col min="9985" max="9985" width="36.42578125" style="72" customWidth="1"/>
    <col min="9986" max="9986" width="12.85546875" style="72" customWidth="1"/>
    <col min="9987" max="9987" width="15.28515625" style="72" customWidth="1"/>
    <col min="9988" max="9988" width="25" style="72" customWidth="1"/>
    <col min="9989" max="9989" width="8.85546875" style="72"/>
    <col min="9990" max="9990" width="43" style="72" customWidth="1"/>
    <col min="9991" max="10240" width="8.85546875" style="72"/>
    <col min="10241" max="10241" width="36.42578125" style="72" customWidth="1"/>
    <col min="10242" max="10242" width="12.85546875" style="72" customWidth="1"/>
    <col min="10243" max="10243" width="15.28515625" style="72" customWidth="1"/>
    <col min="10244" max="10244" width="25" style="72" customWidth="1"/>
    <col min="10245" max="10245" width="8.85546875" style="72"/>
    <col min="10246" max="10246" width="43" style="72" customWidth="1"/>
    <col min="10247" max="10496" width="8.85546875" style="72"/>
    <col min="10497" max="10497" width="36.42578125" style="72" customWidth="1"/>
    <col min="10498" max="10498" width="12.85546875" style="72" customWidth="1"/>
    <col min="10499" max="10499" width="15.28515625" style="72" customWidth="1"/>
    <col min="10500" max="10500" width="25" style="72" customWidth="1"/>
    <col min="10501" max="10501" width="8.85546875" style="72"/>
    <col min="10502" max="10502" width="43" style="72" customWidth="1"/>
    <col min="10503" max="10752" width="8.85546875" style="72"/>
    <col min="10753" max="10753" width="36.42578125" style="72" customWidth="1"/>
    <col min="10754" max="10754" width="12.85546875" style="72" customWidth="1"/>
    <col min="10755" max="10755" width="15.28515625" style="72" customWidth="1"/>
    <col min="10756" max="10756" width="25" style="72" customWidth="1"/>
    <col min="10757" max="10757" width="8.85546875" style="72"/>
    <col min="10758" max="10758" width="43" style="72" customWidth="1"/>
    <col min="10759" max="11008" width="8.85546875" style="72"/>
    <col min="11009" max="11009" width="36.42578125" style="72" customWidth="1"/>
    <col min="11010" max="11010" width="12.85546875" style="72" customWidth="1"/>
    <col min="11011" max="11011" width="15.28515625" style="72" customWidth="1"/>
    <col min="11012" max="11012" width="25" style="72" customWidth="1"/>
    <col min="11013" max="11013" width="8.85546875" style="72"/>
    <col min="11014" max="11014" width="43" style="72" customWidth="1"/>
    <col min="11015" max="11264" width="8.85546875" style="72"/>
    <col min="11265" max="11265" width="36.42578125" style="72" customWidth="1"/>
    <col min="11266" max="11266" width="12.85546875" style="72" customWidth="1"/>
    <col min="11267" max="11267" width="15.28515625" style="72" customWidth="1"/>
    <col min="11268" max="11268" width="25" style="72" customWidth="1"/>
    <col min="11269" max="11269" width="8.85546875" style="72"/>
    <col min="11270" max="11270" width="43" style="72" customWidth="1"/>
    <col min="11271" max="11520" width="8.85546875" style="72"/>
    <col min="11521" max="11521" width="36.42578125" style="72" customWidth="1"/>
    <col min="11522" max="11522" width="12.85546875" style="72" customWidth="1"/>
    <col min="11523" max="11523" width="15.28515625" style="72" customWidth="1"/>
    <col min="11524" max="11524" width="25" style="72" customWidth="1"/>
    <col min="11525" max="11525" width="8.85546875" style="72"/>
    <col min="11526" max="11526" width="43" style="72" customWidth="1"/>
    <col min="11527" max="11776" width="8.85546875" style="72"/>
    <col min="11777" max="11777" width="36.42578125" style="72" customWidth="1"/>
    <col min="11778" max="11778" width="12.85546875" style="72" customWidth="1"/>
    <col min="11779" max="11779" width="15.28515625" style="72" customWidth="1"/>
    <col min="11780" max="11780" width="25" style="72" customWidth="1"/>
    <col min="11781" max="11781" width="8.85546875" style="72"/>
    <col min="11782" max="11782" width="43" style="72" customWidth="1"/>
    <col min="11783" max="12032" width="8.85546875" style="72"/>
    <col min="12033" max="12033" width="36.42578125" style="72" customWidth="1"/>
    <col min="12034" max="12034" width="12.85546875" style="72" customWidth="1"/>
    <col min="12035" max="12035" width="15.28515625" style="72" customWidth="1"/>
    <col min="12036" max="12036" width="25" style="72" customWidth="1"/>
    <col min="12037" max="12037" width="8.85546875" style="72"/>
    <col min="12038" max="12038" width="43" style="72" customWidth="1"/>
    <col min="12039" max="12288" width="8.85546875" style="72"/>
    <col min="12289" max="12289" width="36.42578125" style="72" customWidth="1"/>
    <col min="12290" max="12290" width="12.85546875" style="72" customWidth="1"/>
    <col min="12291" max="12291" width="15.28515625" style="72" customWidth="1"/>
    <col min="12292" max="12292" width="25" style="72" customWidth="1"/>
    <col min="12293" max="12293" width="8.85546875" style="72"/>
    <col min="12294" max="12294" width="43" style="72" customWidth="1"/>
    <col min="12295" max="12544" width="8.85546875" style="72"/>
    <col min="12545" max="12545" width="36.42578125" style="72" customWidth="1"/>
    <col min="12546" max="12546" width="12.85546875" style="72" customWidth="1"/>
    <col min="12547" max="12547" width="15.28515625" style="72" customWidth="1"/>
    <col min="12548" max="12548" width="25" style="72" customWidth="1"/>
    <col min="12549" max="12549" width="8.85546875" style="72"/>
    <col min="12550" max="12550" width="43" style="72" customWidth="1"/>
    <col min="12551" max="12800" width="8.85546875" style="72"/>
    <col min="12801" max="12801" width="36.42578125" style="72" customWidth="1"/>
    <col min="12802" max="12802" width="12.85546875" style="72" customWidth="1"/>
    <col min="12803" max="12803" width="15.28515625" style="72" customWidth="1"/>
    <col min="12804" max="12804" width="25" style="72" customWidth="1"/>
    <col min="12805" max="12805" width="8.85546875" style="72"/>
    <col min="12806" max="12806" width="43" style="72" customWidth="1"/>
    <col min="12807" max="13056" width="8.85546875" style="72"/>
    <col min="13057" max="13057" width="36.42578125" style="72" customWidth="1"/>
    <col min="13058" max="13058" width="12.85546875" style="72" customWidth="1"/>
    <col min="13059" max="13059" width="15.28515625" style="72" customWidth="1"/>
    <col min="13060" max="13060" width="25" style="72" customWidth="1"/>
    <col min="13061" max="13061" width="8.85546875" style="72"/>
    <col min="13062" max="13062" width="43" style="72" customWidth="1"/>
    <col min="13063" max="13312" width="8.85546875" style="72"/>
    <col min="13313" max="13313" width="36.42578125" style="72" customWidth="1"/>
    <col min="13314" max="13314" width="12.85546875" style="72" customWidth="1"/>
    <col min="13315" max="13315" width="15.28515625" style="72" customWidth="1"/>
    <col min="13316" max="13316" width="25" style="72" customWidth="1"/>
    <col min="13317" max="13317" width="8.85546875" style="72"/>
    <col min="13318" max="13318" width="43" style="72" customWidth="1"/>
    <col min="13319" max="13568" width="8.85546875" style="72"/>
    <col min="13569" max="13569" width="36.42578125" style="72" customWidth="1"/>
    <col min="13570" max="13570" width="12.85546875" style="72" customWidth="1"/>
    <col min="13571" max="13571" width="15.28515625" style="72" customWidth="1"/>
    <col min="13572" max="13572" width="25" style="72" customWidth="1"/>
    <col min="13573" max="13573" width="8.85546875" style="72"/>
    <col min="13574" max="13574" width="43" style="72" customWidth="1"/>
    <col min="13575" max="13824" width="8.85546875" style="72"/>
    <col min="13825" max="13825" width="36.42578125" style="72" customWidth="1"/>
    <col min="13826" max="13826" width="12.85546875" style="72" customWidth="1"/>
    <col min="13827" max="13827" width="15.28515625" style="72" customWidth="1"/>
    <col min="13828" max="13828" width="25" style="72" customWidth="1"/>
    <col min="13829" max="13829" width="8.85546875" style="72"/>
    <col min="13830" max="13830" width="43" style="72" customWidth="1"/>
    <col min="13831" max="14080" width="8.85546875" style="72"/>
    <col min="14081" max="14081" width="36.42578125" style="72" customWidth="1"/>
    <col min="14082" max="14082" width="12.85546875" style="72" customWidth="1"/>
    <col min="14083" max="14083" width="15.28515625" style="72" customWidth="1"/>
    <col min="14084" max="14084" width="25" style="72" customWidth="1"/>
    <col min="14085" max="14085" width="8.85546875" style="72"/>
    <col min="14086" max="14086" width="43" style="72" customWidth="1"/>
    <col min="14087" max="14336" width="8.85546875" style="72"/>
    <col min="14337" max="14337" width="36.42578125" style="72" customWidth="1"/>
    <col min="14338" max="14338" width="12.85546875" style="72" customWidth="1"/>
    <col min="14339" max="14339" width="15.28515625" style="72" customWidth="1"/>
    <col min="14340" max="14340" width="25" style="72" customWidth="1"/>
    <col min="14341" max="14341" width="8.85546875" style="72"/>
    <col min="14342" max="14342" width="43" style="72" customWidth="1"/>
    <col min="14343" max="14592" width="8.85546875" style="72"/>
    <col min="14593" max="14593" width="36.42578125" style="72" customWidth="1"/>
    <col min="14594" max="14594" width="12.85546875" style="72" customWidth="1"/>
    <col min="14595" max="14595" width="15.28515625" style="72" customWidth="1"/>
    <col min="14596" max="14596" width="25" style="72" customWidth="1"/>
    <col min="14597" max="14597" width="8.85546875" style="72"/>
    <col min="14598" max="14598" width="43" style="72" customWidth="1"/>
    <col min="14599" max="14848" width="8.85546875" style="72"/>
    <col min="14849" max="14849" width="36.42578125" style="72" customWidth="1"/>
    <col min="14850" max="14850" width="12.85546875" style="72" customWidth="1"/>
    <col min="14851" max="14851" width="15.28515625" style="72" customWidth="1"/>
    <col min="14852" max="14852" width="25" style="72" customWidth="1"/>
    <col min="14853" max="14853" width="8.85546875" style="72"/>
    <col min="14854" max="14854" width="43" style="72" customWidth="1"/>
    <col min="14855" max="15104" width="8.85546875" style="72"/>
    <col min="15105" max="15105" width="36.42578125" style="72" customWidth="1"/>
    <col min="15106" max="15106" width="12.85546875" style="72" customWidth="1"/>
    <col min="15107" max="15107" width="15.28515625" style="72" customWidth="1"/>
    <col min="15108" max="15108" width="25" style="72" customWidth="1"/>
    <col min="15109" max="15109" width="8.85546875" style="72"/>
    <col min="15110" max="15110" width="43" style="72" customWidth="1"/>
    <col min="15111" max="15360" width="8.85546875" style="72"/>
    <col min="15361" max="15361" width="36.42578125" style="72" customWidth="1"/>
    <col min="15362" max="15362" width="12.85546875" style="72" customWidth="1"/>
    <col min="15363" max="15363" width="15.28515625" style="72" customWidth="1"/>
    <col min="15364" max="15364" width="25" style="72" customWidth="1"/>
    <col min="15365" max="15365" width="8.85546875" style="72"/>
    <col min="15366" max="15366" width="43" style="72" customWidth="1"/>
    <col min="15367" max="15616" width="8.85546875" style="72"/>
    <col min="15617" max="15617" width="36.42578125" style="72" customWidth="1"/>
    <col min="15618" max="15618" width="12.85546875" style="72" customWidth="1"/>
    <col min="15619" max="15619" width="15.28515625" style="72" customWidth="1"/>
    <col min="15620" max="15620" width="25" style="72" customWidth="1"/>
    <col min="15621" max="15621" width="8.85546875" style="72"/>
    <col min="15622" max="15622" width="43" style="72" customWidth="1"/>
    <col min="15623" max="15872" width="8.85546875" style="72"/>
    <col min="15873" max="15873" width="36.42578125" style="72" customWidth="1"/>
    <col min="15874" max="15874" width="12.85546875" style="72" customWidth="1"/>
    <col min="15875" max="15875" width="15.28515625" style="72" customWidth="1"/>
    <col min="15876" max="15876" width="25" style="72" customWidth="1"/>
    <col min="15877" max="15877" width="8.85546875" style="72"/>
    <col min="15878" max="15878" width="43" style="72" customWidth="1"/>
    <col min="15879" max="16128" width="8.85546875" style="72"/>
    <col min="16129" max="16129" width="36.42578125" style="72" customWidth="1"/>
    <col min="16130" max="16130" width="12.85546875" style="72" customWidth="1"/>
    <col min="16131" max="16131" width="15.28515625" style="72" customWidth="1"/>
    <col min="16132" max="16132" width="25" style="72" customWidth="1"/>
    <col min="16133" max="16133" width="8.85546875" style="72"/>
    <col min="16134" max="16134" width="43" style="72" customWidth="1"/>
    <col min="16135" max="16384" width="8.85546875" style="72"/>
  </cols>
  <sheetData>
    <row r="1" spans="1:8" s="359" customFormat="1" ht="66.75" customHeight="1" x14ac:dyDescent="0.25">
      <c r="A1" s="457" t="s">
        <v>589</v>
      </c>
      <c r="B1" s="457"/>
      <c r="C1" s="457"/>
      <c r="D1" s="457"/>
    </row>
    <row r="2" spans="1:8" s="15" customFormat="1" ht="20.25" x14ac:dyDescent="0.3">
      <c r="A2" s="458" t="s">
        <v>11</v>
      </c>
      <c r="B2" s="458"/>
      <c r="C2" s="458"/>
      <c r="D2" s="458"/>
    </row>
    <row r="3" spans="1:8" s="17" customFormat="1" ht="11.25" x14ac:dyDescent="0.2">
      <c r="A3" s="16"/>
      <c r="B3" s="16"/>
    </row>
    <row r="4" spans="1:8" s="17" customFormat="1" ht="11.25" x14ac:dyDescent="0.2">
      <c r="A4" s="474"/>
      <c r="B4" s="537" t="s">
        <v>230</v>
      </c>
      <c r="C4" s="538" t="s">
        <v>231</v>
      </c>
      <c r="D4" s="539" t="s">
        <v>232</v>
      </c>
    </row>
    <row r="5" spans="1:8" s="17" customFormat="1" ht="51" customHeight="1" x14ac:dyDescent="0.2">
      <c r="A5" s="474"/>
      <c r="B5" s="537"/>
      <c r="C5" s="538"/>
      <c r="D5" s="539"/>
    </row>
    <row r="6" spans="1:8" s="18" customFormat="1" ht="15.75" x14ac:dyDescent="0.25">
      <c r="A6" s="92" t="s">
        <v>12</v>
      </c>
      <c r="B6" s="91">
        <f>SUM(B10:B28)</f>
        <v>3729</v>
      </c>
      <c r="C6" s="180">
        <v>9303</v>
      </c>
      <c r="D6" s="128">
        <f>C6/B6</f>
        <v>2.4947707160096542</v>
      </c>
    </row>
    <row r="7" spans="1:8" s="18" customFormat="1" ht="15.75" x14ac:dyDescent="0.25">
      <c r="A7" s="92" t="s">
        <v>212</v>
      </c>
      <c r="B7" s="181" t="s">
        <v>233</v>
      </c>
      <c r="C7" s="180">
        <f>SUM(C10:C28)</f>
        <v>8333</v>
      </c>
      <c r="D7" s="159" t="s">
        <v>233</v>
      </c>
    </row>
    <row r="8" spans="1:8" s="18" customFormat="1" ht="15.75" x14ac:dyDescent="0.25">
      <c r="A8" s="530" t="s">
        <v>213</v>
      </c>
      <c r="B8" s="531"/>
      <c r="C8" s="531"/>
      <c r="D8" s="532"/>
    </row>
    <row r="9" spans="1:8" s="18" customFormat="1" ht="15.75" hidden="1" x14ac:dyDescent="0.25">
      <c r="A9" s="533"/>
      <c r="B9" s="534"/>
      <c r="C9" s="534"/>
      <c r="D9" s="535"/>
    </row>
    <row r="10" spans="1:8" ht="31.5" x14ac:dyDescent="0.2">
      <c r="A10" s="88" t="s">
        <v>13</v>
      </c>
      <c r="B10" s="182">
        <v>257</v>
      </c>
      <c r="C10" s="182">
        <v>458</v>
      </c>
      <c r="D10" s="159">
        <f>C10/B10</f>
        <v>1.7821011673151752</v>
      </c>
      <c r="E10" s="183"/>
      <c r="F10" s="184"/>
    </row>
    <row r="11" spans="1:8" ht="31.5" x14ac:dyDescent="0.2">
      <c r="A11" s="88" t="s">
        <v>14</v>
      </c>
      <c r="B11" s="182">
        <v>107</v>
      </c>
      <c r="C11" s="182">
        <v>28</v>
      </c>
      <c r="D11" s="159">
        <f t="shared" ref="D11:D28" si="0">C11/B11</f>
        <v>0.26168224299065418</v>
      </c>
      <c r="E11" s="183"/>
      <c r="F11" s="184"/>
    </row>
    <row r="12" spans="1:8" s="20" customFormat="1" ht="15.75" x14ac:dyDescent="0.2">
      <c r="A12" s="88" t="s">
        <v>15</v>
      </c>
      <c r="B12" s="182">
        <v>682</v>
      </c>
      <c r="C12" s="182">
        <v>998</v>
      </c>
      <c r="D12" s="159">
        <f t="shared" si="0"/>
        <v>1.4633431085043989</v>
      </c>
      <c r="E12" s="183"/>
      <c r="F12" s="184"/>
    </row>
    <row r="13" spans="1:8" ht="31.5" x14ac:dyDescent="0.2">
      <c r="A13" s="88" t="s">
        <v>16</v>
      </c>
      <c r="B13" s="182">
        <v>72</v>
      </c>
      <c r="C13" s="182">
        <v>337</v>
      </c>
      <c r="D13" s="159">
        <f t="shared" si="0"/>
        <v>4.6805555555555554</v>
      </c>
      <c r="E13" s="183"/>
      <c r="F13" s="184"/>
      <c r="H13" s="89"/>
    </row>
    <row r="14" spans="1:8" ht="31.5" x14ac:dyDescent="0.2">
      <c r="A14" s="88" t="s">
        <v>17</v>
      </c>
      <c r="B14" s="182">
        <v>38</v>
      </c>
      <c r="C14" s="182">
        <v>58</v>
      </c>
      <c r="D14" s="159">
        <f t="shared" si="0"/>
        <v>1.5263157894736843</v>
      </c>
      <c r="E14" s="183"/>
      <c r="F14" s="184"/>
    </row>
    <row r="15" spans="1:8" ht="15.75" x14ac:dyDescent="0.2">
      <c r="A15" s="88" t="s">
        <v>18</v>
      </c>
      <c r="B15" s="182">
        <v>240</v>
      </c>
      <c r="C15" s="182">
        <v>174</v>
      </c>
      <c r="D15" s="159">
        <f t="shared" si="0"/>
        <v>0.72499999999999998</v>
      </c>
      <c r="E15" s="183"/>
      <c r="F15" s="185"/>
    </row>
    <row r="16" spans="1:8" ht="31.5" x14ac:dyDescent="0.2">
      <c r="A16" s="88" t="s">
        <v>19</v>
      </c>
      <c r="B16" s="182">
        <v>778</v>
      </c>
      <c r="C16" s="182">
        <v>1387</v>
      </c>
      <c r="D16" s="159">
        <f t="shared" si="0"/>
        <v>1.7827763496143958</v>
      </c>
      <c r="E16" s="183"/>
      <c r="F16" s="184"/>
    </row>
    <row r="17" spans="1:6" ht="31.5" x14ac:dyDescent="0.2">
      <c r="A17" s="88" t="s">
        <v>20</v>
      </c>
      <c r="B17" s="182">
        <v>318</v>
      </c>
      <c r="C17" s="182">
        <v>315</v>
      </c>
      <c r="D17" s="159">
        <f t="shared" si="0"/>
        <v>0.99056603773584906</v>
      </c>
      <c r="E17" s="183"/>
      <c r="F17" s="184"/>
    </row>
    <row r="18" spans="1:6" ht="31.5" x14ac:dyDescent="0.2">
      <c r="A18" s="88" t="s">
        <v>21</v>
      </c>
      <c r="B18" s="182">
        <v>479</v>
      </c>
      <c r="C18" s="182">
        <v>303</v>
      </c>
      <c r="D18" s="159">
        <f t="shared" si="0"/>
        <v>0.63256784968684765</v>
      </c>
      <c r="E18" s="183"/>
      <c r="F18" s="184"/>
    </row>
    <row r="19" spans="1:6" ht="15.75" x14ac:dyDescent="0.2">
      <c r="A19" s="88" t="s">
        <v>22</v>
      </c>
      <c r="B19" s="182">
        <v>38</v>
      </c>
      <c r="C19" s="182">
        <v>102</v>
      </c>
      <c r="D19" s="159">
        <f t="shared" si="0"/>
        <v>2.6842105263157894</v>
      </c>
      <c r="E19" s="183"/>
      <c r="F19" s="184"/>
    </row>
    <row r="20" spans="1:6" ht="15.75" x14ac:dyDescent="0.2">
      <c r="A20" s="88" t="s">
        <v>23</v>
      </c>
      <c r="B20" s="182">
        <v>10</v>
      </c>
      <c r="C20" s="182">
        <v>149</v>
      </c>
      <c r="D20" s="159">
        <f t="shared" si="0"/>
        <v>14.9</v>
      </c>
      <c r="E20" s="183"/>
      <c r="F20" s="184"/>
    </row>
    <row r="21" spans="1:6" ht="15.75" x14ac:dyDescent="0.2">
      <c r="A21" s="88" t="s">
        <v>24</v>
      </c>
      <c r="B21" s="182">
        <v>36</v>
      </c>
      <c r="C21" s="182">
        <v>58</v>
      </c>
      <c r="D21" s="159">
        <f t="shared" si="0"/>
        <v>1.6111111111111112</v>
      </c>
      <c r="E21" s="183"/>
      <c r="F21" s="184"/>
    </row>
    <row r="22" spans="1:6" ht="31.5" x14ac:dyDescent="0.2">
      <c r="A22" s="88" t="s">
        <v>25</v>
      </c>
      <c r="B22" s="182">
        <v>27</v>
      </c>
      <c r="C22" s="182">
        <v>95</v>
      </c>
      <c r="D22" s="159">
        <f t="shared" si="0"/>
        <v>3.5185185185185186</v>
      </c>
      <c r="E22" s="183"/>
      <c r="F22" s="186"/>
    </row>
    <row r="23" spans="1:6" ht="31.5" x14ac:dyDescent="0.2">
      <c r="A23" s="88" t="s">
        <v>26</v>
      </c>
      <c r="B23" s="182">
        <v>23</v>
      </c>
      <c r="C23" s="182">
        <v>118</v>
      </c>
      <c r="D23" s="159">
        <f t="shared" si="0"/>
        <v>5.1304347826086953</v>
      </c>
      <c r="E23" s="183"/>
      <c r="F23" s="184"/>
    </row>
    <row r="24" spans="1:6" ht="31.5" x14ac:dyDescent="0.2">
      <c r="A24" s="88" t="s">
        <v>27</v>
      </c>
      <c r="B24" s="182">
        <v>144</v>
      </c>
      <c r="C24" s="182">
        <v>2713</v>
      </c>
      <c r="D24" s="159">
        <f t="shared" si="0"/>
        <v>18.840277777777779</v>
      </c>
      <c r="E24" s="183"/>
      <c r="F24" s="184"/>
    </row>
    <row r="25" spans="1:6" ht="15.75" x14ac:dyDescent="0.2">
      <c r="A25" s="88" t="s">
        <v>28</v>
      </c>
      <c r="B25" s="182">
        <v>324</v>
      </c>
      <c r="C25" s="182">
        <v>374</v>
      </c>
      <c r="D25" s="159">
        <f t="shared" si="0"/>
        <v>1.154320987654321</v>
      </c>
      <c r="E25" s="183"/>
      <c r="F25" s="184"/>
    </row>
    <row r="26" spans="1:6" ht="31.5" x14ac:dyDescent="0.2">
      <c r="A26" s="88" t="s">
        <v>29</v>
      </c>
      <c r="B26" s="182">
        <v>70</v>
      </c>
      <c r="C26" s="182">
        <v>544</v>
      </c>
      <c r="D26" s="159">
        <f t="shared" si="0"/>
        <v>7.7714285714285714</v>
      </c>
      <c r="E26" s="183"/>
      <c r="F26" s="184"/>
    </row>
    <row r="27" spans="1:6" ht="22.5" customHeight="1" x14ac:dyDescent="0.2">
      <c r="A27" s="88" t="s">
        <v>30</v>
      </c>
      <c r="B27" s="182">
        <v>35</v>
      </c>
      <c r="C27" s="182">
        <v>35</v>
      </c>
      <c r="D27" s="159">
        <f t="shared" si="0"/>
        <v>1</v>
      </c>
      <c r="E27" s="183"/>
      <c r="F27" s="184"/>
    </row>
    <row r="28" spans="1:6" ht="15.75" x14ac:dyDescent="0.2">
      <c r="A28" s="88" t="s">
        <v>31</v>
      </c>
      <c r="B28" s="182">
        <v>51</v>
      </c>
      <c r="C28" s="182">
        <v>87</v>
      </c>
      <c r="D28" s="159">
        <f t="shared" si="0"/>
        <v>1.7058823529411764</v>
      </c>
      <c r="E28" s="183"/>
      <c r="F28" s="184"/>
    </row>
    <row r="29" spans="1:6" ht="15.75" x14ac:dyDescent="0.2">
      <c r="A29" s="536"/>
      <c r="B29" s="536"/>
      <c r="C29" s="21"/>
      <c r="D29" s="21"/>
      <c r="F29" s="184"/>
    </row>
    <row r="30" spans="1:6" ht="15.75" x14ac:dyDescent="0.2">
      <c r="A30" s="21"/>
      <c r="B30" s="21"/>
      <c r="C30" s="21"/>
      <c r="D30" s="21"/>
      <c r="F30" s="184"/>
    </row>
    <row r="31" spans="1:6" x14ac:dyDescent="0.2">
      <c r="A31" s="21"/>
      <c r="B31" s="21"/>
      <c r="C31" s="21"/>
      <c r="D31" s="21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view="pageBreakPreview" zoomScale="73" zoomScaleNormal="89" zoomScaleSheetLayoutView="73" workbookViewId="0">
      <selection activeCell="B23" sqref="B23"/>
    </sheetView>
  </sheetViews>
  <sheetFormatPr defaultColWidth="8.85546875" defaultRowHeight="12.75" x14ac:dyDescent="0.2"/>
  <cols>
    <col min="1" max="1" width="51.7109375" style="72" customWidth="1"/>
    <col min="2" max="2" width="13.5703125" style="72" customWidth="1"/>
    <col min="3" max="3" width="16.140625" style="72" customWidth="1"/>
    <col min="4" max="4" width="15.5703125" style="72" customWidth="1"/>
    <col min="5" max="256" width="8.85546875" style="72"/>
    <col min="257" max="257" width="51.7109375" style="72" customWidth="1"/>
    <col min="258" max="258" width="13.5703125" style="72" customWidth="1"/>
    <col min="259" max="259" width="16.140625" style="72" customWidth="1"/>
    <col min="260" max="260" width="15.5703125" style="72" customWidth="1"/>
    <col min="261" max="512" width="8.85546875" style="72"/>
    <col min="513" max="513" width="51.7109375" style="72" customWidth="1"/>
    <col min="514" max="514" width="13.5703125" style="72" customWidth="1"/>
    <col min="515" max="515" width="16.140625" style="72" customWidth="1"/>
    <col min="516" max="516" width="15.5703125" style="72" customWidth="1"/>
    <col min="517" max="768" width="8.85546875" style="72"/>
    <col min="769" max="769" width="51.7109375" style="72" customWidth="1"/>
    <col min="770" max="770" width="13.5703125" style="72" customWidth="1"/>
    <col min="771" max="771" width="16.140625" style="72" customWidth="1"/>
    <col min="772" max="772" width="15.5703125" style="72" customWidth="1"/>
    <col min="773" max="1024" width="8.85546875" style="72"/>
    <col min="1025" max="1025" width="51.7109375" style="72" customWidth="1"/>
    <col min="1026" max="1026" width="13.5703125" style="72" customWidth="1"/>
    <col min="1027" max="1027" width="16.140625" style="72" customWidth="1"/>
    <col min="1028" max="1028" width="15.5703125" style="72" customWidth="1"/>
    <col min="1029" max="1280" width="8.85546875" style="72"/>
    <col min="1281" max="1281" width="51.7109375" style="72" customWidth="1"/>
    <col min="1282" max="1282" width="13.5703125" style="72" customWidth="1"/>
    <col min="1283" max="1283" width="16.140625" style="72" customWidth="1"/>
    <col min="1284" max="1284" width="15.5703125" style="72" customWidth="1"/>
    <col min="1285" max="1536" width="8.85546875" style="72"/>
    <col min="1537" max="1537" width="51.7109375" style="72" customWidth="1"/>
    <col min="1538" max="1538" width="13.5703125" style="72" customWidth="1"/>
    <col min="1539" max="1539" width="16.140625" style="72" customWidth="1"/>
    <col min="1540" max="1540" width="15.5703125" style="72" customWidth="1"/>
    <col min="1541" max="1792" width="8.85546875" style="72"/>
    <col min="1793" max="1793" width="51.7109375" style="72" customWidth="1"/>
    <col min="1794" max="1794" width="13.5703125" style="72" customWidth="1"/>
    <col min="1795" max="1795" width="16.140625" style="72" customWidth="1"/>
    <col min="1796" max="1796" width="15.5703125" style="72" customWidth="1"/>
    <col min="1797" max="2048" width="8.85546875" style="72"/>
    <col min="2049" max="2049" width="51.7109375" style="72" customWidth="1"/>
    <col min="2050" max="2050" width="13.5703125" style="72" customWidth="1"/>
    <col min="2051" max="2051" width="16.140625" style="72" customWidth="1"/>
    <col min="2052" max="2052" width="15.5703125" style="72" customWidth="1"/>
    <col min="2053" max="2304" width="8.85546875" style="72"/>
    <col min="2305" max="2305" width="51.7109375" style="72" customWidth="1"/>
    <col min="2306" max="2306" width="13.5703125" style="72" customWidth="1"/>
    <col min="2307" max="2307" width="16.140625" style="72" customWidth="1"/>
    <col min="2308" max="2308" width="15.5703125" style="72" customWidth="1"/>
    <col min="2309" max="2560" width="8.85546875" style="72"/>
    <col min="2561" max="2561" width="51.7109375" style="72" customWidth="1"/>
    <col min="2562" max="2562" width="13.5703125" style="72" customWidth="1"/>
    <col min="2563" max="2563" width="16.140625" style="72" customWidth="1"/>
    <col min="2564" max="2564" width="15.5703125" style="72" customWidth="1"/>
    <col min="2565" max="2816" width="8.85546875" style="72"/>
    <col min="2817" max="2817" width="51.7109375" style="72" customWidth="1"/>
    <col min="2818" max="2818" width="13.5703125" style="72" customWidth="1"/>
    <col min="2819" max="2819" width="16.140625" style="72" customWidth="1"/>
    <col min="2820" max="2820" width="15.5703125" style="72" customWidth="1"/>
    <col min="2821" max="3072" width="8.85546875" style="72"/>
    <col min="3073" max="3073" width="51.7109375" style="72" customWidth="1"/>
    <col min="3074" max="3074" width="13.5703125" style="72" customWidth="1"/>
    <col min="3075" max="3075" width="16.140625" style="72" customWidth="1"/>
    <col min="3076" max="3076" width="15.5703125" style="72" customWidth="1"/>
    <col min="3077" max="3328" width="8.85546875" style="72"/>
    <col min="3329" max="3329" width="51.7109375" style="72" customWidth="1"/>
    <col min="3330" max="3330" width="13.5703125" style="72" customWidth="1"/>
    <col min="3331" max="3331" width="16.140625" style="72" customWidth="1"/>
    <col min="3332" max="3332" width="15.5703125" style="72" customWidth="1"/>
    <col min="3333" max="3584" width="8.85546875" style="72"/>
    <col min="3585" max="3585" width="51.7109375" style="72" customWidth="1"/>
    <col min="3586" max="3586" width="13.5703125" style="72" customWidth="1"/>
    <col min="3587" max="3587" width="16.140625" style="72" customWidth="1"/>
    <col min="3588" max="3588" width="15.5703125" style="72" customWidth="1"/>
    <col min="3589" max="3840" width="8.85546875" style="72"/>
    <col min="3841" max="3841" width="51.7109375" style="72" customWidth="1"/>
    <col min="3842" max="3842" width="13.5703125" style="72" customWidth="1"/>
    <col min="3843" max="3843" width="16.140625" style="72" customWidth="1"/>
    <col min="3844" max="3844" width="15.5703125" style="72" customWidth="1"/>
    <col min="3845" max="4096" width="8.85546875" style="72"/>
    <col min="4097" max="4097" width="51.7109375" style="72" customWidth="1"/>
    <col min="4098" max="4098" width="13.5703125" style="72" customWidth="1"/>
    <col min="4099" max="4099" width="16.140625" style="72" customWidth="1"/>
    <col min="4100" max="4100" width="15.5703125" style="72" customWidth="1"/>
    <col min="4101" max="4352" width="8.85546875" style="72"/>
    <col min="4353" max="4353" width="51.7109375" style="72" customWidth="1"/>
    <col min="4354" max="4354" width="13.5703125" style="72" customWidth="1"/>
    <col min="4355" max="4355" width="16.140625" style="72" customWidth="1"/>
    <col min="4356" max="4356" width="15.5703125" style="72" customWidth="1"/>
    <col min="4357" max="4608" width="8.85546875" style="72"/>
    <col min="4609" max="4609" width="51.7109375" style="72" customWidth="1"/>
    <col min="4610" max="4610" width="13.5703125" style="72" customWidth="1"/>
    <col min="4611" max="4611" width="16.140625" style="72" customWidth="1"/>
    <col min="4612" max="4612" width="15.5703125" style="72" customWidth="1"/>
    <col min="4613" max="4864" width="8.85546875" style="72"/>
    <col min="4865" max="4865" width="51.7109375" style="72" customWidth="1"/>
    <col min="4866" max="4866" width="13.5703125" style="72" customWidth="1"/>
    <col min="4867" max="4867" width="16.140625" style="72" customWidth="1"/>
    <col min="4868" max="4868" width="15.5703125" style="72" customWidth="1"/>
    <col min="4869" max="5120" width="8.85546875" style="72"/>
    <col min="5121" max="5121" width="51.7109375" style="72" customWidth="1"/>
    <col min="5122" max="5122" width="13.5703125" style="72" customWidth="1"/>
    <col min="5123" max="5123" width="16.140625" style="72" customWidth="1"/>
    <col min="5124" max="5124" width="15.5703125" style="72" customWidth="1"/>
    <col min="5125" max="5376" width="8.85546875" style="72"/>
    <col min="5377" max="5377" width="51.7109375" style="72" customWidth="1"/>
    <col min="5378" max="5378" width="13.5703125" style="72" customWidth="1"/>
    <col min="5379" max="5379" width="16.140625" style="72" customWidth="1"/>
    <col min="5380" max="5380" width="15.5703125" style="72" customWidth="1"/>
    <col min="5381" max="5632" width="8.85546875" style="72"/>
    <col min="5633" max="5633" width="51.7109375" style="72" customWidth="1"/>
    <col min="5634" max="5634" width="13.5703125" style="72" customWidth="1"/>
    <col min="5635" max="5635" width="16.140625" style="72" customWidth="1"/>
    <col min="5636" max="5636" width="15.5703125" style="72" customWidth="1"/>
    <col min="5637" max="5888" width="8.85546875" style="72"/>
    <col min="5889" max="5889" width="51.7109375" style="72" customWidth="1"/>
    <col min="5890" max="5890" width="13.5703125" style="72" customWidth="1"/>
    <col min="5891" max="5891" width="16.140625" style="72" customWidth="1"/>
    <col min="5892" max="5892" width="15.5703125" style="72" customWidth="1"/>
    <col min="5893" max="6144" width="8.85546875" style="72"/>
    <col min="6145" max="6145" width="51.7109375" style="72" customWidth="1"/>
    <col min="6146" max="6146" width="13.5703125" style="72" customWidth="1"/>
    <col min="6147" max="6147" width="16.140625" style="72" customWidth="1"/>
    <col min="6148" max="6148" width="15.5703125" style="72" customWidth="1"/>
    <col min="6149" max="6400" width="8.85546875" style="72"/>
    <col min="6401" max="6401" width="51.7109375" style="72" customWidth="1"/>
    <col min="6402" max="6402" width="13.5703125" style="72" customWidth="1"/>
    <col min="6403" max="6403" width="16.140625" style="72" customWidth="1"/>
    <col min="6404" max="6404" width="15.5703125" style="72" customWidth="1"/>
    <col min="6405" max="6656" width="8.85546875" style="72"/>
    <col min="6657" max="6657" width="51.7109375" style="72" customWidth="1"/>
    <col min="6658" max="6658" width="13.5703125" style="72" customWidth="1"/>
    <col min="6659" max="6659" width="16.140625" style="72" customWidth="1"/>
    <col min="6660" max="6660" width="15.5703125" style="72" customWidth="1"/>
    <col min="6661" max="6912" width="8.85546875" style="72"/>
    <col min="6913" max="6913" width="51.7109375" style="72" customWidth="1"/>
    <col min="6914" max="6914" width="13.5703125" style="72" customWidth="1"/>
    <col min="6915" max="6915" width="16.140625" style="72" customWidth="1"/>
    <col min="6916" max="6916" width="15.5703125" style="72" customWidth="1"/>
    <col min="6917" max="7168" width="8.85546875" style="72"/>
    <col min="7169" max="7169" width="51.7109375" style="72" customWidth="1"/>
    <col min="7170" max="7170" width="13.5703125" style="72" customWidth="1"/>
    <col min="7171" max="7171" width="16.140625" style="72" customWidth="1"/>
    <col min="7172" max="7172" width="15.5703125" style="72" customWidth="1"/>
    <col min="7173" max="7424" width="8.85546875" style="72"/>
    <col min="7425" max="7425" width="51.7109375" style="72" customWidth="1"/>
    <col min="7426" max="7426" width="13.5703125" style="72" customWidth="1"/>
    <col min="7427" max="7427" width="16.140625" style="72" customWidth="1"/>
    <col min="7428" max="7428" width="15.5703125" style="72" customWidth="1"/>
    <col min="7429" max="7680" width="8.85546875" style="72"/>
    <col min="7681" max="7681" width="51.7109375" style="72" customWidth="1"/>
    <col min="7682" max="7682" width="13.5703125" style="72" customWidth="1"/>
    <col min="7683" max="7683" width="16.140625" style="72" customWidth="1"/>
    <col min="7684" max="7684" width="15.5703125" style="72" customWidth="1"/>
    <col min="7685" max="7936" width="8.85546875" style="72"/>
    <col min="7937" max="7937" width="51.7109375" style="72" customWidth="1"/>
    <col min="7938" max="7938" width="13.5703125" style="72" customWidth="1"/>
    <col min="7939" max="7939" width="16.140625" style="72" customWidth="1"/>
    <col min="7940" max="7940" width="15.5703125" style="72" customWidth="1"/>
    <col min="7941" max="8192" width="8.85546875" style="72"/>
    <col min="8193" max="8193" width="51.7109375" style="72" customWidth="1"/>
    <col min="8194" max="8194" width="13.5703125" style="72" customWidth="1"/>
    <col min="8195" max="8195" width="16.140625" style="72" customWidth="1"/>
    <col min="8196" max="8196" width="15.5703125" style="72" customWidth="1"/>
    <col min="8197" max="8448" width="8.85546875" style="72"/>
    <col min="8449" max="8449" width="51.7109375" style="72" customWidth="1"/>
    <col min="8450" max="8450" width="13.5703125" style="72" customWidth="1"/>
    <col min="8451" max="8451" width="16.140625" style="72" customWidth="1"/>
    <col min="8452" max="8452" width="15.5703125" style="72" customWidth="1"/>
    <col min="8453" max="8704" width="8.85546875" style="72"/>
    <col min="8705" max="8705" width="51.7109375" style="72" customWidth="1"/>
    <col min="8706" max="8706" width="13.5703125" style="72" customWidth="1"/>
    <col min="8707" max="8707" width="16.140625" style="72" customWidth="1"/>
    <col min="8708" max="8708" width="15.5703125" style="72" customWidth="1"/>
    <col min="8709" max="8960" width="8.85546875" style="72"/>
    <col min="8961" max="8961" width="51.7109375" style="72" customWidth="1"/>
    <col min="8962" max="8962" width="13.5703125" style="72" customWidth="1"/>
    <col min="8963" max="8963" width="16.140625" style="72" customWidth="1"/>
    <col min="8964" max="8964" width="15.5703125" style="72" customWidth="1"/>
    <col min="8965" max="9216" width="8.85546875" style="72"/>
    <col min="9217" max="9217" width="51.7109375" style="72" customWidth="1"/>
    <col min="9218" max="9218" width="13.5703125" style="72" customWidth="1"/>
    <col min="9219" max="9219" width="16.140625" style="72" customWidth="1"/>
    <col min="9220" max="9220" width="15.5703125" style="72" customWidth="1"/>
    <col min="9221" max="9472" width="8.85546875" style="72"/>
    <col min="9473" max="9473" width="51.7109375" style="72" customWidth="1"/>
    <col min="9474" max="9474" width="13.5703125" style="72" customWidth="1"/>
    <col min="9475" max="9475" width="16.140625" style="72" customWidth="1"/>
    <col min="9476" max="9476" width="15.5703125" style="72" customWidth="1"/>
    <col min="9477" max="9728" width="8.85546875" style="72"/>
    <col min="9729" max="9729" width="51.7109375" style="72" customWidth="1"/>
    <col min="9730" max="9730" width="13.5703125" style="72" customWidth="1"/>
    <col min="9731" max="9731" width="16.140625" style="72" customWidth="1"/>
    <col min="9732" max="9732" width="15.5703125" style="72" customWidth="1"/>
    <col min="9733" max="9984" width="8.85546875" style="72"/>
    <col min="9985" max="9985" width="51.7109375" style="72" customWidth="1"/>
    <col min="9986" max="9986" width="13.5703125" style="72" customWidth="1"/>
    <col min="9987" max="9987" width="16.140625" style="72" customWidth="1"/>
    <col min="9988" max="9988" width="15.5703125" style="72" customWidth="1"/>
    <col min="9989" max="10240" width="8.85546875" style="72"/>
    <col min="10241" max="10241" width="51.7109375" style="72" customWidth="1"/>
    <col min="10242" max="10242" width="13.5703125" style="72" customWidth="1"/>
    <col min="10243" max="10243" width="16.140625" style="72" customWidth="1"/>
    <col min="10244" max="10244" width="15.5703125" style="72" customWidth="1"/>
    <col min="10245" max="10496" width="8.85546875" style="72"/>
    <col min="10497" max="10497" width="51.7109375" style="72" customWidth="1"/>
    <col min="10498" max="10498" width="13.5703125" style="72" customWidth="1"/>
    <col min="10499" max="10499" width="16.140625" style="72" customWidth="1"/>
    <col min="10500" max="10500" width="15.5703125" style="72" customWidth="1"/>
    <col min="10501" max="10752" width="8.85546875" style="72"/>
    <col min="10753" max="10753" width="51.7109375" style="72" customWidth="1"/>
    <col min="10754" max="10754" width="13.5703125" style="72" customWidth="1"/>
    <col min="10755" max="10755" width="16.140625" style="72" customWidth="1"/>
    <col min="10756" max="10756" width="15.5703125" style="72" customWidth="1"/>
    <col min="10757" max="11008" width="8.85546875" style="72"/>
    <col min="11009" max="11009" width="51.7109375" style="72" customWidth="1"/>
    <col min="11010" max="11010" width="13.5703125" style="72" customWidth="1"/>
    <col min="11011" max="11011" width="16.140625" style="72" customWidth="1"/>
    <col min="11012" max="11012" width="15.5703125" style="72" customWidth="1"/>
    <col min="11013" max="11264" width="8.85546875" style="72"/>
    <col min="11265" max="11265" width="51.7109375" style="72" customWidth="1"/>
    <col min="11266" max="11266" width="13.5703125" style="72" customWidth="1"/>
    <col min="11267" max="11267" width="16.140625" style="72" customWidth="1"/>
    <col min="11268" max="11268" width="15.5703125" style="72" customWidth="1"/>
    <col min="11269" max="11520" width="8.85546875" style="72"/>
    <col min="11521" max="11521" width="51.7109375" style="72" customWidth="1"/>
    <col min="11522" max="11522" width="13.5703125" style="72" customWidth="1"/>
    <col min="11523" max="11523" width="16.140625" style="72" customWidth="1"/>
    <col min="11524" max="11524" width="15.5703125" style="72" customWidth="1"/>
    <col min="11525" max="11776" width="8.85546875" style="72"/>
    <col min="11777" max="11777" width="51.7109375" style="72" customWidth="1"/>
    <col min="11778" max="11778" width="13.5703125" style="72" customWidth="1"/>
    <col min="11779" max="11779" width="16.140625" style="72" customWidth="1"/>
    <col min="11780" max="11780" width="15.5703125" style="72" customWidth="1"/>
    <col min="11781" max="12032" width="8.85546875" style="72"/>
    <col min="12033" max="12033" width="51.7109375" style="72" customWidth="1"/>
    <col min="12034" max="12034" width="13.5703125" style="72" customWidth="1"/>
    <col min="12035" max="12035" width="16.140625" style="72" customWidth="1"/>
    <col min="12036" max="12036" width="15.5703125" style="72" customWidth="1"/>
    <col min="12037" max="12288" width="8.85546875" style="72"/>
    <col min="12289" max="12289" width="51.7109375" style="72" customWidth="1"/>
    <col min="12290" max="12290" width="13.5703125" style="72" customWidth="1"/>
    <col min="12291" max="12291" width="16.140625" style="72" customWidth="1"/>
    <col min="12292" max="12292" width="15.5703125" style="72" customWidth="1"/>
    <col min="12293" max="12544" width="8.85546875" style="72"/>
    <col min="12545" max="12545" width="51.7109375" style="72" customWidth="1"/>
    <col min="12546" max="12546" width="13.5703125" style="72" customWidth="1"/>
    <col min="12547" max="12547" width="16.140625" style="72" customWidth="1"/>
    <col min="12548" max="12548" width="15.5703125" style="72" customWidth="1"/>
    <col min="12549" max="12800" width="8.85546875" style="72"/>
    <col min="12801" max="12801" width="51.7109375" style="72" customWidth="1"/>
    <col min="12802" max="12802" width="13.5703125" style="72" customWidth="1"/>
    <col min="12803" max="12803" width="16.140625" style="72" customWidth="1"/>
    <col min="12804" max="12804" width="15.5703125" style="72" customWidth="1"/>
    <col min="12805" max="13056" width="8.85546875" style="72"/>
    <col min="13057" max="13057" width="51.7109375" style="72" customWidth="1"/>
    <col min="13058" max="13058" width="13.5703125" style="72" customWidth="1"/>
    <col min="13059" max="13059" width="16.140625" style="72" customWidth="1"/>
    <col min="13060" max="13060" width="15.5703125" style="72" customWidth="1"/>
    <col min="13061" max="13312" width="8.85546875" style="72"/>
    <col min="13313" max="13313" width="51.7109375" style="72" customWidth="1"/>
    <col min="13314" max="13314" width="13.5703125" style="72" customWidth="1"/>
    <col min="13315" max="13315" width="16.140625" style="72" customWidth="1"/>
    <col min="13316" max="13316" width="15.5703125" style="72" customWidth="1"/>
    <col min="13317" max="13568" width="8.85546875" style="72"/>
    <col min="13569" max="13569" width="51.7109375" style="72" customWidth="1"/>
    <col min="13570" max="13570" width="13.5703125" style="72" customWidth="1"/>
    <col min="13571" max="13571" width="16.140625" style="72" customWidth="1"/>
    <col min="13572" max="13572" width="15.5703125" style="72" customWidth="1"/>
    <col min="13573" max="13824" width="8.85546875" style="72"/>
    <col min="13825" max="13825" width="51.7109375" style="72" customWidth="1"/>
    <col min="13826" max="13826" width="13.5703125" style="72" customWidth="1"/>
    <col min="13827" max="13827" width="16.140625" style="72" customWidth="1"/>
    <col min="13828" max="13828" width="15.5703125" style="72" customWidth="1"/>
    <col min="13829" max="14080" width="8.85546875" style="72"/>
    <col min="14081" max="14081" width="51.7109375" style="72" customWidth="1"/>
    <col min="14082" max="14082" width="13.5703125" style="72" customWidth="1"/>
    <col min="14083" max="14083" width="16.140625" style="72" customWidth="1"/>
    <col min="14084" max="14084" width="15.5703125" style="72" customWidth="1"/>
    <col min="14085" max="14336" width="8.85546875" style="72"/>
    <col min="14337" max="14337" width="51.7109375" style="72" customWidth="1"/>
    <col min="14338" max="14338" width="13.5703125" style="72" customWidth="1"/>
    <col min="14339" max="14339" width="16.140625" style="72" customWidth="1"/>
    <col min="14340" max="14340" width="15.5703125" style="72" customWidth="1"/>
    <col min="14341" max="14592" width="8.85546875" style="72"/>
    <col min="14593" max="14593" width="51.7109375" style="72" customWidth="1"/>
    <col min="14594" max="14594" width="13.5703125" style="72" customWidth="1"/>
    <col min="14595" max="14595" width="16.140625" style="72" customWidth="1"/>
    <col min="14596" max="14596" width="15.5703125" style="72" customWidth="1"/>
    <col min="14597" max="14848" width="8.85546875" style="72"/>
    <col min="14849" max="14849" width="51.7109375" style="72" customWidth="1"/>
    <col min="14850" max="14850" width="13.5703125" style="72" customWidth="1"/>
    <col min="14851" max="14851" width="16.140625" style="72" customWidth="1"/>
    <col min="14852" max="14852" width="15.5703125" style="72" customWidth="1"/>
    <col min="14853" max="15104" width="8.85546875" style="72"/>
    <col min="15105" max="15105" width="51.7109375" style="72" customWidth="1"/>
    <col min="15106" max="15106" width="13.5703125" style="72" customWidth="1"/>
    <col min="15107" max="15107" width="16.140625" style="72" customWidth="1"/>
    <col min="15108" max="15108" width="15.5703125" style="72" customWidth="1"/>
    <col min="15109" max="15360" width="8.85546875" style="72"/>
    <col min="15361" max="15361" width="51.7109375" style="72" customWidth="1"/>
    <col min="15362" max="15362" width="13.5703125" style="72" customWidth="1"/>
    <col min="15363" max="15363" width="16.140625" style="72" customWidth="1"/>
    <col min="15364" max="15364" width="15.5703125" style="72" customWidth="1"/>
    <col min="15365" max="15616" width="8.85546875" style="72"/>
    <col min="15617" max="15617" width="51.7109375" style="72" customWidth="1"/>
    <col min="15618" max="15618" width="13.5703125" style="72" customWidth="1"/>
    <col min="15619" max="15619" width="16.140625" style="72" customWidth="1"/>
    <col min="15620" max="15620" width="15.5703125" style="72" customWidth="1"/>
    <col min="15621" max="15872" width="8.85546875" style="72"/>
    <col min="15873" max="15873" width="51.7109375" style="72" customWidth="1"/>
    <col min="15874" max="15874" width="13.5703125" style="72" customWidth="1"/>
    <col min="15875" max="15875" width="16.140625" style="72" customWidth="1"/>
    <col min="15876" max="15876" width="15.5703125" style="72" customWidth="1"/>
    <col min="15877" max="16128" width="8.85546875" style="72"/>
    <col min="16129" max="16129" width="51.7109375" style="72" customWidth="1"/>
    <col min="16130" max="16130" width="13.5703125" style="72" customWidth="1"/>
    <col min="16131" max="16131" width="16.140625" style="72" customWidth="1"/>
    <col min="16132" max="16132" width="15.5703125" style="72" customWidth="1"/>
    <col min="16133" max="16384" width="8.85546875" style="72"/>
  </cols>
  <sheetData>
    <row r="1" spans="1:4" s="15" customFormat="1" ht="20.25" x14ac:dyDescent="0.3">
      <c r="A1" s="482" t="s">
        <v>429</v>
      </c>
      <c r="B1" s="482"/>
      <c r="C1" s="482"/>
      <c r="D1" s="482"/>
    </row>
    <row r="2" spans="1:4" s="15" customFormat="1" ht="20.25" x14ac:dyDescent="0.3">
      <c r="A2" s="482" t="s">
        <v>590</v>
      </c>
      <c r="B2" s="482"/>
      <c r="C2" s="482"/>
      <c r="D2" s="482"/>
    </row>
    <row r="3" spans="1:4" s="15" customFormat="1" ht="18.75" x14ac:dyDescent="0.3">
      <c r="A3" s="511" t="s">
        <v>243</v>
      </c>
      <c r="B3" s="511"/>
      <c r="C3" s="511"/>
      <c r="D3" s="511"/>
    </row>
    <row r="4" spans="1:4" s="17" customFormat="1" ht="11.25" x14ac:dyDescent="0.2">
      <c r="A4" s="16"/>
      <c r="B4" s="16"/>
      <c r="C4" s="16"/>
      <c r="D4" s="16"/>
    </row>
    <row r="5" spans="1:4" s="17" customFormat="1" ht="11.25" x14ac:dyDescent="0.2">
      <c r="A5" s="467"/>
      <c r="B5" s="537" t="s">
        <v>230</v>
      </c>
      <c r="C5" s="538" t="s">
        <v>231</v>
      </c>
      <c r="D5" s="540" t="s">
        <v>234</v>
      </c>
    </row>
    <row r="6" spans="1:4" s="17" customFormat="1" ht="51.75" customHeight="1" x14ac:dyDescent="0.2">
      <c r="A6" s="467"/>
      <c r="B6" s="537"/>
      <c r="C6" s="538"/>
      <c r="D6" s="540"/>
    </row>
    <row r="7" spans="1:4" s="319" customFormat="1" ht="18.75" x14ac:dyDescent="0.25">
      <c r="A7" s="444" t="s">
        <v>267</v>
      </c>
      <c r="B7" s="91">
        <f>SUM(B8:B31)</f>
        <v>682</v>
      </c>
      <c r="C7" s="91">
        <f>SUM(C8:C31)</f>
        <v>998</v>
      </c>
      <c r="D7" s="318">
        <f>C7/B7</f>
        <v>1.4633431085043989</v>
      </c>
    </row>
    <row r="8" spans="1:4" ht="15.75" x14ac:dyDescent="0.2">
      <c r="A8" s="211" t="s">
        <v>244</v>
      </c>
      <c r="B8" s="85">
        <v>204</v>
      </c>
      <c r="C8" s="85">
        <v>225</v>
      </c>
      <c r="D8" s="591">
        <f t="shared" ref="D8:D29" si="0">C8/B8</f>
        <v>1.1029411764705883</v>
      </c>
    </row>
    <row r="9" spans="1:4" ht="31.5" x14ac:dyDescent="0.2">
      <c r="A9" s="211" t="s">
        <v>291</v>
      </c>
      <c r="B9" s="85">
        <v>63</v>
      </c>
      <c r="C9" s="85">
        <v>131</v>
      </c>
      <c r="D9" s="591">
        <f t="shared" si="0"/>
        <v>2.0793650793650795</v>
      </c>
    </row>
    <row r="10" spans="1:4" s="20" customFormat="1" ht="15.75" x14ac:dyDescent="0.25">
      <c r="A10" s="211" t="s">
        <v>250</v>
      </c>
      <c r="B10" s="85">
        <v>47</v>
      </c>
      <c r="C10" s="85">
        <v>31</v>
      </c>
      <c r="D10" s="591" t="s">
        <v>233</v>
      </c>
    </row>
    <row r="11" spans="1:4" ht="15.75" x14ac:dyDescent="0.2">
      <c r="A11" s="211" t="s">
        <v>261</v>
      </c>
      <c r="B11" s="85">
        <v>47</v>
      </c>
      <c r="C11" s="85">
        <v>21</v>
      </c>
      <c r="D11" s="591">
        <f t="shared" si="0"/>
        <v>0.44680851063829785</v>
      </c>
    </row>
    <row r="12" spans="1:4" ht="31.5" x14ac:dyDescent="0.2">
      <c r="A12" s="211" t="s">
        <v>256</v>
      </c>
      <c r="B12" s="85">
        <v>43</v>
      </c>
      <c r="C12" s="85">
        <v>27</v>
      </c>
      <c r="D12" s="591">
        <f t="shared" si="0"/>
        <v>0.62790697674418605</v>
      </c>
    </row>
    <row r="13" spans="1:4" ht="30.75" customHeight="1" x14ac:dyDescent="0.2">
      <c r="A13" s="211" t="s">
        <v>258</v>
      </c>
      <c r="B13" s="85">
        <v>43</v>
      </c>
      <c r="C13" s="85">
        <v>17</v>
      </c>
      <c r="D13" s="591">
        <f t="shared" si="0"/>
        <v>0.39534883720930231</v>
      </c>
    </row>
    <row r="14" spans="1:4" ht="15.75" x14ac:dyDescent="0.2">
      <c r="A14" s="211" t="s">
        <v>264</v>
      </c>
      <c r="B14" s="85">
        <v>42</v>
      </c>
      <c r="C14" s="85">
        <v>76</v>
      </c>
      <c r="D14" s="591">
        <f t="shared" si="0"/>
        <v>1.8095238095238095</v>
      </c>
    </row>
    <row r="15" spans="1:4" ht="15.75" x14ac:dyDescent="0.2">
      <c r="A15" s="211" t="s">
        <v>248</v>
      </c>
      <c r="B15" s="85">
        <v>34</v>
      </c>
      <c r="C15" s="85">
        <v>70</v>
      </c>
      <c r="D15" s="591">
        <f t="shared" si="0"/>
        <v>2.0588235294117645</v>
      </c>
    </row>
    <row r="16" spans="1:4" ht="15.75" x14ac:dyDescent="0.2">
      <c r="A16" s="211" t="s">
        <v>257</v>
      </c>
      <c r="B16" s="85">
        <v>26</v>
      </c>
      <c r="C16" s="85">
        <v>19</v>
      </c>
      <c r="D16" s="591">
        <f t="shared" si="0"/>
        <v>0.73076923076923073</v>
      </c>
    </row>
    <row r="17" spans="1:4" ht="34.5" customHeight="1" x14ac:dyDescent="0.2">
      <c r="A17" s="211" t="s">
        <v>253</v>
      </c>
      <c r="B17" s="85">
        <v>21</v>
      </c>
      <c r="C17" s="85">
        <v>5</v>
      </c>
      <c r="D17" s="591">
        <f t="shared" si="0"/>
        <v>0.23809523809523808</v>
      </c>
    </row>
    <row r="18" spans="1:4" ht="18.75" customHeight="1" x14ac:dyDescent="0.2">
      <c r="A18" s="211" t="s">
        <v>247</v>
      </c>
      <c r="B18" s="85">
        <v>19</v>
      </c>
      <c r="C18" s="85">
        <v>17</v>
      </c>
      <c r="D18" s="591">
        <f t="shared" si="0"/>
        <v>0.89473684210526316</v>
      </c>
    </row>
    <row r="19" spans="1:4" ht="15.75" x14ac:dyDescent="0.2">
      <c r="A19" s="211" t="s">
        <v>255</v>
      </c>
      <c r="B19" s="85">
        <v>16</v>
      </c>
      <c r="C19" s="85">
        <v>10</v>
      </c>
      <c r="D19" s="591" t="s">
        <v>233</v>
      </c>
    </row>
    <row r="20" spans="1:4" ht="15.75" x14ac:dyDescent="0.2">
      <c r="A20" s="211" t="s">
        <v>266</v>
      </c>
      <c r="B20" s="85">
        <v>14</v>
      </c>
      <c r="C20" s="85">
        <v>10</v>
      </c>
      <c r="D20" s="591">
        <f t="shared" si="0"/>
        <v>0.7142857142857143</v>
      </c>
    </row>
    <row r="21" spans="1:4" ht="15.75" x14ac:dyDescent="0.2">
      <c r="A21" s="211" t="s">
        <v>260</v>
      </c>
      <c r="B21" s="85">
        <v>13</v>
      </c>
      <c r="C21" s="85">
        <v>12</v>
      </c>
      <c r="D21" s="591">
        <f t="shared" si="0"/>
        <v>0.92307692307692313</v>
      </c>
    </row>
    <row r="22" spans="1:4" ht="31.5" x14ac:dyDescent="0.2">
      <c r="A22" s="211" t="s">
        <v>249</v>
      </c>
      <c r="B22" s="85">
        <v>11</v>
      </c>
      <c r="C22" s="85">
        <v>12</v>
      </c>
      <c r="D22" s="591">
        <f t="shared" si="0"/>
        <v>1.0909090909090908</v>
      </c>
    </row>
    <row r="23" spans="1:4" ht="31.5" x14ac:dyDescent="0.2">
      <c r="A23" s="211" t="s">
        <v>262</v>
      </c>
      <c r="B23" s="85">
        <v>10</v>
      </c>
      <c r="C23" s="85">
        <v>163</v>
      </c>
      <c r="D23" s="591">
        <f t="shared" si="0"/>
        <v>16.3</v>
      </c>
    </row>
    <row r="24" spans="1:4" ht="31.5" x14ac:dyDescent="0.2">
      <c r="A24" s="211" t="s">
        <v>259</v>
      </c>
      <c r="B24" s="85">
        <v>9</v>
      </c>
      <c r="C24" s="85">
        <v>53</v>
      </c>
      <c r="D24" s="591">
        <f t="shared" si="0"/>
        <v>5.8888888888888893</v>
      </c>
    </row>
    <row r="25" spans="1:4" ht="15.75" x14ac:dyDescent="0.2">
      <c r="A25" s="211" t="s">
        <v>265</v>
      </c>
      <c r="B25" s="85">
        <v>9</v>
      </c>
      <c r="C25" s="85">
        <v>19</v>
      </c>
      <c r="D25" s="591">
        <f t="shared" si="0"/>
        <v>2.1111111111111112</v>
      </c>
    </row>
    <row r="26" spans="1:4" ht="15.75" x14ac:dyDescent="0.2">
      <c r="A26" s="211" t="s">
        <v>263</v>
      </c>
      <c r="B26" s="85">
        <v>5</v>
      </c>
      <c r="C26" s="85">
        <v>11</v>
      </c>
      <c r="D26" s="591">
        <f t="shared" si="0"/>
        <v>2.2000000000000002</v>
      </c>
    </row>
    <row r="27" spans="1:4" ht="31.5" x14ac:dyDescent="0.2">
      <c r="A27" s="211" t="s">
        <v>251</v>
      </c>
      <c r="B27" s="85">
        <v>4</v>
      </c>
      <c r="C27" s="85">
        <v>11</v>
      </c>
      <c r="D27" s="591">
        <f t="shared" si="0"/>
        <v>2.75</v>
      </c>
    </row>
    <row r="28" spans="1:4" ht="15.75" x14ac:dyDescent="0.2">
      <c r="A28" s="211" t="s">
        <v>245</v>
      </c>
      <c r="B28" s="85">
        <v>1</v>
      </c>
      <c r="C28" s="85">
        <v>54</v>
      </c>
      <c r="D28" s="591">
        <f t="shared" si="0"/>
        <v>54</v>
      </c>
    </row>
    <row r="29" spans="1:4" ht="31.5" x14ac:dyDescent="0.2">
      <c r="A29" s="211" t="s">
        <v>252</v>
      </c>
      <c r="B29" s="85">
        <v>1</v>
      </c>
      <c r="C29" s="85">
        <v>2</v>
      </c>
      <c r="D29" s="591">
        <f t="shared" si="0"/>
        <v>2</v>
      </c>
    </row>
    <row r="30" spans="1:4" ht="15.75" x14ac:dyDescent="0.2">
      <c r="A30" s="211" t="s">
        <v>246</v>
      </c>
      <c r="B30" s="85">
        <v>0</v>
      </c>
      <c r="C30" s="85">
        <v>1</v>
      </c>
      <c r="D30" s="592" t="s">
        <v>233</v>
      </c>
    </row>
    <row r="31" spans="1:4" ht="42.75" customHeight="1" x14ac:dyDescent="0.2">
      <c r="A31" s="211" t="s">
        <v>254</v>
      </c>
      <c r="B31" s="85">
        <v>0</v>
      </c>
      <c r="C31" s="85">
        <v>1</v>
      </c>
      <c r="D31" s="592" t="s">
        <v>233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view="pageBreakPreview" zoomScale="82" zoomScaleNormal="82" zoomScaleSheetLayoutView="82" workbookViewId="0">
      <selection activeCell="A12" sqref="A12"/>
    </sheetView>
  </sheetViews>
  <sheetFormatPr defaultColWidth="8.85546875" defaultRowHeight="12.75" x14ac:dyDescent="0.2"/>
  <cols>
    <col min="1" max="1" width="49.5703125" style="72" customWidth="1"/>
    <col min="2" max="2" width="11.5703125" style="72" customWidth="1"/>
    <col min="3" max="3" width="15.42578125" style="72" customWidth="1"/>
    <col min="4" max="4" width="16.7109375" style="72" customWidth="1"/>
    <col min="5" max="5" width="0.28515625" style="72" customWidth="1"/>
    <col min="6" max="256" width="8.85546875" style="72"/>
    <col min="257" max="257" width="49.5703125" style="72" customWidth="1"/>
    <col min="258" max="258" width="23.42578125" style="72" customWidth="1"/>
    <col min="259" max="259" width="18.7109375" style="72" customWidth="1"/>
    <col min="260" max="260" width="18.5703125" style="72" customWidth="1"/>
    <col min="261" max="512" width="8.85546875" style="72"/>
    <col min="513" max="513" width="49.5703125" style="72" customWidth="1"/>
    <col min="514" max="514" width="23.42578125" style="72" customWidth="1"/>
    <col min="515" max="515" width="18.7109375" style="72" customWidth="1"/>
    <col min="516" max="516" width="18.5703125" style="72" customWidth="1"/>
    <col min="517" max="768" width="8.85546875" style="72"/>
    <col min="769" max="769" width="49.5703125" style="72" customWidth="1"/>
    <col min="770" max="770" width="23.42578125" style="72" customWidth="1"/>
    <col min="771" max="771" width="18.7109375" style="72" customWidth="1"/>
    <col min="772" max="772" width="18.5703125" style="72" customWidth="1"/>
    <col min="773" max="1024" width="8.85546875" style="72"/>
    <col min="1025" max="1025" width="49.5703125" style="72" customWidth="1"/>
    <col min="1026" max="1026" width="23.42578125" style="72" customWidth="1"/>
    <col min="1027" max="1027" width="18.7109375" style="72" customWidth="1"/>
    <col min="1028" max="1028" width="18.5703125" style="72" customWidth="1"/>
    <col min="1029" max="1280" width="8.85546875" style="72"/>
    <col min="1281" max="1281" width="49.5703125" style="72" customWidth="1"/>
    <col min="1282" max="1282" width="23.42578125" style="72" customWidth="1"/>
    <col min="1283" max="1283" width="18.7109375" style="72" customWidth="1"/>
    <col min="1284" max="1284" width="18.5703125" style="72" customWidth="1"/>
    <col min="1285" max="1536" width="8.85546875" style="72"/>
    <col min="1537" max="1537" width="49.5703125" style="72" customWidth="1"/>
    <col min="1538" max="1538" width="23.42578125" style="72" customWidth="1"/>
    <col min="1539" max="1539" width="18.7109375" style="72" customWidth="1"/>
    <col min="1540" max="1540" width="18.5703125" style="72" customWidth="1"/>
    <col min="1541" max="1792" width="8.85546875" style="72"/>
    <col min="1793" max="1793" width="49.5703125" style="72" customWidth="1"/>
    <col min="1794" max="1794" width="23.42578125" style="72" customWidth="1"/>
    <col min="1795" max="1795" width="18.7109375" style="72" customWidth="1"/>
    <col min="1796" max="1796" width="18.5703125" style="72" customWidth="1"/>
    <col min="1797" max="2048" width="8.85546875" style="72"/>
    <col min="2049" max="2049" width="49.5703125" style="72" customWidth="1"/>
    <col min="2050" max="2050" width="23.42578125" style="72" customWidth="1"/>
    <col min="2051" max="2051" width="18.7109375" style="72" customWidth="1"/>
    <col min="2052" max="2052" width="18.5703125" style="72" customWidth="1"/>
    <col min="2053" max="2304" width="8.85546875" style="72"/>
    <col min="2305" max="2305" width="49.5703125" style="72" customWidth="1"/>
    <col min="2306" max="2306" width="23.42578125" style="72" customWidth="1"/>
    <col min="2307" max="2307" width="18.7109375" style="72" customWidth="1"/>
    <col min="2308" max="2308" width="18.5703125" style="72" customWidth="1"/>
    <col min="2309" max="2560" width="8.85546875" style="72"/>
    <col min="2561" max="2561" width="49.5703125" style="72" customWidth="1"/>
    <col min="2562" max="2562" width="23.42578125" style="72" customWidth="1"/>
    <col min="2563" max="2563" width="18.7109375" style="72" customWidth="1"/>
    <col min="2564" max="2564" width="18.5703125" style="72" customWidth="1"/>
    <col min="2565" max="2816" width="8.85546875" style="72"/>
    <col min="2817" max="2817" width="49.5703125" style="72" customWidth="1"/>
    <col min="2818" max="2818" width="23.42578125" style="72" customWidth="1"/>
    <col min="2819" max="2819" width="18.7109375" style="72" customWidth="1"/>
    <col min="2820" max="2820" width="18.5703125" style="72" customWidth="1"/>
    <col min="2821" max="3072" width="8.85546875" style="72"/>
    <col min="3073" max="3073" width="49.5703125" style="72" customWidth="1"/>
    <col min="3074" max="3074" width="23.42578125" style="72" customWidth="1"/>
    <col min="3075" max="3075" width="18.7109375" style="72" customWidth="1"/>
    <col min="3076" max="3076" width="18.5703125" style="72" customWidth="1"/>
    <col min="3077" max="3328" width="8.85546875" style="72"/>
    <col min="3329" max="3329" width="49.5703125" style="72" customWidth="1"/>
    <col min="3330" max="3330" width="23.42578125" style="72" customWidth="1"/>
    <col min="3331" max="3331" width="18.7109375" style="72" customWidth="1"/>
    <col min="3332" max="3332" width="18.5703125" style="72" customWidth="1"/>
    <col min="3333" max="3584" width="8.85546875" style="72"/>
    <col min="3585" max="3585" width="49.5703125" style="72" customWidth="1"/>
    <col min="3586" max="3586" width="23.42578125" style="72" customWidth="1"/>
    <col min="3587" max="3587" width="18.7109375" style="72" customWidth="1"/>
    <col min="3588" max="3588" width="18.5703125" style="72" customWidth="1"/>
    <col min="3589" max="3840" width="8.85546875" style="72"/>
    <col min="3841" max="3841" width="49.5703125" style="72" customWidth="1"/>
    <col min="3842" max="3842" width="23.42578125" style="72" customWidth="1"/>
    <col min="3843" max="3843" width="18.7109375" style="72" customWidth="1"/>
    <col min="3844" max="3844" width="18.5703125" style="72" customWidth="1"/>
    <col min="3845" max="4096" width="8.85546875" style="72"/>
    <col min="4097" max="4097" width="49.5703125" style="72" customWidth="1"/>
    <col min="4098" max="4098" width="23.42578125" style="72" customWidth="1"/>
    <col min="4099" max="4099" width="18.7109375" style="72" customWidth="1"/>
    <col min="4100" max="4100" width="18.5703125" style="72" customWidth="1"/>
    <col min="4101" max="4352" width="8.85546875" style="72"/>
    <col min="4353" max="4353" width="49.5703125" style="72" customWidth="1"/>
    <col min="4354" max="4354" width="23.42578125" style="72" customWidth="1"/>
    <col min="4355" max="4355" width="18.7109375" style="72" customWidth="1"/>
    <col min="4356" max="4356" width="18.5703125" style="72" customWidth="1"/>
    <col min="4357" max="4608" width="8.85546875" style="72"/>
    <col min="4609" max="4609" width="49.5703125" style="72" customWidth="1"/>
    <col min="4610" max="4610" width="23.42578125" style="72" customWidth="1"/>
    <col min="4611" max="4611" width="18.7109375" style="72" customWidth="1"/>
    <col min="4612" max="4612" width="18.5703125" style="72" customWidth="1"/>
    <col min="4613" max="4864" width="8.85546875" style="72"/>
    <col min="4865" max="4865" width="49.5703125" style="72" customWidth="1"/>
    <col min="4866" max="4866" width="23.42578125" style="72" customWidth="1"/>
    <col min="4867" max="4867" width="18.7109375" style="72" customWidth="1"/>
    <col min="4868" max="4868" width="18.5703125" style="72" customWidth="1"/>
    <col min="4869" max="5120" width="8.85546875" style="72"/>
    <col min="5121" max="5121" width="49.5703125" style="72" customWidth="1"/>
    <col min="5122" max="5122" width="23.42578125" style="72" customWidth="1"/>
    <col min="5123" max="5123" width="18.7109375" style="72" customWidth="1"/>
    <col min="5124" max="5124" width="18.5703125" style="72" customWidth="1"/>
    <col min="5125" max="5376" width="8.85546875" style="72"/>
    <col min="5377" max="5377" width="49.5703125" style="72" customWidth="1"/>
    <col min="5378" max="5378" width="23.42578125" style="72" customWidth="1"/>
    <col min="5379" max="5379" width="18.7109375" style="72" customWidth="1"/>
    <col min="5380" max="5380" width="18.5703125" style="72" customWidth="1"/>
    <col min="5381" max="5632" width="8.85546875" style="72"/>
    <col min="5633" max="5633" width="49.5703125" style="72" customWidth="1"/>
    <col min="5634" max="5634" width="23.42578125" style="72" customWidth="1"/>
    <col min="5635" max="5635" width="18.7109375" style="72" customWidth="1"/>
    <col min="5636" max="5636" width="18.5703125" style="72" customWidth="1"/>
    <col min="5637" max="5888" width="8.85546875" style="72"/>
    <col min="5889" max="5889" width="49.5703125" style="72" customWidth="1"/>
    <col min="5890" max="5890" width="23.42578125" style="72" customWidth="1"/>
    <col min="5891" max="5891" width="18.7109375" style="72" customWidth="1"/>
    <col min="5892" max="5892" width="18.5703125" style="72" customWidth="1"/>
    <col min="5893" max="6144" width="8.85546875" style="72"/>
    <col min="6145" max="6145" width="49.5703125" style="72" customWidth="1"/>
    <col min="6146" max="6146" width="23.42578125" style="72" customWidth="1"/>
    <col min="6147" max="6147" width="18.7109375" style="72" customWidth="1"/>
    <col min="6148" max="6148" width="18.5703125" style="72" customWidth="1"/>
    <col min="6149" max="6400" width="8.85546875" style="72"/>
    <col min="6401" max="6401" width="49.5703125" style="72" customWidth="1"/>
    <col min="6402" max="6402" width="23.42578125" style="72" customWidth="1"/>
    <col min="6403" max="6403" width="18.7109375" style="72" customWidth="1"/>
    <col min="6404" max="6404" width="18.5703125" style="72" customWidth="1"/>
    <col min="6405" max="6656" width="8.85546875" style="72"/>
    <col min="6657" max="6657" width="49.5703125" style="72" customWidth="1"/>
    <col min="6658" max="6658" width="23.42578125" style="72" customWidth="1"/>
    <col min="6659" max="6659" width="18.7109375" style="72" customWidth="1"/>
    <col min="6660" max="6660" width="18.5703125" style="72" customWidth="1"/>
    <col min="6661" max="6912" width="8.85546875" style="72"/>
    <col min="6913" max="6913" width="49.5703125" style="72" customWidth="1"/>
    <col min="6914" max="6914" width="23.42578125" style="72" customWidth="1"/>
    <col min="6915" max="6915" width="18.7109375" style="72" customWidth="1"/>
    <col min="6916" max="6916" width="18.5703125" style="72" customWidth="1"/>
    <col min="6917" max="7168" width="8.85546875" style="72"/>
    <col min="7169" max="7169" width="49.5703125" style="72" customWidth="1"/>
    <col min="7170" max="7170" width="23.42578125" style="72" customWidth="1"/>
    <col min="7171" max="7171" width="18.7109375" style="72" customWidth="1"/>
    <col min="7172" max="7172" width="18.5703125" style="72" customWidth="1"/>
    <col min="7173" max="7424" width="8.85546875" style="72"/>
    <col min="7425" max="7425" width="49.5703125" style="72" customWidth="1"/>
    <col min="7426" max="7426" width="23.42578125" style="72" customWidth="1"/>
    <col min="7427" max="7427" width="18.7109375" style="72" customWidth="1"/>
    <col min="7428" max="7428" width="18.5703125" style="72" customWidth="1"/>
    <col min="7429" max="7680" width="8.85546875" style="72"/>
    <col min="7681" max="7681" width="49.5703125" style="72" customWidth="1"/>
    <col min="7682" max="7682" width="23.42578125" style="72" customWidth="1"/>
    <col min="7683" max="7683" width="18.7109375" style="72" customWidth="1"/>
    <col min="7684" max="7684" width="18.5703125" style="72" customWidth="1"/>
    <col min="7685" max="7936" width="8.85546875" style="72"/>
    <col min="7937" max="7937" width="49.5703125" style="72" customWidth="1"/>
    <col min="7938" max="7938" width="23.42578125" style="72" customWidth="1"/>
    <col min="7939" max="7939" width="18.7109375" style="72" customWidth="1"/>
    <col min="7940" max="7940" width="18.5703125" style="72" customWidth="1"/>
    <col min="7941" max="8192" width="8.85546875" style="72"/>
    <col min="8193" max="8193" width="49.5703125" style="72" customWidth="1"/>
    <col min="8194" max="8194" width="23.42578125" style="72" customWidth="1"/>
    <col min="8195" max="8195" width="18.7109375" style="72" customWidth="1"/>
    <col min="8196" max="8196" width="18.5703125" style="72" customWidth="1"/>
    <col min="8197" max="8448" width="8.85546875" style="72"/>
    <col min="8449" max="8449" width="49.5703125" style="72" customWidth="1"/>
    <col min="8450" max="8450" width="23.42578125" style="72" customWidth="1"/>
    <col min="8451" max="8451" width="18.7109375" style="72" customWidth="1"/>
    <col min="8452" max="8452" width="18.5703125" style="72" customWidth="1"/>
    <col min="8453" max="8704" width="8.85546875" style="72"/>
    <col min="8705" max="8705" width="49.5703125" style="72" customWidth="1"/>
    <col min="8706" max="8706" width="23.42578125" style="72" customWidth="1"/>
    <col min="8707" max="8707" width="18.7109375" style="72" customWidth="1"/>
    <col min="8708" max="8708" width="18.5703125" style="72" customWidth="1"/>
    <col min="8709" max="8960" width="8.85546875" style="72"/>
    <col min="8961" max="8961" width="49.5703125" style="72" customWidth="1"/>
    <col min="8962" max="8962" width="23.42578125" style="72" customWidth="1"/>
    <col min="8963" max="8963" width="18.7109375" style="72" customWidth="1"/>
    <col min="8964" max="8964" width="18.5703125" style="72" customWidth="1"/>
    <col min="8965" max="9216" width="8.85546875" style="72"/>
    <col min="9217" max="9217" width="49.5703125" style="72" customWidth="1"/>
    <col min="9218" max="9218" width="23.42578125" style="72" customWidth="1"/>
    <col min="9219" max="9219" width="18.7109375" style="72" customWidth="1"/>
    <col min="9220" max="9220" width="18.5703125" style="72" customWidth="1"/>
    <col min="9221" max="9472" width="8.85546875" style="72"/>
    <col min="9473" max="9473" width="49.5703125" style="72" customWidth="1"/>
    <col min="9474" max="9474" width="23.42578125" style="72" customWidth="1"/>
    <col min="9475" max="9475" width="18.7109375" style="72" customWidth="1"/>
    <col min="9476" max="9476" width="18.5703125" style="72" customWidth="1"/>
    <col min="9477" max="9728" width="8.85546875" style="72"/>
    <col min="9729" max="9729" width="49.5703125" style="72" customWidth="1"/>
    <col min="9730" max="9730" width="23.42578125" style="72" customWidth="1"/>
    <col min="9731" max="9731" width="18.7109375" style="72" customWidth="1"/>
    <col min="9732" max="9732" width="18.5703125" style="72" customWidth="1"/>
    <col min="9733" max="9984" width="8.85546875" style="72"/>
    <col min="9985" max="9985" width="49.5703125" style="72" customWidth="1"/>
    <col min="9986" max="9986" width="23.42578125" style="72" customWidth="1"/>
    <col min="9987" max="9987" width="18.7109375" style="72" customWidth="1"/>
    <col min="9988" max="9988" width="18.5703125" style="72" customWidth="1"/>
    <col min="9989" max="10240" width="8.85546875" style="72"/>
    <col min="10241" max="10241" width="49.5703125" style="72" customWidth="1"/>
    <col min="10242" max="10242" width="23.42578125" style="72" customWidth="1"/>
    <col min="10243" max="10243" width="18.7109375" style="72" customWidth="1"/>
    <col min="10244" max="10244" width="18.5703125" style="72" customWidth="1"/>
    <col min="10245" max="10496" width="8.85546875" style="72"/>
    <col min="10497" max="10497" width="49.5703125" style="72" customWidth="1"/>
    <col min="10498" max="10498" width="23.42578125" style="72" customWidth="1"/>
    <col min="10499" max="10499" width="18.7109375" style="72" customWidth="1"/>
    <col min="10500" max="10500" width="18.5703125" style="72" customWidth="1"/>
    <col min="10501" max="10752" width="8.85546875" style="72"/>
    <col min="10753" max="10753" width="49.5703125" style="72" customWidth="1"/>
    <col min="10754" max="10754" width="23.42578125" style="72" customWidth="1"/>
    <col min="10755" max="10755" width="18.7109375" style="72" customWidth="1"/>
    <col min="10756" max="10756" width="18.5703125" style="72" customWidth="1"/>
    <col min="10757" max="11008" width="8.85546875" style="72"/>
    <col min="11009" max="11009" width="49.5703125" style="72" customWidth="1"/>
    <col min="11010" max="11010" width="23.42578125" style="72" customWidth="1"/>
    <col min="11011" max="11011" width="18.7109375" style="72" customWidth="1"/>
    <col min="11012" max="11012" width="18.5703125" style="72" customWidth="1"/>
    <col min="11013" max="11264" width="8.85546875" style="72"/>
    <col min="11265" max="11265" width="49.5703125" style="72" customWidth="1"/>
    <col min="11266" max="11266" width="23.42578125" style="72" customWidth="1"/>
    <col min="11267" max="11267" width="18.7109375" style="72" customWidth="1"/>
    <col min="11268" max="11268" width="18.5703125" style="72" customWidth="1"/>
    <col min="11269" max="11520" width="8.85546875" style="72"/>
    <col min="11521" max="11521" width="49.5703125" style="72" customWidth="1"/>
    <col min="11522" max="11522" width="23.42578125" style="72" customWidth="1"/>
    <col min="11523" max="11523" width="18.7109375" style="72" customWidth="1"/>
    <col min="11524" max="11524" width="18.5703125" style="72" customWidth="1"/>
    <col min="11525" max="11776" width="8.85546875" style="72"/>
    <col min="11777" max="11777" width="49.5703125" style="72" customWidth="1"/>
    <col min="11778" max="11778" width="23.42578125" style="72" customWidth="1"/>
    <col min="11779" max="11779" width="18.7109375" style="72" customWidth="1"/>
    <col min="11780" max="11780" width="18.5703125" style="72" customWidth="1"/>
    <col min="11781" max="12032" width="8.85546875" style="72"/>
    <col min="12033" max="12033" width="49.5703125" style="72" customWidth="1"/>
    <col min="12034" max="12034" width="23.42578125" style="72" customWidth="1"/>
    <col min="12035" max="12035" width="18.7109375" style="72" customWidth="1"/>
    <col min="12036" max="12036" width="18.5703125" style="72" customWidth="1"/>
    <col min="12037" max="12288" width="8.85546875" style="72"/>
    <col min="12289" max="12289" width="49.5703125" style="72" customWidth="1"/>
    <col min="12290" max="12290" width="23.42578125" style="72" customWidth="1"/>
    <col min="12291" max="12291" width="18.7109375" style="72" customWidth="1"/>
    <col min="12292" max="12292" width="18.5703125" style="72" customWidth="1"/>
    <col min="12293" max="12544" width="8.85546875" style="72"/>
    <col min="12545" max="12545" width="49.5703125" style="72" customWidth="1"/>
    <col min="12546" max="12546" width="23.42578125" style="72" customWidth="1"/>
    <col min="12547" max="12547" width="18.7109375" style="72" customWidth="1"/>
    <col min="12548" max="12548" width="18.5703125" style="72" customWidth="1"/>
    <col min="12549" max="12800" width="8.85546875" style="72"/>
    <col min="12801" max="12801" width="49.5703125" style="72" customWidth="1"/>
    <col min="12802" max="12802" width="23.42578125" style="72" customWidth="1"/>
    <col min="12803" max="12803" width="18.7109375" style="72" customWidth="1"/>
    <col min="12804" max="12804" width="18.5703125" style="72" customWidth="1"/>
    <col min="12805" max="13056" width="8.85546875" style="72"/>
    <col min="13057" max="13057" width="49.5703125" style="72" customWidth="1"/>
    <col min="13058" max="13058" width="23.42578125" style="72" customWidth="1"/>
    <col min="13059" max="13059" width="18.7109375" style="72" customWidth="1"/>
    <col min="13060" max="13060" width="18.5703125" style="72" customWidth="1"/>
    <col min="13061" max="13312" width="8.85546875" style="72"/>
    <col min="13313" max="13313" width="49.5703125" style="72" customWidth="1"/>
    <col min="13314" max="13314" width="23.42578125" style="72" customWidth="1"/>
    <col min="13315" max="13315" width="18.7109375" style="72" customWidth="1"/>
    <col min="13316" max="13316" width="18.5703125" style="72" customWidth="1"/>
    <col min="13317" max="13568" width="8.85546875" style="72"/>
    <col min="13569" max="13569" width="49.5703125" style="72" customWidth="1"/>
    <col min="13570" max="13570" width="23.42578125" style="72" customWidth="1"/>
    <col min="13571" max="13571" width="18.7109375" style="72" customWidth="1"/>
    <col min="13572" max="13572" width="18.5703125" style="72" customWidth="1"/>
    <col min="13573" max="13824" width="8.85546875" style="72"/>
    <col min="13825" max="13825" width="49.5703125" style="72" customWidth="1"/>
    <col min="13826" max="13826" width="23.42578125" style="72" customWidth="1"/>
    <col min="13827" max="13827" width="18.7109375" style="72" customWidth="1"/>
    <col min="13828" max="13828" width="18.5703125" style="72" customWidth="1"/>
    <col min="13829" max="14080" width="8.85546875" style="72"/>
    <col min="14081" max="14081" width="49.5703125" style="72" customWidth="1"/>
    <col min="14082" max="14082" width="23.42578125" style="72" customWidth="1"/>
    <col min="14083" max="14083" width="18.7109375" style="72" customWidth="1"/>
    <col min="14084" max="14084" width="18.5703125" style="72" customWidth="1"/>
    <col min="14085" max="14336" width="8.85546875" style="72"/>
    <col min="14337" max="14337" width="49.5703125" style="72" customWidth="1"/>
    <col min="14338" max="14338" width="23.42578125" style="72" customWidth="1"/>
    <col min="14339" max="14339" width="18.7109375" style="72" customWidth="1"/>
    <col min="14340" max="14340" width="18.5703125" style="72" customWidth="1"/>
    <col min="14341" max="14592" width="8.85546875" style="72"/>
    <col min="14593" max="14593" width="49.5703125" style="72" customWidth="1"/>
    <col min="14594" max="14594" width="23.42578125" style="72" customWidth="1"/>
    <col min="14595" max="14595" width="18.7109375" style="72" customWidth="1"/>
    <col min="14596" max="14596" width="18.5703125" style="72" customWidth="1"/>
    <col min="14597" max="14848" width="8.85546875" style="72"/>
    <col min="14849" max="14849" width="49.5703125" style="72" customWidth="1"/>
    <col min="14850" max="14850" width="23.42578125" style="72" customWidth="1"/>
    <col min="14851" max="14851" width="18.7109375" style="72" customWidth="1"/>
    <col min="14852" max="14852" width="18.5703125" style="72" customWidth="1"/>
    <col min="14853" max="15104" width="8.85546875" style="72"/>
    <col min="15105" max="15105" width="49.5703125" style="72" customWidth="1"/>
    <col min="15106" max="15106" width="23.42578125" style="72" customWidth="1"/>
    <col min="15107" max="15107" width="18.7109375" style="72" customWidth="1"/>
    <col min="15108" max="15108" width="18.5703125" style="72" customWidth="1"/>
    <col min="15109" max="15360" width="8.85546875" style="72"/>
    <col min="15361" max="15361" width="49.5703125" style="72" customWidth="1"/>
    <col min="15362" max="15362" width="23.42578125" style="72" customWidth="1"/>
    <col min="15363" max="15363" width="18.7109375" style="72" customWidth="1"/>
    <col min="15364" max="15364" width="18.5703125" style="72" customWidth="1"/>
    <col min="15365" max="15616" width="8.85546875" style="72"/>
    <col min="15617" max="15617" width="49.5703125" style="72" customWidth="1"/>
    <col min="15618" max="15618" width="23.42578125" style="72" customWidth="1"/>
    <col min="15619" max="15619" width="18.7109375" style="72" customWidth="1"/>
    <col min="15620" max="15620" width="18.5703125" style="72" customWidth="1"/>
    <col min="15621" max="15872" width="8.85546875" style="72"/>
    <col min="15873" max="15873" width="49.5703125" style="72" customWidth="1"/>
    <col min="15874" max="15874" width="23.42578125" style="72" customWidth="1"/>
    <col min="15875" max="15875" width="18.7109375" style="72" customWidth="1"/>
    <col min="15876" max="15876" width="18.5703125" style="72" customWidth="1"/>
    <col min="15877" max="16128" width="8.85546875" style="72"/>
    <col min="16129" max="16129" width="49.5703125" style="72" customWidth="1"/>
    <col min="16130" max="16130" width="23.42578125" style="72" customWidth="1"/>
    <col min="16131" max="16131" width="18.7109375" style="72" customWidth="1"/>
    <col min="16132" max="16132" width="18.5703125" style="72" customWidth="1"/>
    <col min="16133" max="16384" width="8.85546875" style="72"/>
  </cols>
  <sheetData>
    <row r="1" spans="1:12" s="15" customFormat="1" ht="54.75" customHeight="1" x14ac:dyDescent="0.25">
      <c r="A1" s="457" t="s">
        <v>591</v>
      </c>
      <c r="B1" s="457"/>
      <c r="C1" s="457"/>
      <c r="D1" s="457"/>
    </row>
    <row r="2" spans="1:12" s="15" customFormat="1" ht="18.75" x14ac:dyDescent="0.25">
      <c r="A2" s="543" t="s">
        <v>32</v>
      </c>
      <c r="B2" s="543"/>
      <c r="C2" s="543"/>
      <c r="D2" s="543"/>
    </row>
    <row r="3" spans="1:12" s="17" customFormat="1" ht="11.25" x14ac:dyDescent="0.2">
      <c r="A3" s="474"/>
      <c r="B3" s="538" t="s">
        <v>230</v>
      </c>
      <c r="C3" s="538" t="s">
        <v>231</v>
      </c>
      <c r="D3" s="538" t="s">
        <v>234</v>
      </c>
    </row>
    <row r="4" spans="1:12" s="17" customFormat="1" ht="67.5" customHeight="1" x14ac:dyDescent="0.2">
      <c r="A4" s="474"/>
      <c r="B4" s="538"/>
      <c r="C4" s="538"/>
      <c r="D4" s="538"/>
    </row>
    <row r="5" spans="1:12" s="22" customFormat="1" ht="18.75" x14ac:dyDescent="0.25">
      <c r="A5" s="190" t="s">
        <v>12</v>
      </c>
      <c r="B5" s="541">
        <f>SUM(B7:B15)</f>
        <v>3729</v>
      </c>
      <c r="C5" s="541">
        <f>SUM(C7:C15)</f>
        <v>9303</v>
      </c>
      <c r="D5" s="541">
        <f>C5/B5</f>
        <v>2.4947707160096542</v>
      </c>
    </row>
    <row r="6" spans="1:12" s="22" customFormat="1" ht="18.75" customHeight="1" x14ac:dyDescent="0.25">
      <c r="A6" s="191" t="s">
        <v>82</v>
      </c>
      <c r="B6" s="542"/>
      <c r="C6" s="542"/>
      <c r="D6" s="542"/>
    </row>
    <row r="7" spans="1:12" ht="37.5" x14ac:dyDescent="0.2">
      <c r="A7" s="187" t="s">
        <v>33</v>
      </c>
      <c r="B7" s="95">
        <v>226</v>
      </c>
      <c r="C7" s="95">
        <v>1487</v>
      </c>
      <c r="D7" s="96">
        <f t="shared" ref="D7:D15" si="0">C7/B7</f>
        <v>6.5796460176991154</v>
      </c>
      <c r="E7" s="139"/>
    </row>
    <row r="8" spans="1:12" ht="18.75" x14ac:dyDescent="0.2">
      <c r="A8" s="187" t="s">
        <v>34</v>
      </c>
      <c r="B8" s="95">
        <v>389</v>
      </c>
      <c r="C8" s="95">
        <v>1081</v>
      </c>
      <c r="D8" s="96">
        <f t="shared" si="0"/>
        <v>2.7789203084832903</v>
      </c>
      <c r="E8" s="139"/>
    </row>
    <row r="9" spans="1:12" s="20" customFormat="1" ht="18.75" x14ac:dyDescent="0.2">
      <c r="A9" s="187" t="s">
        <v>35</v>
      </c>
      <c r="B9" s="95">
        <v>263</v>
      </c>
      <c r="C9" s="95">
        <v>1045</v>
      </c>
      <c r="D9" s="96">
        <f t="shared" si="0"/>
        <v>3.9733840304182508</v>
      </c>
      <c r="E9" s="139"/>
    </row>
    <row r="10" spans="1:12" ht="18.75" x14ac:dyDescent="0.2">
      <c r="A10" s="187" t="s">
        <v>36</v>
      </c>
      <c r="B10" s="95">
        <v>98</v>
      </c>
      <c r="C10" s="95">
        <v>493</v>
      </c>
      <c r="D10" s="96">
        <f t="shared" si="0"/>
        <v>5.0306122448979593</v>
      </c>
      <c r="E10" s="139"/>
    </row>
    <row r="11" spans="1:12" ht="18.75" x14ac:dyDescent="0.2">
      <c r="A11" s="187" t="s">
        <v>37</v>
      </c>
      <c r="B11" s="95">
        <v>760</v>
      </c>
      <c r="C11" s="95">
        <v>1448</v>
      </c>
      <c r="D11" s="96">
        <f t="shared" si="0"/>
        <v>1.9052631578947368</v>
      </c>
      <c r="E11" s="139"/>
    </row>
    <row r="12" spans="1:12" ht="56.25" x14ac:dyDescent="0.2">
      <c r="A12" s="187" t="s">
        <v>38</v>
      </c>
      <c r="B12" s="95">
        <v>18</v>
      </c>
      <c r="C12" s="95">
        <v>118</v>
      </c>
      <c r="D12" s="96">
        <f t="shared" si="0"/>
        <v>6.5555555555555554</v>
      </c>
      <c r="E12" s="139"/>
    </row>
    <row r="13" spans="1:12" ht="18.75" x14ac:dyDescent="0.2">
      <c r="A13" s="187" t="s">
        <v>39</v>
      </c>
      <c r="B13" s="95">
        <v>713</v>
      </c>
      <c r="C13" s="95">
        <v>591</v>
      </c>
      <c r="D13" s="96">
        <f t="shared" si="0"/>
        <v>0.82889200561009813</v>
      </c>
      <c r="E13" s="139"/>
      <c r="L13" s="188"/>
    </row>
    <row r="14" spans="1:12" ht="75" x14ac:dyDescent="0.2">
      <c r="A14" s="187" t="s">
        <v>40</v>
      </c>
      <c r="B14" s="95">
        <v>806</v>
      </c>
      <c r="C14" s="95">
        <v>1985</v>
      </c>
      <c r="D14" s="96">
        <f t="shared" si="0"/>
        <v>2.4627791563275436</v>
      </c>
      <c r="E14" s="139"/>
      <c r="L14" s="188"/>
    </row>
    <row r="15" spans="1:12" ht="18.75" x14ac:dyDescent="0.2">
      <c r="A15" s="94" t="s">
        <v>41</v>
      </c>
      <c r="B15" s="95">
        <v>456</v>
      </c>
      <c r="C15" s="95">
        <v>1055</v>
      </c>
      <c r="D15" s="96">
        <f t="shared" si="0"/>
        <v>2.3135964912280702</v>
      </c>
      <c r="E15" s="139"/>
      <c r="L15" s="188"/>
    </row>
    <row r="16" spans="1:12" x14ac:dyDescent="0.2">
      <c r="A16" s="21"/>
      <c r="B16" s="21"/>
      <c r="C16" s="21"/>
      <c r="L16" s="188"/>
    </row>
    <row r="17" spans="1:12" x14ac:dyDescent="0.2">
      <c r="A17" s="21"/>
      <c r="B17" s="189"/>
      <c r="C17" s="189"/>
      <c r="L17" s="188"/>
    </row>
    <row r="18" spans="1:12" x14ac:dyDescent="0.2">
      <c r="C18" s="139"/>
      <c r="L18" s="188"/>
    </row>
    <row r="19" spans="1:12" x14ac:dyDescent="0.2">
      <c r="L19" s="188"/>
    </row>
    <row r="20" spans="1:12" x14ac:dyDescent="0.2">
      <c r="L20" s="188"/>
    </row>
    <row r="21" spans="1:12" x14ac:dyDescent="0.2">
      <c r="L21" s="188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9"/>
  <sheetViews>
    <sheetView view="pageBreakPreview" zoomScale="69" zoomScaleNormal="75" zoomScaleSheetLayoutView="69" workbookViewId="0">
      <selection activeCell="A3" sqref="A3:A4"/>
    </sheetView>
  </sheetViews>
  <sheetFormatPr defaultColWidth="9.140625" defaultRowHeight="12.75" x14ac:dyDescent="0.2"/>
  <cols>
    <col min="1" max="1" width="68" style="32" customWidth="1"/>
    <col min="2" max="2" width="16.85546875" style="48" customWidth="1"/>
    <col min="3" max="3" width="13.42578125" style="48" customWidth="1"/>
    <col min="4" max="4" width="11.85546875" style="32" customWidth="1"/>
    <col min="5" max="5" width="16.42578125" style="32" customWidth="1"/>
    <col min="6" max="6" width="11.28515625" style="32" customWidth="1"/>
    <col min="7" max="16384" width="9.140625" style="32"/>
  </cols>
  <sheetData>
    <row r="1" spans="1:7" ht="33" x14ac:dyDescent="0.45">
      <c r="A1" s="546" t="s">
        <v>430</v>
      </c>
      <c r="B1" s="546"/>
      <c r="C1" s="546"/>
      <c r="D1" s="546"/>
      <c r="E1" s="546"/>
      <c r="F1" s="33"/>
      <c r="G1" s="33"/>
    </row>
    <row r="2" spans="1:7" ht="20.25" x14ac:dyDescent="0.2">
      <c r="A2" s="547" t="s">
        <v>592</v>
      </c>
      <c r="B2" s="547"/>
      <c r="C2" s="547"/>
      <c r="D2" s="547"/>
      <c r="E2" s="547"/>
    </row>
    <row r="3" spans="1:7" ht="15.75" x14ac:dyDescent="0.2">
      <c r="A3" s="548" t="s">
        <v>0</v>
      </c>
      <c r="B3" s="550" t="s">
        <v>75</v>
      </c>
      <c r="C3" s="550" t="s">
        <v>78</v>
      </c>
      <c r="D3" s="552" t="s">
        <v>1</v>
      </c>
      <c r="E3" s="553"/>
    </row>
    <row r="4" spans="1:7" ht="31.5" customHeight="1" x14ac:dyDescent="0.2">
      <c r="A4" s="549"/>
      <c r="B4" s="551"/>
      <c r="C4" s="551"/>
      <c r="D4" s="58" t="s">
        <v>2</v>
      </c>
      <c r="E4" s="59" t="s">
        <v>3</v>
      </c>
    </row>
    <row r="5" spans="1:7" s="48" customFormat="1" ht="18.75" x14ac:dyDescent="0.25">
      <c r="A5" s="320" t="s">
        <v>356</v>
      </c>
      <c r="B5" s="69">
        <v>48.4</v>
      </c>
      <c r="C5" s="69">
        <v>49</v>
      </c>
      <c r="D5" s="54">
        <f t="shared" ref="D5:D12" si="0">C5/B5*100</f>
        <v>101.2396694214876</v>
      </c>
      <c r="E5" s="55">
        <f t="shared" ref="E5:E13" si="1">C5-B5</f>
        <v>0.60000000000000142</v>
      </c>
      <c r="F5" s="363"/>
      <c r="G5" s="364"/>
    </row>
    <row r="6" spans="1:7" s="48" customFormat="1" ht="18.75" x14ac:dyDescent="0.25">
      <c r="A6" s="365" t="s">
        <v>357</v>
      </c>
      <c r="B6" s="67">
        <v>26.1</v>
      </c>
      <c r="C6" s="67">
        <v>27.3</v>
      </c>
      <c r="D6" s="54">
        <f t="shared" si="0"/>
        <v>104.59770114942528</v>
      </c>
      <c r="E6" s="55">
        <f t="shared" si="1"/>
        <v>1.1999999999999993</v>
      </c>
      <c r="F6" s="363"/>
    </row>
    <row r="7" spans="1:7" s="48" customFormat="1" ht="37.5" x14ac:dyDescent="0.25">
      <c r="A7" s="42" t="s">
        <v>48</v>
      </c>
      <c r="B7" s="68">
        <v>10.8</v>
      </c>
      <c r="C7" s="68">
        <v>9.9</v>
      </c>
      <c r="D7" s="56">
        <f t="shared" si="0"/>
        <v>91.666666666666657</v>
      </c>
      <c r="E7" s="56">
        <f t="shared" si="1"/>
        <v>-0.90000000000000036</v>
      </c>
      <c r="F7" s="363"/>
    </row>
    <row r="8" spans="1:7" s="48" customFormat="1" ht="18.75" x14ac:dyDescent="0.25">
      <c r="A8" s="332" t="s">
        <v>358</v>
      </c>
      <c r="B8" s="68">
        <v>5.0999999999999996</v>
      </c>
      <c r="C8" s="68">
        <v>6.6</v>
      </c>
      <c r="D8" s="56">
        <f t="shared" si="0"/>
        <v>129.41176470588235</v>
      </c>
      <c r="E8" s="60">
        <f t="shared" si="1"/>
        <v>1.5</v>
      </c>
      <c r="F8" s="363"/>
    </row>
    <row r="9" spans="1:7" s="48" customFormat="1" ht="33" x14ac:dyDescent="0.25">
      <c r="A9" s="366" t="s">
        <v>359</v>
      </c>
      <c r="B9" s="322">
        <v>43</v>
      </c>
      <c r="C9" s="322">
        <v>14</v>
      </c>
      <c r="D9" s="323">
        <f t="shared" si="0"/>
        <v>32.558139534883722</v>
      </c>
      <c r="E9" s="324">
        <f t="shared" si="1"/>
        <v>-29</v>
      </c>
      <c r="F9" s="363"/>
    </row>
    <row r="10" spans="1:7" s="48" customFormat="1" ht="33" x14ac:dyDescent="0.25">
      <c r="A10" s="367" t="s">
        <v>360</v>
      </c>
      <c r="B10" s="325">
        <v>239</v>
      </c>
      <c r="C10" s="325">
        <v>70</v>
      </c>
      <c r="D10" s="326">
        <f t="shared" si="0"/>
        <v>29.288702928870293</v>
      </c>
      <c r="E10" s="327">
        <f t="shared" si="1"/>
        <v>-169</v>
      </c>
      <c r="F10" s="363"/>
    </row>
    <row r="11" spans="1:7" s="48" customFormat="1" ht="18.75" x14ac:dyDescent="0.25">
      <c r="A11" s="43" t="s">
        <v>535</v>
      </c>
      <c r="B11" s="409">
        <v>1</v>
      </c>
      <c r="C11" s="409">
        <v>1.2</v>
      </c>
      <c r="D11" s="57">
        <f t="shared" si="0"/>
        <v>120</v>
      </c>
      <c r="E11" s="50">
        <f t="shared" si="1"/>
        <v>0.19999999999999996</v>
      </c>
      <c r="F11" s="363"/>
    </row>
    <row r="12" spans="1:7" s="48" customFormat="1" ht="18.75" x14ac:dyDescent="0.25">
      <c r="A12" s="42" t="s">
        <v>443</v>
      </c>
      <c r="B12" s="362">
        <v>327</v>
      </c>
      <c r="C12" s="362">
        <v>570</v>
      </c>
      <c r="D12" s="56">
        <f t="shared" si="0"/>
        <v>174.3119266055046</v>
      </c>
      <c r="E12" s="56">
        <f t="shared" si="1"/>
        <v>243</v>
      </c>
      <c r="F12" s="363"/>
    </row>
    <row r="13" spans="1:7" s="48" customFormat="1" ht="18.75" x14ac:dyDescent="0.25">
      <c r="A13" s="43" t="s">
        <v>49</v>
      </c>
      <c r="B13" s="44">
        <v>0</v>
      </c>
      <c r="C13" s="44">
        <v>1</v>
      </c>
      <c r="D13" s="56" t="s">
        <v>233</v>
      </c>
      <c r="E13" s="56">
        <f t="shared" si="1"/>
        <v>1</v>
      </c>
      <c r="F13" s="363"/>
    </row>
    <row r="14" spans="1:7" s="48" customFormat="1" ht="37.5" x14ac:dyDescent="0.25">
      <c r="A14" s="42" t="s">
        <v>50</v>
      </c>
      <c r="B14" s="408">
        <v>3.4</v>
      </c>
      <c r="C14" s="408">
        <v>2.4</v>
      </c>
      <c r="D14" s="56">
        <f>C14/B14*100</f>
        <v>70.588235294117652</v>
      </c>
      <c r="E14" s="56">
        <f>C14-B14</f>
        <v>-1</v>
      </c>
      <c r="F14" s="363"/>
    </row>
    <row r="15" spans="1:7" s="48" customFormat="1" ht="37.5" x14ac:dyDescent="0.25">
      <c r="A15" s="43" t="s">
        <v>361</v>
      </c>
      <c r="B15" s="70">
        <v>41.6</v>
      </c>
      <c r="C15" s="70">
        <v>59.8</v>
      </c>
      <c r="D15" s="57">
        <f>C15/B15*100</f>
        <v>143.74999999999997</v>
      </c>
      <c r="E15" s="50">
        <f>C15-B15</f>
        <v>18.199999999999996</v>
      </c>
      <c r="F15" s="363"/>
    </row>
    <row r="16" spans="1:7" s="48" customFormat="1" ht="18.75" x14ac:dyDescent="0.25">
      <c r="A16" s="368" t="s">
        <v>438</v>
      </c>
      <c r="B16" s="328">
        <v>24</v>
      </c>
      <c r="C16" s="328">
        <v>26.6</v>
      </c>
      <c r="D16" s="326">
        <f t="shared" ref="D16" si="2">ROUND(C16/B16*100,1)</f>
        <v>110.8</v>
      </c>
      <c r="E16" s="329">
        <f t="shared" ref="E16" si="3">C16-B16</f>
        <v>2.6000000000000014</v>
      </c>
      <c r="F16" s="363"/>
    </row>
    <row r="17" spans="1:7" s="48" customFormat="1" ht="18.75" x14ac:dyDescent="0.25">
      <c r="A17" s="43" t="s">
        <v>51</v>
      </c>
      <c r="B17" s="70">
        <v>23.6</v>
      </c>
      <c r="C17" s="70">
        <v>25.2</v>
      </c>
      <c r="D17" s="49">
        <f>C17/B17*100</f>
        <v>106.77966101694913</v>
      </c>
      <c r="E17" s="50">
        <f>C17-B17</f>
        <v>1.5999999999999979</v>
      </c>
      <c r="F17" s="363"/>
    </row>
    <row r="18" spans="1:7" s="48" customFormat="1" ht="37.5" x14ac:dyDescent="0.25">
      <c r="A18" s="43" t="s">
        <v>52</v>
      </c>
      <c r="B18" s="409">
        <v>4.8</v>
      </c>
      <c r="C18" s="70">
        <v>4.9000000000000004</v>
      </c>
      <c r="D18" s="49">
        <f>C18/B18*100</f>
        <v>102.08333333333334</v>
      </c>
      <c r="E18" s="57">
        <f>C18-B18</f>
        <v>0.10000000000000053</v>
      </c>
      <c r="F18" s="363"/>
    </row>
    <row r="19" spans="1:7" s="48" customFormat="1" ht="18.75" x14ac:dyDescent="0.25">
      <c r="A19" s="369" t="s">
        <v>53</v>
      </c>
      <c r="B19" s="67">
        <v>18.3</v>
      </c>
      <c r="C19" s="67">
        <v>18.8</v>
      </c>
      <c r="D19" s="56">
        <f>C19/B19*100</f>
        <v>102.73224043715847</v>
      </c>
      <c r="E19" s="60">
        <f>C19-B19</f>
        <v>0.5</v>
      </c>
      <c r="F19" s="363"/>
    </row>
    <row r="20" spans="1:7" ht="15.75" x14ac:dyDescent="0.25">
      <c r="A20" s="554" t="s">
        <v>44</v>
      </c>
      <c r="B20" s="555"/>
      <c r="C20" s="555"/>
      <c r="D20" s="555"/>
      <c r="E20" s="556"/>
      <c r="F20" s="321"/>
    </row>
    <row r="21" spans="1:7" ht="11.25" customHeight="1" x14ac:dyDescent="0.25">
      <c r="A21" s="557"/>
      <c r="B21" s="558"/>
      <c r="C21" s="558"/>
      <c r="D21" s="558"/>
      <c r="E21" s="559"/>
      <c r="F21" s="321"/>
    </row>
    <row r="22" spans="1:7" ht="15.75" x14ac:dyDescent="0.25">
      <c r="A22" s="548" t="s">
        <v>0</v>
      </c>
      <c r="B22" s="548" t="s">
        <v>593</v>
      </c>
      <c r="C22" s="548" t="s">
        <v>594</v>
      </c>
      <c r="D22" s="552" t="s">
        <v>1</v>
      </c>
      <c r="E22" s="553"/>
      <c r="F22" s="321"/>
    </row>
    <row r="23" spans="1:7" ht="33.75" customHeight="1" x14ac:dyDescent="0.25">
      <c r="A23" s="549"/>
      <c r="B23" s="549"/>
      <c r="C23" s="549"/>
      <c r="D23" s="58" t="s">
        <v>2</v>
      </c>
      <c r="E23" s="59" t="s">
        <v>4</v>
      </c>
      <c r="F23" s="321"/>
    </row>
    <row r="24" spans="1:7" s="48" customFormat="1" ht="18.75" x14ac:dyDescent="0.25">
      <c r="A24" s="330" t="s">
        <v>356</v>
      </c>
      <c r="B24" s="68">
        <v>30.9</v>
      </c>
      <c r="C24" s="68">
        <v>24.5</v>
      </c>
      <c r="D24" s="56">
        <f>C24/B24*100</f>
        <v>79.288025889967642</v>
      </c>
      <c r="E24" s="60">
        <f>C24-B24</f>
        <v>-6.3999999999999986</v>
      </c>
      <c r="F24" s="363"/>
    </row>
    <row r="25" spans="1:7" s="48" customFormat="1" ht="18.75" x14ac:dyDescent="0.25">
      <c r="A25" s="42" t="s">
        <v>362</v>
      </c>
      <c r="B25" s="68">
        <v>14.5</v>
      </c>
      <c r="C25" s="68">
        <v>9.3000000000000007</v>
      </c>
      <c r="D25" s="56">
        <f>C25/B25*100</f>
        <v>64.137931034482762</v>
      </c>
      <c r="E25" s="60">
        <f>C25-B25</f>
        <v>-5.1999999999999993</v>
      </c>
      <c r="F25" s="363"/>
    </row>
    <row r="26" spans="1:7" s="48" customFormat="1" ht="18.75" x14ac:dyDescent="0.25">
      <c r="A26" s="42" t="s">
        <v>51</v>
      </c>
      <c r="B26" s="68">
        <v>12.3</v>
      </c>
      <c r="C26" s="68">
        <v>8</v>
      </c>
      <c r="D26" s="56">
        <f>C26/B26*100</f>
        <v>65.040650406504056</v>
      </c>
      <c r="E26" s="56">
        <f>C26-B26</f>
        <v>-4.3000000000000007</v>
      </c>
      <c r="F26" s="363"/>
    </row>
    <row r="27" spans="1:7" s="48" customFormat="1" ht="18.75" x14ac:dyDescent="0.25">
      <c r="A27" s="331" t="s">
        <v>54</v>
      </c>
      <c r="B27" s="64">
        <v>2.8</v>
      </c>
      <c r="C27" s="64">
        <v>3.7</v>
      </c>
      <c r="D27" s="56">
        <f>C27/B27*100</f>
        <v>132.14285714285717</v>
      </c>
      <c r="E27" s="62">
        <f>C27-B27</f>
        <v>0.90000000000000036</v>
      </c>
      <c r="F27" s="363"/>
      <c r="G27" s="370"/>
    </row>
    <row r="28" spans="1:7" ht="22.5" customHeight="1" x14ac:dyDescent="0.25">
      <c r="A28" s="63" t="s">
        <v>55</v>
      </c>
      <c r="B28" s="65">
        <v>6215</v>
      </c>
      <c r="C28" s="65">
        <v>8218</v>
      </c>
      <c r="D28" s="56">
        <f>C28/B28*100</f>
        <v>132.22847948511665</v>
      </c>
      <c r="E28" s="61" t="s">
        <v>595</v>
      </c>
      <c r="F28" s="321"/>
    </row>
    <row r="29" spans="1:7" ht="18.75" x14ac:dyDescent="0.2">
      <c r="A29" s="42" t="s">
        <v>363</v>
      </c>
      <c r="B29" s="61">
        <v>5</v>
      </c>
      <c r="C29" s="61">
        <v>2</v>
      </c>
      <c r="D29" s="544" t="s">
        <v>596</v>
      </c>
      <c r="E29" s="545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X138"/>
  <sheetViews>
    <sheetView view="pageBreakPreview" topLeftCell="AX1" zoomScale="76" zoomScaleNormal="87" zoomScaleSheetLayoutView="76" workbookViewId="0">
      <selection activeCell="BO9" sqref="BO9"/>
    </sheetView>
  </sheetViews>
  <sheetFormatPr defaultColWidth="9.140625" defaultRowHeight="12.75" x14ac:dyDescent="0.2"/>
  <cols>
    <col min="1" max="1" width="27" style="278" customWidth="1"/>
    <col min="2" max="2" width="8.5703125" style="278" customWidth="1"/>
    <col min="3" max="3" width="8.7109375" style="278" customWidth="1"/>
    <col min="4" max="4" width="7.5703125" style="278" customWidth="1"/>
    <col min="5" max="5" width="9" style="278" customWidth="1"/>
    <col min="6" max="7" width="9.28515625" style="278" customWidth="1"/>
    <col min="8" max="8" width="8.42578125" style="278" customWidth="1"/>
    <col min="9" max="9" width="9.140625" style="278" customWidth="1"/>
    <col min="10" max="10" width="9.28515625" style="278" customWidth="1"/>
    <col min="11" max="11" width="9.42578125" style="278" customWidth="1"/>
    <col min="12" max="12" width="8.28515625" style="278" customWidth="1"/>
    <col min="13" max="13" width="9.42578125" style="278" bestFit="1" customWidth="1"/>
    <col min="14" max="15" width="9.7109375" style="278" customWidth="1"/>
    <col min="16" max="16" width="7.42578125" style="278" customWidth="1"/>
    <col min="17" max="17" width="8.28515625" style="278" customWidth="1"/>
    <col min="18" max="19" width="6.5703125" style="278" customWidth="1"/>
    <col min="20" max="20" width="7.85546875" style="278" customWidth="1"/>
    <col min="21" max="21" width="7.140625" style="278" customWidth="1"/>
    <col min="22" max="23" width="6.85546875" style="278" customWidth="1"/>
    <col min="24" max="25" width="7.85546875" style="278" customWidth="1"/>
    <col min="26" max="26" width="6.85546875" style="278" customWidth="1"/>
    <col min="27" max="27" width="6.42578125" style="278" customWidth="1"/>
    <col min="28" max="28" width="7.7109375" style="278" customWidth="1"/>
    <col min="29" max="29" width="6.7109375" style="278" customWidth="1"/>
    <col min="30" max="30" width="7.28515625" style="278" customWidth="1"/>
    <col min="31" max="32" width="7.140625" style="278" customWidth="1"/>
    <col min="33" max="33" width="8.28515625" style="278" customWidth="1"/>
    <col min="34" max="34" width="7.140625" style="278" customWidth="1"/>
    <col min="35" max="35" width="6.85546875" style="278" customWidth="1"/>
    <col min="36" max="36" width="10.140625" style="278" customWidth="1"/>
    <col min="37" max="37" width="8.140625" style="278" customWidth="1"/>
    <col min="38" max="38" width="7.85546875" style="278" customWidth="1"/>
    <col min="39" max="39" width="7.7109375" style="278" customWidth="1"/>
    <col min="40" max="40" width="8.85546875" style="278" customWidth="1"/>
    <col min="41" max="41" width="9.28515625" style="278" customWidth="1"/>
    <col min="42" max="42" width="10.42578125" style="278" customWidth="1"/>
    <col min="43" max="43" width="10.5703125" style="278" customWidth="1"/>
    <col min="44" max="44" width="7.140625" style="278" customWidth="1"/>
    <col min="45" max="45" width="10.28515625" style="278" customWidth="1"/>
    <col min="46" max="46" width="9.7109375" style="278" customWidth="1"/>
    <col min="47" max="47" width="9.28515625" style="278" customWidth="1"/>
    <col min="48" max="48" width="8.5703125" style="278" customWidth="1"/>
    <col min="49" max="49" width="8" style="278" customWidth="1"/>
    <col min="50" max="50" width="10" style="278" customWidth="1"/>
    <col min="51" max="51" width="9.5703125" style="278" customWidth="1"/>
    <col min="52" max="52" width="8" style="278" customWidth="1"/>
    <col min="53" max="53" width="10.140625" style="278" customWidth="1"/>
    <col min="54" max="55" width="9.7109375" style="278" customWidth="1"/>
    <col min="56" max="56" width="6.7109375" style="278" customWidth="1"/>
    <col min="57" max="57" width="8.85546875" style="278" customWidth="1"/>
    <col min="58" max="58" width="9.28515625" style="278" customWidth="1"/>
    <col min="59" max="59" width="8.42578125" style="278" customWidth="1"/>
    <col min="60" max="60" width="7" style="278" customWidth="1"/>
    <col min="61" max="61" width="8.7109375" style="278" customWidth="1"/>
    <col min="62" max="62" width="8.5703125" style="278" customWidth="1"/>
    <col min="63" max="63" width="8.42578125" style="278" customWidth="1"/>
    <col min="64" max="64" width="6.7109375" style="278" customWidth="1"/>
    <col min="65" max="65" width="8.42578125" style="278" customWidth="1"/>
    <col min="66" max="66" width="8.28515625" style="278" customWidth="1"/>
    <col min="67" max="67" width="7.7109375" style="278" customWidth="1"/>
    <col min="68" max="68" width="8.7109375" style="278" customWidth="1"/>
    <col min="69" max="69" width="7.42578125" style="278" customWidth="1"/>
    <col min="70" max="71" width="7.7109375" style="278" customWidth="1"/>
    <col min="72" max="73" width="7.140625" style="278" customWidth="1"/>
    <col min="74" max="75" width="5.7109375" style="278" customWidth="1"/>
    <col min="76" max="76" width="7" style="278" customWidth="1"/>
    <col min="77" max="16384" width="9.140625" style="278"/>
  </cols>
  <sheetData>
    <row r="1" spans="1:76" ht="24.75" customHeight="1" x14ac:dyDescent="0.35">
      <c r="A1" s="333"/>
      <c r="B1" s="579" t="s">
        <v>431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1"/>
      <c r="O1" s="1"/>
      <c r="P1" s="1"/>
      <c r="Q1" s="334"/>
      <c r="R1" s="335"/>
      <c r="S1" s="335"/>
      <c r="T1" s="335"/>
      <c r="U1" s="335"/>
      <c r="V1" s="335"/>
      <c r="W1" s="335"/>
      <c r="X1" s="335"/>
      <c r="Y1" s="336"/>
      <c r="Z1" s="337"/>
      <c r="AA1" s="337"/>
      <c r="AB1" s="337"/>
      <c r="AC1" s="337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T1" s="2"/>
      <c r="AU1" s="2"/>
      <c r="AV1" s="2"/>
      <c r="AW1" s="2"/>
      <c r="AX1" s="2"/>
      <c r="AY1" s="2"/>
      <c r="AZ1" s="2"/>
      <c r="BB1" s="2"/>
      <c r="BC1" s="2"/>
      <c r="BD1" s="2"/>
      <c r="BE1" s="2"/>
      <c r="BF1" s="3"/>
      <c r="BH1" s="3"/>
      <c r="BI1" s="3"/>
      <c r="BK1" s="4"/>
      <c r="BN1" s="4"/>
      <c r="BO1" s="4"/>
      <c r="BP1" s="4"/>
      <c r="BQ1" s="4"/>
      <c r="BR1" s="580"/>
      <c r="BS1" s="580"/>
      <c r="BT1" s="580"/>
      <c r="BU1" s="580"/>
      <c r="BV1" s="580"/>
      <c r="BW1" s="580"/>
      <c r="BX1" s="580"/>
    </row>
    <row r="2" spans="1:76" ht="34.5" customHeight="1" x14ac:dyDescent="0.35">
      <c r="A2" s="338"/>
      <c r="B2" s="581" t="s">
        <v>597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"/>
      <c r="O2" s="5"/>
      <c r="P2" s="5"/>
      <c r="Q2" s="339"/>
      <c r="R2" s="340"/>
      <c r="S2" s="340"/>
      <c r="T2" s="340"/>
      <c r="U2" s="340"/>
      <c r="V2" s="340"/>
      <c r="W2" s="340"/>
      <c r="X2" s="340"/>
      <c r="Y2" s="341"/>
      <c r="Z2" s="342"/>
      <c r="AA2" s="342"/>
      <c r="AB2" s="342"/>
      <c r="AC2" s="342"/>
      <c r="AD2" s="343"/>
      <c r="AE2" s="343"/>
      <c r="AG2" s="4" t="s">
        <v>5</v>
      </c>
      <c r="AH2" s="6"/>
      <c r="AI2" s="6"/>
      <c r="AL2" s="6"/>
      <c r="AM2" s="6"/>
      <c r="AN2" s="6"/>
      <c r="AO2" s="6"/>
      <c r="AP2" s="6"/>
      <c r="AQ2" s="6"/>
      <c r="AR2" s="6"/>
      <c r="AU2" s="6"/>
      <c r="AW2" s="4"/>
      <c r="AX2" s="4"/>
      <c r="AY2" s="4"/>
      <c r="AZ2" s="4"/>
      <c r="BA2" s="4" t="s">
        <v>5</v>
      </c>
      <c r="BC2" s="4"/>
      <c r="BD2" s="4"/>
      <c r="BE2" s="4"/>
      <c r="BF2" s="7"/>
      <c r="BJ2" s="7"/>
      <c r="BK2" s="4"/>
      <c r="BX2" s="4" t="s">
        <v>5</v>
      </c>
    </row>
    <row r="3" spans="1:76" ht="22.5" customHeight="1" x14ac:dyDescent="0.2">
      <c r="A3" s="582"/>
      <c r="B3" s="578" t="s">
        <v>364</v>
      </c>
      <c r="C3" s="578"/>
      <c r="D3" s="578"/>
      <c r="E3" s="578"/>
      <c r="F3" s="578" t="s">
        <v>365</v>
      </c>
      <c r="G3" s="578"/>
      <c r="H3" s="578"/>
      <c r="I3" s="578"/>
      <c r="J3" s="567" t="s">
        <v>366</v>
      </c>
      <c r="K3" s="568"/>
      <c r="L3" s="568"/>
      <c r="M3" s="569"/>
      <c r="N3" s="567" t="s">
        <v>367</v>
      </c>
      <c r="O3" s="568"/>
      <c r="P3" s="568"/>
      <c r="Q3" s="569"/>
      <c r="R3" s="578" t="s">
        <v>45</v>
      </c>
      <c r="S3" s="578"/>
      <c r="T3" s="578"/>
      <c r="U3" s="578"/>
      <c r="V3" s="578"/>
      <c r="W3" s="578"/>
      <c r="X3" s="578"/>
      <c r="Y3" s="578"/>
      <c r="Z3" s="567" t="s">
        <v>368</v>
      </c>
      <c r="AA3" s="568"/>
      <c r="AB3" s="568"/>
      <c r="AC3" s="569"/>
      <c r="AD3" s="567" t="s">
        <v>369</v>
      </c>
      <c r="AE3" s="568"/>
      <c r="AF3" s="568"/>
      <c r="AG3" s="569"/>
      <c r="AH3" s="567" t="s">
        <v>370</v>
      </c>
      <c r="AI3" s="568"/>
      <c r="AJ3" s="568"/>
      <c r="AK3" s="569"/>
      <c r="AL3" s="567" t="s">
        <v>6</v>
      </c>
      <c r="AM3" s="568"/>
      <c r="AN3" s="568"/>
      <c r="AO3" s="569"/>
      <c r="AP3" s="567" t="s">
        <v>371</v>
      </c>
      <c r="AQ3" s="568"/>
      <c r="AR3" s="568"/>
      <c r="AS3" s="569"/>
      <c r="AT3" s="586" t="s">
        <v>7</v>
      </c>
      <c r="AU3" s="586"/>
      <c r="AV3" s="586"/>
      <c r="AW3" s="586"/>
      <c r="AX3" s="578" t="s">
        <v>372</v>
      </c>
      <c r="AY3" s="578"/>
      <c r="AZ3" s="578"/>
      <c r="BA3" s="578"/>
      <c r="BB3" s="567" t="s">
        <v>373</v>
      </c>
      <c r="BC3" s="568"/>
      <c r="BD3" s="568"/>
      <c r="BE3" s="569"/>
      <c r="BF3" s="567" t="s">
        <v>374</v>
      </c>
      <c r="BG3" s="568"/>
      <c r="BH3" s="568"/>
      <c r="BI3" s="569"/>
      <c r="BJ3" s="578" t="s">
        <v>375</v>
      </c>
      <c r="BK3" s="578"/>
      <c r="BL3" s="578"/>
      <c r="BM3" s="578"/>
      <c r="BN3" s="567" t="s">
        <v>376</v>
      </c>
      <c r="BO3" s="568"/>
      <c r="BP3" s="568"/>
      <c r="BQ3" s="568"/>
      <c r="BR3" s="567" t="s">
        <v>55</v>
      </c>
      <c r="BS3" s="568"/>
      <c r="BT3" s="568"/>
      <c r="BU3" s="569"/>
      <c r="BV3" s="578" t="s">
        <v>377</v>
      </c>
      <c r="BW3" s="578"/>
      <c r="BX3" s="578"/>
    </row>
    <row r="4" spans="1:76" ht="45.75" customHeight="1" x14ac:dyDescent="0.2">
      <c r="A4" s="583"/>
      <c r="B4" s="578"/>
      <c r="C4" s="578"/>
      <c r="D4" s="578"/>
      <c r="E4" s="578"/>
      <c r="F4" s="578"/>
      <c r="G4" s="578"/>
      <c r="H4" s="578"/>
      <c r="I4" s="578"/>
      <c r="J4" s="570"/>
      <c r="K4" s="571"/>
      <c r="L4" s="571"/>
      <c r="M4" s="572"/>
      <c r="N4" s="570"/>
      <c r="O4" s="571"/>
      <c r="P4" s="571"/>
      <c r="Q4" s="572"/>
      <c r="R4" s="570" t="s">
        <v>378</v>
      </c>
      <c r="S4" s="571"/>
      <c r="T4" s="571"/>
      <c r="U4" s="572"/>
      <c r="V4" s="570" t="s">
        <v>379</v>
      </c>
      <c r="W4" s="571"/>
      <c r="X4" s="571"/>
      <c r="Y4" s="572"/>
      <c r="Z4" s="570"/>
      <c r="AA4" s="571"/>
      <c r="AB4" s="571"/>
      <c r="AC4" s="572"/>
      <c r="AD4" s="570"/>
      <c r="AE4" s="571"/>
      <c r="AF4" s="571"/>
      <c r="AG4" s="572"/>
      <c r="AH4" s="570"/>
      <c r="AI4" s="571"/>
      <c r="AJ4" s="571"/>
      <c r="AK4" s="572"/>
      <c r="AL4" s="570"/>
      <c r="AM4" s="571"/>
      <c r="AN4" s="571"/>
      <c r="AO4" s="572"/>
      <c r="AP4" s="570"/>
      <c r="AQ4" s="571"/>
      <c r="AR4" s="571"/>
      <c r="AS4" s="572"/>
      <c r="AT4" s="586"/>
      <c r="AU4" s="586"/>
      <c r="AV4" s="586"/>
      <c r="AW4" s="586"/>
      <c r="AX4" s="578"/>
      <c r="AY4" s="578"/>
      <c r="AZ4" s="578"/>
      <c r="BA4" s="578"/>
      <c r="BB4" s="570"/>
      <c r="BC4" s="571"/>
      <c r="BD4" s="571"/>
      <c r="BE4" s="572"/>
      <c r="BF4" s="570"/>
      <c r="BG4" s="571"/>
      <c r="BH4" s="571"/>
      <c r="BI4" s="572"/>
      <c r="BJ4" s="578"/>
      <c r="BK4" s="578"/>
      <c r="BL4" s="578"/>
      <c r="BM4" s="578"/>
      <c r="BN4" s="570"/>
      <c r="BO4" s="571"/>
      <c r="BP4" s="571"/>
      <c r="BQ4" s="571"/>
      <c r="BR4" s="570"/>
      <c r="BS4" s="571"/>
      <c r="BT4" s="571"/>
      <c r="BU4" s="572"/>
      <c r="BV4" s="578"/>
      <c r="BW4" s="578"/>
      <c r="BX4" s="578"/>
    </row>
    <row r="5" spans="1:76" ht="12" customHeight="1" x14ac:dyDescent="0.2">
      <c r="A5" s="583"/>
      <c r="B5" s="585"/>
      <c r="C5" s="585"/>
      <c r="D5" s="585"/>
      <c r="E5" s="585"/>
      <c r="F5" s="585"/>
      <c r="G5" s="585"/>
      <c r="H5" s="585"/>
      <c r="I5" s="585"/>
      <c r="J5" s="573"/>
      <c r="K5" s="574"/>
      <c r="L5" s="574"/>
      <c r="M5" s="575"/>
      <c r="N5" s="573"/>
      <c r="O5" s="574"/>
      <c r="P5" s="574"/>
      <c r="Q5" s="575"/>
      <c r="R5" s="573"/>
      <c r="S5" s="574"/>
      <c r="T5" s="574"/>
      <c r="U5" s="575"/>
      <c r="V5" s="573"/>
      <c r="W5" s="574"/>
      <c r="X5" s="574"/>
      <c r="Y5" s="575"/>
      <c r="Z5" s="573"/>
      <c r="AA5" s="574"/>
      <c r="AB5" s="574"/>
      <c r="AC5" s="575"/>
      <c r="AD5" s="573"/>
      <c r="AE5" s="574"/>
      <c r="AF5" s="574"/>
      <c r="AG5" s="575"/>
      <c r="AH5" s="573"/>
      <c r="AI5" s="574"/>
      <c r="AJ5" s="574"/>
      <c r="AK5" s="575"/>
      <c r="AL5" s="573"/>
      <c r="AM5" s="574"/>
      <c r="AN5" s="574"/>
      <c r="AO5" s="575"/>
      <c r="AP5" s="573"/>
      <c r="AQ5" s="574"/>
      <c r="AR5" s="574"/>
      <c r="AS5" s="575"/>
      <c r="AT5" s="586"/>
      <c r="AU5" s="586"/>
      <c r="AV5" s="586"/>
      <c r="AW5" s="586"/>
      <c r="AX5" s="578"/>
      <c r="AY5" s="578"/>
      <c r="AZ5" s="578"/>
      <c r="BA5" s="578"/>
      <c r="BB5" s="573"/>
      <c r="BC5" s="574"/>
      <c r="BD5" s="574"/>
      <c r="BE5" s="575"/>
      <c r="BF5" s="573"/>
      <c r="BG5" s="574"/>
      <c r="BH5" s="574"/>
      <c r="BI5" s="575"/>
      <c r="BJ5" s="578"/>
      <c r="BK5" s="578"/>
      <c r="BL5" s="578"/>
      <c r="BM5" s="578"/>
      <c r="BN5" s="573"/>
      <c r="BO5" s="574"/>
      <c r="BP5" s="574"/>
      <c r="BQ5" s="574"/>
      <c r="BR5" s="573"/>
      <c r="BS5" s="574"/>
      <c r="BT5" s="574"/>
      <c r="BU5" s="575"/>
      <c r="BV5" s="578"/>
      <c r="BW5" s="578"/>
      <c r="BX5" s="578"/>
    </row>
    <row r="6" spans="1:76" ht="35.25" customHeight="1" x14ac:dyDescent="0.2">
      <c r="A6" s="583"/>
      <c r="B6" s="564">
        <v>2020</v>
      </c>
      <c r="C6" s="564">
        <v>2021</v>
      </c>
      <c r="D6" s="566" t="s">
        <v>8</v>
      </c>
      <c r="E6" s="566"/>
      <c r="F6" s="564">
        <v>2020</v>
      </c>
      <c r="G6" s="564">
        <v>2021</v>
      </c>
      <c r="H6" s="566" t="s">
        <v>8</v>
      </c>
      <c r="I6" s="566"/>
      <c r="J6" s="564">
        <v>2020</v>
      </c>
      <c r="K6" s="564">
        <v>2021</v>
      </c>
      <c r="L6" s="576" t="s">
        <v>8</v>
      </c>
      <c r="M6" s="577"/>
      <c r="N6" s="564">
        <v>2020</v>
      </c>
      <c r="O6" s="564">
        <v>2021</v>
      </c>
      <c r="P6" s="566" t="s">
        <v>8</v>
      </c>
      <c r="Q6" s="566"/>
      <c r="R6" s="564">
        <v>2020</v>
      </c>
      <c r="S6" s="564">
        <v>2021</v>
      </c>
      <c r="T6" s="566" t="s">
        <v>8</v>
      </c>
      <c r="U6" s="566"/>
      <c r="V6" s="564">
        <v>2020</v>
      </c>
      <c r="W6" s="564">
        <v>2021</v>
      </c>
      <c r="X6" s="566" t="s">
        <v>8</v>
      </c>
      <c r="Y6" s="566"/>
      <c r="Z6" s="564">
        <v>2020</v>
      </c>
      <c r="AA6" s="564">
        <v>2021</v>
      </c>
      <c r="AB6" s="566" t="s">
        <v>8</v>
      </c>
      <c r="AC6" s="566"/>
      <c r="AD6" s="564">
        <v>2020</v>
      </c>
      <c r="AE6" s="564">
        <v>2021</v>
      </c>
      <c r="AF6" s="566" t="s">
        <v>8</v>
      </c>
      <c r="AG6" s="566"/>
      <c r="AH6" s="564">
        <v>2020</v>
      </c>
      <c r="AI6" s="564">
        <v>2021</v>
      </c>
      <c r="AJ6" s="566" t="s">
        <v>8</v>
      </c>
      <c r="AK6" s="566"/>
      <c r="AL6" s="564">
        <v>2020</v>
      </c>
      <c r="AM6" s="564">
        <v>2021</v>
      </c>
      <c r="AN6" s="566" t="s">
        <v>8</v>
      </c>
      <c r="AO6" s="566"/>
      <c r="AP6" s="564">
        <v>2020</v>
      </c>
      <c r="AQ6" s="564">
        <v>2021</v>
      </c>
      <c r="AR6" s="566" t="s">
        <v>8</v>
      </c>
      <c r="AS6" s="566"/>
      <c r="AT6" s="564">
        <v>2020</v>
      </c>
      <c r="AU6" s="564">
        <v>2021</v>
      </c>
      <c r="AV6" s="566" t="s">
        <v>8</v>
      </c>
      <c r="AW6" s="566"/>
      <c r="AX6" s="564">
        <v>2020</v>
      </c>
      <c r="AY6" s="564">
        <v>2021</v>
      </c>
      <c r="AZ6" s="566" t="s">
        <v>8</v>
      </c>
      <c r="BA6" s="566"/>
      <c r="BB6" s="564">
        <v>2020</v>
      </c>
      <c r="BC6" s="564">
        <v>2021</v>
      </c>
      <c r="BD6" s="566" t="s">
        <v>8</v>
      </c>
      <c r="BE6" s="566"/>
      <c r="BF6" s="564">
        <v>2020</v>
      </c>
      <c r="BG6" s="564">
        <v>2021</v>
      </c>
      <c r="BH6" s="566" t="s">
        <v>8</v>
      </c>
      <c r="BI6" s="566"/>
      <c r="BJ6" s="564">
        <v>2020</v>
      </c>
      <c r="BK6" s="564">
        <v>2021</v>
      </c>
      <c r="BL6" s="566" t="s">
        <v>8</v>
      </c>
      <c r="BM6" s="566"/>
      <c r="BN6" s="564">
        <v>2020</v>
      </c>
      <c r="BO6" s="564">
        <v>2021</v>
      </c>
      <c r="BP6" s="562" t="s">
        <v>8</v>
      </c>
      <c r="BQ6" s="563"/>
      <c r="BR6" s="564">
        <v>2020</v>
      </c>
      <c r="BS6" s="564">
        <v>2021</v>
      </c>
      <c r="BT6" s="562" t="s">
        <v>8</v>
      </c>
      <c r="BU6" s="563"/>
      <c r="BV6" s="564">
        <v>2020</v>
      </c>
      <c r="BW6" s="564">
        <v>2021</v>
      </c>
      <c r="BX6" s="560" t="s">
        <v>9</v>
      </c>
    </row>
    <row r="7" spans="1:76" s="8" customFormat="1" ht="14.25" x14ac:dyDescent="0.2">
      <c r="A7" s="584"/>
      <c r="B7" s="565"/>
      <c r="C7" s="565"/>
      <c r="D7" s="393" t="s">
        <v>2</v>
      </c>
      <c r="E7" s="393" t="s">
        <v>9</v>
      </c>
      <c r="F7" s="565"/>
      <c r="G7" s="565"/>
      <c r="H7" s="393" t="s">
        <v>2</v>
      </c>
      <c r="I7" s="393" t="s">
        <v>9</v>
      </c>
      <c r="J7" s="565"/>
      <c r="K7" s="565"/>
      <c r="L7" s="393" t="s">
        <v>2</v>
      </c>
      <c r="M7" s="393" t="s">
        <v>9</v>
      </c>
      <c r="N7" s="565"/>
      <c r="O7" s="565"/>
      <c r="P7" s="393" t="s">
        <v>2</v>
      </c>
      <c r="Q7" s="393" t="s">
        <v>9</v>
      </c>
      <c r="R7" s="565"/>
      <c r="S7" s="565"/>
      <c r="T7" s="393" t="s">
        <v>2</v>
      </c>
      <c r="U7" s="393" t="s">
        <v>9</v>
      </c>
      <c r="V7" s="565"/>
      <c r="W7" s="565"/>
      <c r="X7" s="393" t="s">
        <v>2</v>
      </c>
      <c r="Y7" s="393" t="s">
        <v>9</v>
      </c>
      <c r="Z7" s="565"/>
      <c r="AA7" s="565"/>
      <c r="AB7" s="393" t="s">
        <v>2</v>
      </c>
      <c r="AC7" s="393" t="s">
        <v>9</v>
      </c>
      <c r="AD7" s="565"/>
      <c r="AE7" s="565"/>
      <c r="AF7" s="393" t="s">
        <v>2</v>
      </c>
      <c r="AG7" s="393" t="s">
        <v>9</v>
      </c>
      <c r="AH7" s="565"/>
      <c r="AI7" s="565"/>
      <c r="AJ7" s="393" t="s">
        <v>2</v>
      </c>
      <c r="AK7" s="393" t="s">
        <v>9</v>
      </c>
      <c r="AL7" s="565"/>
      <c r="AM7" s="565"/>
      <c r="AN7" s="393" t="s">
        <v>2</v>
      </c>
      <c r="AO7" s="393" t="s">
        <v>9</v>
      </c>
      <c r="AP7" s="565"/>
      <c r="AQ7" s="565"/>
      <c r="AR7" s="393" t="s">
        <v>2</v>
      </c>
      <c r="AS7" s="393" t="s">
        <v>9</v>
      </c>
      <c r="AT7" s="565"/>
      <c r="AU7" s="565"/>
      <c r="AV7" s="393" t="s">
        <v>2</v>
      </c>
      <c r="AW7" s="393" t="s">
        <v>9</v>
      </c>
      <c r="AX7" s="565"/>
      <c r="AY7" s="565"/>
      <c r="AZ7" s="393" t="s">
        <v>2</v>
      </c>
      <c r="BA7" s="393" t="s">
        <v>9</v>
      </c>
      <c r="BB7" s="565"/>
      <c r="BC7" s="565"/>
      <c r="BD7" s="393" t="s">
        <v>2</v>
      </c>
      <c r="BE7" s="393" t="s">
        <v>9</v>
      </c>
      <c r="BF7" s="565"/>
      <c r="BG7" s="565"/>
      <c r="BH7" s="393" t="s">
        <v>2</v>
      </c>
      <c r="BI7" s="393" t="s">
        <v>9</v>
      </c>
      <c r="BJ7" s="565"/>
      <c r="BK7" s="565"/>
      <c r="BL7" s="393" t="s">
        <v>2</v>
      </c>
      <c r="BM7" s="393" t="s">
        <v>9</v>
      </c>
      <c r="BN7" s="565"/>
      <c r="BO7" s="565"/>
      <c r="BP7" s="66" t="s">
        <v>2</v>
      </c>
      <c r="BQ7" s="66" t="s">
        <v>9</v>
      </c>
      <c r="BR7" s="565"/>
      <c r="BS7" s="565"/>
      <c r="BT7" s="66" t="s">
        <v>2</v>
      </c>
      <c r="BU7" s="66" t="s">
        <v>9</v>
      </c>
      <c r="BV7" s="565"/>
      <c r="BW7" s="565"/>
      <c r="BX7" s="561"/>
    </row>
    <row r="8" spans="1:76" ht="12.75" customHeight="1" x14ac:dyDescent="0.2">
      <c r="A8" s="45" t="s">
        <v>10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5">
        <v>12</v>
      </c>
      <c r="N8" s="45">
        <v>13</v>
      </c>
      <c r="O8" s="45">
        <v>14</v>
      </c>
      <c r="P8" s="45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>
        <v>21</v>
      </c>
      <c r="W8" s="45">
        <v>22</v>
      </c>
      <c r="X8" s="45">
        <v>23</v>
      </c>
      <c r="Y8" s="45">
        <v>24</v>
      </c>
      <c r="Z8" s="45">
        <v>25</v>
      </c>
      <c r="AA8" s="45">
        <v>26</v>
      </c>
      <c r="AB8" s="45">
        <v>27</v>
      </c>
      <c r="AC8" s="45">
        <v>28</v>
      </c>
      <c r="AD8" s="45">
        <v>29</v>
      </c>
      <c r="AE8" s="45">
        <v>30</v>
      </c>
      <c r="AF8" s="45">
        <v>31</v>
      </c>
      <c r="AG8" s="45">
        <v>32</v>
      </c>
      <c r="AH8" s="45">
        <v>33</v>
      </c>
      <c r="AI8" s="45">
        <v>34</v>
      </c>
      <c r="AJ8" s="45">
        <v>35</v>
      </c>
      <c r="AK8" s="45">
        <v>36</v>
      </c>
      <c r="AL8" s="45">
        <v>37</v>
      </c>
      <c r="AM8" s="45">
        <v>38</v>
      </c>
      <c r="AN8" s="45">
        <v>39</v>
      </c>
      <c r="AO8" s="45">
        <v>40</v>
      </c>
      <c r="AP8" s="45">
        <v>41</v>
      </c>
      <c r="AQ8" s="45">
        <v>42</v>
      </c>
      <c r="AR8" s="45">
        <v>43</v>
      </c>
      <c r="AS8" s="45">
        <v>44</v>
      </c>
      <c r="AT8" s="45">
        <v>45</v>
      </c>
      <c r="AU8" s="45">
        <v>46</v>
      </c>
      <c r="AV8" s="45">
        <v>47</v>
      </c>
      <c r="AW8" s="45">
        <v>48</v>
      </c>
      <c r="AX8" s="45">
        <v>49</v>
      </c>
      <c r="AY8" s="45">
        <v>50</v>
      </c>
      <c r="AZ8" s="45">
        <v>51</v>
      </c>
      <c r="BA8" s="45">
        <v>52</v>
      </c>
      <c r="BB8" s="45">
        <v>53</v>
      </c>
      <c r="BC8" s="45">
        <v>54</v>
      </c>
      <c r="BD8" s="45">
        <v>55</v>
      </c>
      <c r="BE8" s="45">
        <v>56</v>
      </c>
      <c r="BF8" s="45">
        <v>57</v>
      </c>
      <c r="BG8" s="45">
        <v>58</v>
      </c>
      <c r="BH8" s="45">
        <v>59</v>
      </c>
      <c r="BI8" s="45">
        <v>60</v>
      </c>
      <c r="BJ8" s="45">
        <v>61</v>
      </c>
      <c r="BK8" s="45">
        <v>62</v>
      </c>
      <c r="BL8" s="45">
        <v>63</v>
      </c>
      <c r="BM8" s="45">
        <v>64</v>
      </c>
      <c r="BN8" s="45">
        <v>65</v>
      </c>
      <c r="BO8" s="45">
        <v>66</v>
      </c>
      <c r="BP8" s="45">
        <v>67</v>
      </c>
      <c r="BQ8" s="45">
        <v>68</v>
      </c>
      <c r="BR8" s="45">
        <v>69</v>
      </c>
      <c r="BS8" s="45">
        <v>70</v>
      </c>
      <c r="BT8" s="45">
        <v>71</v>
      </c>
      <c r="BU8" s="45">
        <v>72</v>
      </c>
      <c r="BV8" s="45">
        <v>73</v>
      </c>
      <c r="BW8" s="45">
        <v>74</v>
      </c>
      <c r="BX8" s="45">
        <v>75</v>
      </c>
    </row>
    <row r="9" spans="1:76" s="346" customFormat="1" ht="20.25" customHeight="1" x14ac:dyDescent="0.25">
      <c r="A9" s="394" t="s">
        <v>56</v>
      </c>
      <c r="B9" s="395">
        <f>SUM(B10:B27)</f>
        <v>48452</v>
      </c>
      <c r="C9" s="395">
        <f>SUM(C10:C27)</f>
        <v>49052</v>
      </c>
      <c r="D9" s="10">
        <f>C9/B9*100</f>
        <v>101.23833897465533</v>
      </c>
      <c r="E9" s="9">
        <f>C9-B9</f>
        <v>600</v>
      </c>
      <c r="F9" s="395">
        <f>SUM(F10:F27)</f>
        <v>26140</v>
      </c>
      <c r="G9" s="395">
        <f>SUM(G10:G27)</f>
        <v>27307</v>
      </c>
      <c r="H9" s="10">
        <f>G9/F9*100</f>
        <v>104.46442234123947</v>
      </c>
      <c r="I9" s="9">
        <f>G9-F9</f>
        <v>1167</v>
      </c>
      <c r="J9" s="395">
        <f>SUM(J10:J27)</f>
        <v>10874</v>
      </c>
      <c r="K9" s="395">
        <f>SUM(K10:K27)</f>
        <v>9937</v>
      </c>
      <c r="L9" s="10">
        <f>K9/J9*100</f>
        <v>91.383115688798966</v>
      </c>
      <c r="M9" s="9">
        <f>K9-J9</f>
        <v>-937</v>
      </c>
      <c r="N9" s="395">
        <f>SUM(N10:N27)</f>
        <v>5120</v>
      </c>
      <c r="O9" s="395">
        <f>SUM(O10:O27)</f>
        <v>6673</v>
      </c>
      <c r="P9" s="11">
        <f>O9/N9*100</f>
        <v>130.33203125</v>
      </c>
      <c r="Q9" s="9">
        <f>O9-N9</f>
        <v>1553</v>
      </c>
      <c r="R9" s="395">
        <f>SUM(R10:R27)</f>
        <v>43</v>
      </c>
      <c r="S9" s="395">
        <f>SUM(S10:S27)</f>
        <v>14</v>
      </c>
      <c r="T9" s="11">
        <f>S9/R9*100</f>
        <v>32.558139534883722</v>
      </c>
      <c r="U9" s="41">
        <f>S9-R9</f>
        <v>-29</v>
      </c>
      <c r="V9" s="395">
        <f>SUM(V10:V27)</f>
        <v>239</v>
      </c>
      <c r="W9" s="395">
        <f>SUM(W10:W27)</f>
        <v>70</v>
      </c>
      <c r="X9" s="11">
        <f>W9/V9*100</f>
        <v>29.288702928870293</v>
      </c>
      <c r="Y9" s="41">
        <f>W9-V9</f>
        <v>-169</v>
      </c>
      <c r="Z9" s="395">
        <f>SUM(Z10:Z27)</f>
        <v>0</v>
      </c>
      <c r="AA9" s="395">
        <f>SUM(AA10:AA27)</f>
        <v>1</v>
      </c>
      <c r="AB9" s="11" t="s">
        <v>233</v>
      </c>
      <c r="AC9" s="41">
        <f>AA9-Z9</f>
        <v>1</v>
      </c>
      <c r="AD9" s="395">
        <f>SUM(AD10:AD27)</f>
        <v>1053</v>
      </c>
      <c r="AE9" s="395">
        <f>SUM(AE10:AE27)</f>
        <v>1193</v>
      </c>
      <c r="AF9" s="10">
        <f>AE9/AD9*100</f>
        <v>113.29534662867997</v>
      </c>
      <c r="AG9" s="9">
        <f>AE9-AD9</f>
        <v>140</v>
      </c>
      <c r="AH9" s="395">
        <f>SUM(AH10:AH27)</f>
        <v>327</v>
      </c>
      <c r="AI9" s="395">
        <f>SUM(AI10:AI27)</f>
        <v>570</v>
      </c>
      <c r="AJ9" s="10">
        <f>AI9/AH9*100</f>
        <v>174.3119266055046</v>
      </c>
      <c r="AK9" s="9">
        <f>AI9-AH9</f>
        <v>243</v>
      </c>
      <c r="AL9" s="395">
        <f>SUM(AL10:AL27)</f>
        <v>3372</v>
      </c>
      <c r="AM9" s="395">
        <f>SUM(AM10:AM27)</f>
        <v>2409</v>
      </c>
      <c r="AN9" s="10">
        <f>AM9/AL9*100</f>
        <v>71.441281138790032</v>
      </c>
      <c r="AO9" s="9">
        <f>AM9-AL9</f>
        <v>-963</v>
      </c>
      <c r="AP9" s="395">
        <f>SUM(AP10:AP27)</f>
        <v>23635</v>
      </c>
      <c r="AQ9" s="395">
        <f>SUM(AQ10:AQ27)</f>
        <v>25240</v>
      </c>
      <c r="AR9" s="10">
        <f>AQ9/AP9*100</f>
        <v>106.79077639094562</v>
      </c>
      <c r="AS9" s="9">
        <f>AQ9-AP9</f>
        <v>1605</v>
      </c>
      <c r="AT9" s="395">
        <f>SUM(AT10:AT27)</f>
        <v>4799</v>
      </c>
      <c r="AU9" s="395">
        <f>SUM(AU10:AU27)</f>
        <v>4912</v>
      </c>
      <c r="AV9" s="10">
        <f>AU9/AT9*100</f>
        <v>102.35465722025423</v>
      </c>
      <c r="AW9" s="9">
        <f>AU9-AT9</f>
        <v>113</v>
      </c>
      <c r="AX9" s="395">
        <f>SUM(AX10:AX27)</f>
        <v>18365</v>
      </c>
      <c r="AY9" s="395">
        <f>SUM(AY10:AY27)</f>
        <v>18854</v>
      </c>
      <c r="AZ9" s="10">
        <f>AY9/AX9*100</f>
        <v>102.66267356384427</v>
      </c>
      <c r="BA9" s="9">
        <f>AY9-AX9</f>
        <v>489</v>
      </c>
      <c r="BB9" s="395">
        <f>SUM(BB10:BB27)</f>
        <v>30923</v>
      </c>
      <c r="BC9" s="395">
        <f>SUM(BC10:BC27)</f>
        <v>24562</v>
      </c>
      <c r="BD9" s="10">
        <f>BC9/BB9*100</f>
        <v>79.429550819778157</v>
      </c>
      <c r="BE9" s="9">
        <f>BC9-BB9</f>
        <v>-6361</v>
      </c>
      <c r="BF9" s="395">
        <f>SUM(BF10:BF27)</f>
        <v>14504</v>
      </c>
      <c r="BG9" s="395">
        <f>SUM(BG10:BG27)</f>
        <v>9303</v>
      </c>
      <c r="BH9" s="10">
        <f>BG9/BF9*100</f>
        <v>64.140926640926637</v>
      </c>
      <c r="BI9" s="9">
        <f>BG9-BF9</f>
        <v>-5201</v>
      </c>
      <c r="BJ9" s="395">
        <f>SUM(BJ10:BJ27)</f>
        <v>12308</v>
      </c>
      <c r="BK9" s="395">
        <f>SUM(BK10:BK27)</f>
        <v>7991</v>
      </c>
      <c r="BL9" s="10">
        <f>BK9/BJ9*100</f>
        <v>64.925251868703285</v>
      </c>
      <c r="BM9" s="9">
        <f>BK9-BJ9</f>
        <v>-4317</v>
      </c>
      <c r="BN9" s="395">
        <f>SUM(BN10:BN27)</f>
        <v>2828</v>
      </c>
      <c r="BO9" s="395">
        <f>SUM(BO10:BO27)</f>
        <v>3729</v>
      </c>
      <c r="BP9" s="10">
        <f>BO9/BN9*100</f>
        <v>131.85997171145686</v>
      </c>
      <c r="BQ9" s="9">
        <f>BO9-BN9</f>
        <v>901</v>
      </c>
      <c r="BR9" s="395">
        <v>6215.24</v>
      </c>
      <c r="BS9" s="9">
        <v>8218</v>
      </c>
      <c r="BT9" s="10">
        <v>132.19999999999999</v>
      </c>
      <c r="BU9" s="9">
        <v>2002.7600000000002</v>
      </c>
      <c r="BV9" s="396">
        <v>5</v>
      </c>
      <c r="BW9" s="396">
        <v>2</v>
      </c>
      <c r="BX9" s="41">
        <v>-3</v>
      </c>
    </row>
    <row r="10" spans="1:76" s="346" customFormat="1" ht="20.25" customHeight="1" x14ac:dyDescent="0.25">
      <c r="A10" s="344" t="s">
        <v>380</v>
      </c>
      <c r="B10" s="12">
        <v>1514</v>
      </c>
      <c r="C10" s="30">
        <v>1456</v>
      </c>
      <c r="D10" s="10">
        <f t="shared" ref="D10:D27" si="0">C10/B10*100</f>
        <v>96.169088507265528</v>
      </c>
      <c r="E10" s="9">
        <f t="shared" ref="E10:E27" si="1">C10-B10</f>
        <v>-58</v>
      </c>
      <c r="F10" s="12">
        <v>1330</v>
      </c>
      <c r="G10" s="30">
        <v>1280</v>
      </c>
      <c r="H10" s="10">
        <f t="shared" ref="H10:H27" si="2">G10/F10*100</f>
        <v>96.240601503759393</v>
      </c>
      <c r="I10" s="9">
        <f t="shared" ref="I10:I27" si="3">G10-F10</f>
        <v>-50</v>
      </c>
      <c r="J10" s="12">
        <v>534</v>
      </c>
      <c r="K10" s="12">
        <v>517</v>
      </c>
      <c r="L10" s="10">
        <f t="shared" ref="L10:L27" si="4">K10/J10*100</f>
        <v>96.816479400749074</v>
      </c>
      <c r="M10" s="9">
        <f t="shared" ref="M10:M27" si="5">K10-J10</f>
        <v>-17</v>
      </c>
      <c r="N10" s="12">
        <v>369</v>
      </c>
      <c r="O10" s="12">
        <v>404</v>
      </c>
      <c r="P10" s="11">
        <f t="shared" ref="P10:P27" si="6">O10/N10*100</f>
        <v>109.4850948509485</v>
      </c>
      <c r="Q10" s="9">
        <f t="shared" ref="Q10:Q27" si="7">O10-N10</f>
        <v>35</v>
      </c>
      <c r="R10" s="12">
        <v>1</v>
      </c>
      <c r="S10" s="12">
        <v>0</v>
      </c>
      <c r="T10" s="11">
        <f t="shared" ref="T10:T27" si="8">S10/R10*100</f>
        <v>0</v>
      </c>
      <c r="U10" s="41">
        <f t="shared" ref="U10:U27" si="9">S10-R10</f>
        <v>-1</v>
      </c>
      <c r="V10" s="397">
        <v>11</v>
      </c>
      <c r="W10" s="12">
        <v>4</v>
      </c>
      <c r="X10" s="11">
        <f t="shared" ref="X10:X27" si="10">W10/V10*100</f>
        <v>36.363636363636367</v>
      </c>
      <c r="Y10" s="41">
        <f t="shared" ref="Y10:Y27" si="11">W10-V10</f>
        <v>-7</v>
      </c>
      <c r="Z10" s="397">
        <v>0</v>
      </c>
      <c r="AA10" s="424">
        <v>0</v>
      </c>
      <c r="AB10" s="11" t="s">
        <v>233</v>
      </c>
      <c r="AC10" s="41">
        <f t="shared" ref="AC10:AC27" si="12">AA10-Z10</f>
        <v>0</v>
      </c>
      <c r="AD10" s="12">
        <v>78</v>
      </c>
      <c r="AE10" s="12">
        <v>117</v>
      </c>
      <c r="AF10" s="10">
        <f t="shared" ref="AF10:AF26" si="13">AE10/AD10*100</f>
        <v>150</v>
      </c>
      <c r="AG10" s="9">
        <f t="shared" ref="AG10:AG27" si="14">AE10-AD10</f>
        <v>39</v>
      </c>
      <c r="AH10" s="12">
        <v>32</v>
      </c>
      <c r="AI10" s="12">
        <v>83</v>
      </c>
      <c r="AJ10" s="10">
        <f t="shared" ref="AJ10:AJ26" si="15">AI10/AH10*100</f>
        <v>259.375</v>
      </c>
      <c r="AK10" s="9">
        <f t="shared" ref="AK10:AK27" si="16">AI10-AH10</f>
        <v>51</v>
      </c>
      <c r="AL10" s="12">
        <v>111</v>
      </c>
      <c r="AM10" s="12">
        <v>77</v>
      </c>
      <c r="AN10" s="10">
        <f t="shared" ref="AN10:AN27" si="17">AM10/AL10*100</f>
        <v>69.369369369369366</v>
      </c>
      <c r="AO10" s="9">
        <f t="shared" ref="AO10:AO27" si="18">AM10-AL10</f>
        <v>-34</v>
      </c>
      <c r="AP10" s="12">
        <v>1250</v>
      </c>
      <c r="AQ10" s="12">
        <v>1244</v>
      </c>
      <c r="AR10" s="10">
        <f t="shared" ref="AR10:AR27" si="19">AQ10/AP10*100</f>
        <v>99.52</v>
      </c>
      <c r="AS10" s="9">
        <f t="shared" ref="AS10:AS26" si="20">AQ10-AP10</f>
        <v>-6</v>
      </c>
      <c r="AT10" s="13">
        <v>228</v>
      </c>
      <c r="AU10" s="13">
        <v>189</v>
      </c>
      <c r="AV10" s="10">
        <f t="shared" ref="AV10:AV27" si="21">AU10/AT10*100</f>
        <v>82.89473684210526</v>
      </c>
      <c r="AW10" s="9">
        <f t="shared" ref="AW10:AW27" si="22">AU10-AT10</f>
        <v>-39</v>
      </c>
      <c r="AX10" s="398">
        <v>585</v>
      </c>
      <c r="AY10" s="12">
        <v>590</v>
      </c>
      <c r="AZ10" s="10">
        <f t="shared" ref="AZ10:AZ27" si="23">AY10/AX10*100</f>
        <v>100.85470085470085</v>
      </c>
      <c r="BA10" s="9">
        <f t="shared" ref="BA10:BA26" si="24">AY10-AX10</f>
        <v>5</v>
      </c>
      <c r="BB10" s="12">
        <v>619</v>
      </c>
      <c r="BC10" s="12">
        <v>413</v>
      </c>
      <c r="BD10" s="10">
        <f t="shared" ref="BD10:BD27" si="25">BC10/BB10*100</f>
        <v>66.720516962843291</v>
      </c>
      <c r="BE10" s="9">
        <f t="shared" ref="BE10:BE27" si="26">BC10-BB10</f>
        <v>-206</v>
      </c>
      <c r="BF10" s="12">
        <v>601</v>
      </c>
      <c r="BG10" s="12">
        <v>385</v>
      </c>
      <c r="BH10" s="10">
        <f t="shared" ref="BH10:BH27" si="27">BG10/BF10*100</f>
        <v>64.059900166389355</v>
      </c>
      <c r="BI10" s="9">
        <f t="shared" ref="BI10:BI27" si="28">BG10-BF10</f>
        <v>-216</v>
      </c>
      <c r="BJ10" s="12">
        <v>553</v>
      </c>
      <c r="BK10" s="12">
        <v>359</v>
      </c>
      <c r="BL10" s="10">
        <f t="shared" ref="BL10:BL27" si="29">BK10/BJ10*100</f>
        <v>64.918625678119341</v>
      </c>
      <c r="BM10" s="9">
        <f t="shared" ref="BM10:BM27" si="30">BK10-BJ10</f>
        <v>-194</v>
      </c>
      <c r="BN10" s="12">
        <v>41</v>
      </c>
      <c r="BO10" s="12">
        <v>71</v>
      </c>
      <c r="BP10" s="10">
        <f t="shared" ref="BP10:BP27" si="31">BO10/BN10*100</f>
        <v>173.17073170731706</v>
      </c>
      <c r="BQ10" s="9">
        <f t="shared" ref="BQ10:BQ27" si="32">BO10-BN10</f>
        <v>30</v>
      </c>
      <c r="BR10" s="12">
        <v>6072.02</v>
      </c>
      <c r="BS10" s="12">
        <v>7706.97</v>
      </c>
      <c r="BT10" s="10">
        <v>126.9</v>
      </c>
      <c r="BU10" s="9">
        <v>1634.9499999999998</v>
      </c>
      <c r="BV10" s="345">
        <v>15</v>
      </c>
      <c r="BW10" s="345">
        <v>5</v>
      </c>
      <c r="BX10" s="41">
        <v>-10</v>
      </c>
    </row>
    <row r="11" spans="1:76" s="346" customFormat="1" ht="20.25" customHeight="1" x14ac:dyDescent="0.25">
      <c r="A11" s="344" t="s">
        <v>381</v>
      </c>
      <c r="B11" s="12">
        <v>880</v>
      </c>
      <c r="C11" s="30">
        <v>814</v>
      </c>
      <c r="D11" s="10">
        <f t="shared" si="0"/>
        <v>92.5</v>
      </c>
      <c r="E11" s="9">
        <f t="shared" si="1"/>
        <v>-66</v>
      </c>
      <c r="F11" s="12">
        <v>526</v>
      </c>
      <c r="G11" s="30">
        <v>536</v>
      </c>
      <c r="H11" s="10">
        <f t="shared" si="2"/>
        <v>101.90114068441065</v>
      </c>
      <c r="I11" s="9">
        <f t="shared" si="3"/>
        <v>10</v>
      </c>
      <c r="J11" s="12">
        <v>254</v>
      </c>
      <c r="K11" s="12">
        <v>219</v>
      </c>
      <c r="L11" s="10">
        <f t="shared" si="4"/>
        <v>86.220472440944889</v>
      </c>
      <c r="M11" s="9">
        <f t="shared" si="5"/>
        <v>-35</v>
      </c>
      <c r="N11" s="12">
        <v>114</v>
      </c>
      <c r="O11" s="12">
        <v>128</v>
      </c>
      <c r="P11" s="11">
        <f t="shared" si="6"/>
        <v>112.28070175438596</v>
      </c>
      <c r="Q11" s="9">
        <f t="shared" si="7"/>
        <v>14</v>
      </c>
      <c r="R11" s="12">
        <v>3</v>
      </c>
      <c r="S11" s="12">
        <v>1</v>
      </c>
      <c r="T11" s="11">
        <f t="shared" si="8"/>
        <v>33.333333333333329</v>
      </c>
      <c r="U11" s="41">
        <f t="shared" si="9"/>
        <v>-2</v>
      </c>
      <c r="V11" s="397">
        <v>5</v>
      </c>
      <c r="W11" s="12">
        <v>1</v>
      </c>
      <c r="X11" s="11">
        <f t="shared" si="10"/>
        <v>20</v>
      </c>
      <c r="Y11" s="41">
        <f t="shared" si="11"/>
        <v>-4</v>
      </c>
      <c r="Z11" s="399">
        <v>0</v>
      </c>
      <c r="AA11" s="424">
        <v>0</v>
      </c>
      <c r="AB11" s="11" t="s">
        <v>233</v>
      </c>
      <c r="AC11" s="41">
        <f t="shared" si="12"/>
        <v>0</v>
      </c>
      <c r="AD11" s="12">
        <v>71</v>
      </c>
      <c r="AE11" s="12">
        <v>76</v>
      </c>
      <c r="AF11" s="10">
        <f t="shared" si="13"/>
        <v>107.04225352112675</v>
      </c>
      <c r="AG11" s="9">
        <f t="shared" si="14"/>
        <v>5</v>
      </c>
      <c r="AH11" s="12">
        <v>20</v>
      </c>
      <c r="AI11" s="12">
        <v>33</v>
      </c>
      <c r="AJ11" s="10">
        <f t="shared" si="15"/>
        <v>165</v>
      </c>
      <c r="AK11" s="9">
        <f t="shared" si="16"/>
        <v>13</v>
      </c>
      <c r="AL11" s="12">
        <v>104</v>
      </c>
      <c r="AM11" s="12">
        <v>40</v>
      </c>
      <c r="AN11" s="10">
        <f t="shared" si="17"/>
        <v>38.461538461538467</v>
      </c>
      <c r="AO11" s="9">
        <f t="shared" si="18"/>
        <v>-64</v>
      </c>
      <c r="AP11" s="12">
        <v>500</v>
      </c>
      <c r="AQ11" s="12">
        <v>502</v>
      </c>
      <c r="AR11" s="10">
        <f t="shared" si="19"/>
        <v>100.4</v>
      </c>
      <c r="AS11" s="9">
        <f t="shared" si="20"/>
        <v>2</v>
      </c>
      <c r="AT11" s="13">
        <v>108</v>
      </c>
      <c r="AU11" s="13">
        <v>119</v>
      </c>
      <c r="AV11" s="10">
        <f t="shared" si="21"/>
        <v>110.18518518518519</v>
      </c>
      <c r="AW11" s="9">
        <f t="shared" si="22"/>
        <v>11</v>
      </c>
      <c r="AX11" s="398">
        <v>285</v>
      </c>
      <c r="AY11" s="12">
        <v>269</v>
      </c>
      <c r="AZ11" s="10">
        <f t="shared" si="23"/>
        <v>94.385964912280713</v>
      </c>
      <c r="BA11" s="9">
        <f t="shared" si="24"/>
        <v>-16</v>
      </c>
      <c r="BB11" s="12">
        <v>443</v>
      </c>
      <c r="BC11" s="12">
        <v>306</v>
      </c>
      <c r="BD11" s="10">
        <f t="shared" si="25"/>
        <v>69.074492099322811</v>
      </c>
      <c r="BE11" s="9">
        <f t="shared" si="26"/>
        <v>-137</v>
      </c>
      <c r="BF11" s="12">
        <v>279</v>
      </c>
      <c r="BG11" s="12">
        <v>197</v>
      </c>
      <c r="BH11" s="10">
        <f t="shared" si="27"/>
        <v>70.609318996415766</v>
      </c>
      <c r="BI11" s="9">
        <f t="shared" si="28"/>
        <v>-82</v>
      </c>
      <c r="BJ11" s="12">
        <v>255</v>
      </c>
      <c r="BK11" s="12">
        <v>164</v>
      </c>
      <c r="BL11" s="10">
        <f t="shared" si="29"/>
        <v>64.313725490196077</v>
      </c>
      <c r="BM11" s="9">
        <f t="shared" si="30"/>
        <v>-91</v>
      </c>
      <c r="BN11" s="12">
        <v>34</v>
      </c>
      <c r="BO11" s="12">
        <v>56</v>
      </c>
      <c r="BP11" s="10">
        <f t="shared" si="31"/>
        <v>164.70588235294116</v>
      </c>
      <c r="BQ11" s="9">
        <f t="shared" si="32"/>
        <v>22</v>
      </c>
      <c r="BR11" s="12">
        <v>5437.44</v>
      </c>
      <c r="BS11" s="12">
        <v>6635.71</v>
      </c>
      <c r="BT11" s="10">
        <v>122</v>
      </c>
      <c r="BU11" s="9">
        <v>1198.2700000000004</v>
      </c>
      <c r="BV11" s="345">
        <v>8</v>
      </c>
      <c r="BW11" s="345">
        <v>4</v>
      </c>
      <c r="BX11" s="41">
        <v>-4</v>
      </c>
    </row>
    <row r="12" spans="1:76" s="346" customFormat="1" ht="20.25" customHeight="1" x14ac:dyDescent="0.25">
      <c r="A12" s="344" t="s">
        <v>382</v>
      </c>
      <c r="B12" s="12">
        <v>825</v>
      </c>
      <c r="C12" s="30">
        <v>814</v>
      </c>
      <c r="D12" s="10">
        <f t="shared" si="0"/>
        <v>98.666666666666671</v>
      </c>
      <c r="E12" s="9">
        <f t="shared" si="1"/>
        <v>-11</v>
      </c>
      <c r="F12" s="12">
        <v>556</v>
      </c>
      <c r="G12" s="30">
        <v>611</v>
      </c>
      <c r="H12" s="10">
        <f t="shared" si="2"/>
        <v>109.89208633093526</v>
      </c>
      <c r="I12" s="9">
        <f t="shared" si="3"/>
        <v>55</v>
      </c>
      <c r="J12" s="12">
        <v>231</v>
      </c>
      <c r="K12" s="12">
        <v>240</v>
      </c>
      <c r="L12" s="10">
        <f t="shared" si="4"/>
        <v>103.89610389610388</v>
      </c>
      <c r="M12" s="9">
        <f t="shared" si="5"/>
        <v>9</v>
      </c>
      <c r="N12" s="12">
        <v>74</v>
      </c>
      <c r="O12" s="12">
        <v>135</v>
      </c>
      <c r="P12" s="11">
        <f t="shared" si="6"/>
        <v>182.43243243243242</v>
      </c>
      <c r="Q12" s="9">
        <f t="shared" si="7"/>
        <v>61</v>
      </c>
      <c r="R12" s="12">
        <v>0</v>
      </c>
      <c r="S12" s="12">
        <v>0</v>
      </c>
      <c r="T12" s="11" t="s">
        <v>233</v>
      </c>
      <c r="U12" s="41">
        <f t="shared" si="9"/>
        <v>0</v>
      </c>
      <c r="V12" s="397">
        <v>5</v>
      </c>
      <c r="W12" s="12">
        <v>1</v>
      </c>
      <c r="X12" s="11">
        <f t="shared" si="10"/>
        <v>20</v>
      </c>
      <c r="Y12" s="41">
        <f t="shared" si="11"/>
        <v>-4</v>
      </c>
      <c r="Z12" s="399">
        <v>0</v>
      </c>
      <c r="AA12" s="424">
        <v>0</v>
      </c>
      <c r="AB12" s="11" t="s">
        <v>233</v>
      </c>
      <c r="AC12" s="41">
        <f t="shared" si="12"/>
        <v>0</v>
      </c>
      <c r="AD12" s="12">
        <v>52</v>
      </c>
      <c r="AE12" s="12">
        <v>32</v>
      </c>
      <c r="AF12" s="10">
        <f t="shared" si="13"/>
        <v>61.53846153846154</v>
      </c>
      <c r="AG12" s="9">
        <f t="shared" si="14"/>
        <v>-20</v>
      </c>
      <c r="AH12" s="12">
        <v>45</v>
      </c>
      <c r="AI12" s="12">
        <v>18</v>
      </c>
      <c r="AJ12" s="10" t="s">
        <v>233</v>
      </c>
      <c r="AK12" s="9">
        <f t="shared" si="16"/>
        <v>-27</v>
      </c>
      <c r="AL12" s="12">
        <v>28</v>
      </c>
      <c r="AM12" s="12">
        <v>50</v>
      </c>
      <c r="AN12" s="10">
        <f t="shared" si="17"/>
        <v>178.57142857142858</v>
      </c>
      <c r="AO12" s="9">
        <f t="shared" si="18"/>
        <v>22</v>
      </c>
      <c r="AP12" s="12">
        <v>531</v>
      </c>
      <c r="AQ12" s="12">
        <v>598</v>
      </c>
      <c r="AR12" s="10">
        <f t="shared" si="19"/>
        <v>112.61770244821092</v>
      </c>
      <c r="AS12" s="9">
        <f t="shared" si="20"/>
        <v>67</v>
      </c>
      <c r="AT12" s="13">
        <v>167</v>
      </c>
      <c r="AU12" s="13">
        <v>124</v>
      </c>
      <c r="AV12" s="10">
        <f t="shared" si="21"/>
        <v>74.251497005988014</v>
      </c>
      <c r="AW12" s="9">
        <f t="shared" si="22"/>
        <v>-43</v>
      </c>
      <c r="AX12" s="398">
        <v>409</v>
      </c>
      <c r="AY12" s="12">
        <v>392</v>
      </c>
      <c r="AZ12" s="10">
        <f t="shared" si="23"/>
        <v>95.843520782396084</v>
      </c>
      <c r="BA12" s="9">
        <f t="shared" si="24"/>
        <v>-17</v>
      </c>
      <c r="BB12" s="12">
        <v>442</v>
      </c>
      <c r="BC12" s="12">
        <v>307</v>
      </c>
      <c r="BD12" s="10">
        <f t="shared" si="25"/>
        <v>69.457013574660635</v>
      </c>
      <c r="BE12" s="9">
        <f t="shared" si="26"/>
        <v>-135</v>
      </c>
      <c r="BF12" s="12">
        <v>339</v>
      </c>
      <c r="BG12" s="12">
        <v>248</v>
      </c>
      <c r="BH12" s="10">
        <f t="shared" si="27"/>
        <v>73.156342182890853</v>
      </c>
      <c r="BI12" s="9">
        <f t="shared" si="28"/>
        <v>-91</v>
      </c>
      <c r="BJ12" s="12">
        <v>310</v>
      </c>
      <c r="BK12" s="12">
        <v>233</v>
      </c>
      <c r="BL12" s="10">
        <f t="shared" si="29"/>
        <v>75.161290322580641</v>
      </c>
      <c r="BM12" s="9">
        <f t="shared" si="30"/>
        <v>-77</v>
      </c>
      <c r="BN12" s="12">
        <v>158</v>
      </c>
      <c r="BO12" s="12">
        <v>115</v>
      </c>
      <c r="BP12" s="10">
        <f t="shared" si="31"/>
        <v>72.784810126582272</v>
      </c>
      <c r="BQ12" s="9">
        <f t="shared" si="32"/>
        <v>-43</v>
      </c>
      <c r="BR12" s="12">
        <v>5056.3900000000003</v>
      </c>
      <c r="BS12" s="12">
        <v>6809.57</v>
      </c>
      <c r="BT12" s="10">
        <v>134.69999999999999</v>
      </c>
      <c r="BU12" s="9">
        <v>1753.1799999999994</v>
      </c>
      <c r="BV12" s="345">
        <v>2</v>
      </c>
      <c r="BW12" s="345">
        <v>2</v>
      </c>
      <c r="BX12" s="41">
        <v>0</v>
      </c>
    </row>
    <row r="13" spans="1:76" s="347" customFormat="1" ht="20.25" customHeight="1" x14ac:dyDescent="0.25">
      <c r="A13" s="344" t="s">
        <v>383</v>
      </c>
      <c r="B13" s="12">
        <v>2030</v>
      </c>
      <c r="C13" s="30">
        <v>1770</v>
      </c>
      <c r="D13" s="10">
        <f t="shared" si="0"/>
        <v>87.192118226600996</v>
      </c>
      <c r="E13" s="9">
        <f t="shared" si="1"/>
        <v>-260</v>
      </c>
      <c r="F13" s="12">
        <v>1428</v>
      </c>
      <c r="G13" s="30">
        <v>1342</v>
      </c>
      <c r="H13" s="10">
        <f t="shared" si="2"/>
        <v>93.977591036414566</v>
      </c>
      <c r="I13" s="9">
        <f t="shared" si="3"/>
        <v>-86</v>
      </c>
      <c r="J13" s="12">
        <v>707</v>
      </c>
      <c r="K13" s="12">
        <v>468</v>
      </c>
      <c r="L13" s="10">
        <f t="shared" si="4"/>
        <v>66.195190947666191</v>
      </c>
      <c r="M13" s="9">
        <f t="shared" si="5"/>
        <v>-239</v>
      </c>
      <c r="N13" s="12">
        <v>284</v>
      </c>
      <c r="O13" s="12">
        <v>322</v>
      </c>
      <c r="P13" s="11">
        <f t="shared" si="6"/>
        <v>113.38028169014085</v>
      </c>
      <c r="Q13" s="9">
        <f t="shared" si="7"/>
        <v>38</v>
      </c>
      <c r="R13" s="12">
        <v>2</v>
      </c>
      <c r="S13" s="12">
        <v>0</v>
      </c>
      <c r="T13" s="11">
        <f t="shared" si="8"/>
        <v>0</v>
      </c>
      <c r="U13" s="41">
        <f t="shared" si="9"/>
        <v>-2</v>
      </c>
      <c r="V13" s="397">
        <v>13</v>
      </c>
      <c r="W13" s="12">
        <v>6</v>
      </c>
      <c r="X13" s="11">
        <f t="shared" si="10"/>
        <v>46.153846153846153</v>
      </c>
      <c r="Y13" s="41">
        <f t="shared" si="11"/>
        <v>-7</v>
      </c>
      <c r="Z13" s="397">
        <v>0</v>
      </c>
      <c r="AA13" s="424">
        <v>0</v>
      </c>
      <c r="AB13" s="11" t="s">
        <v>233</v>
      </c>
      <c r="AC13" s="41">
        <f t="shared" si="12"/>
        <v>0</v>
      </c>
      <c r="AD13" s="12">
        <v>34</v>
      </c>
      <c r="AE13" s="12">
        <v>53</v>
      </c>
      <c r="AF13" s="10">
        <f t="shared" si="13"/>
        <v>155.88235294117646</v>
      </c>
      <c r="AG13" s="9">
        <f t="shared" si="14"/>
        <v>19</v>
      </c>
      <c r="AH13" s="12">
        <v>5</v>
      </c>
      <c r="AI13" s="12">
        <v>37</v>
      </c>
      <c r="AJ13" s="10">
        <f t="shared" si="15"/>
        <v>740</v>
      </c>
      <c r="AK13" s="9">
        <f t="shared" si="16"/>
        <v>32</v>
      </c>
      <c r="AL13" s="12">
        <v>234</v>
      </c>
      <c r="AM13" s="12">
        <v>131</v>
      </c>
      <c r="AN13" s="10">
        <f t="shared" si="17"/>
        <v>55.982905982905983</v>
      </c>
      <c r="AO13" s="9">
        <f t="shared" si="18"/>
        <v>-103</v>
      </c>
      <c r="AP13" s="12">
        <v>1293</v>
      </c>
      <c r="AQ13" s="12">
        <v>1277</v>
      </c>
      <c r="AR13" s="10">
        <f t="shared" si="19"/>
        <v>98.762567672080436</v>
      </c>
      <c r="AS13" s="9">
        <f t="shared" si="20"/>
        <v>-16</v>
      </c>
      <c r="AT13" s="13">
        <v>290</v>
      </c>
      <c r="AU13" s="13">
        <v>242</v>
      </c>
      <c r="AV13" s="10">
        <f t="shared" si="21"/>
        <v>83.448275862068968</v>
      </c>
      <c r="AW13" s="9">
        <f t="shared" si="22"/>
        <v>-48</v>
      </c>
      <c r="AX13" s="398">
        <v>834</v>
      </c>
      <c r="AY13" s="12">
        <v>624</v>
      </c>
      <c r="AZ13" s="10">
        <f t="shared" si="23"/>
        <v>74.82014388489209</v>
      </c>
      <c r="BA13" s="9">
        <f t="shared" si="24"/>
        <v>-210</v>
      </c>
      <c r="BB13" s="12">
        <v>873</v>
      </c>
      <c r="BC13" s="12">
        <v>464</v>
      </c>
      <c r="BD13" s="10">
        <f t="shared" si="25"/>
        <v>53.150057273768617</v>
      </c>
      <c r="BE13" s="9">
        <f t="shared" si="26"/>
        <v>-409</v>
      </c>
      <c r="BF13" s="12">
        <v>724</v>
      </c>
      <c r="BG13" s="12">
        <v>420</v>
      </c>
      <c r="BH13" s="10">
        <f t="shared" si="27"/>
        <v>58.011049723756905</v>
      </c>
      <c r="BI13" s="9">
        <f t="shared" si="28"/>
        <v>-304</v>
      </c>
      <c r="BJ13" s="12">
        <v>611</v>
      </c>
      <c r="BK13" s="12">
        <v>392</v>
      </c>
      <c r="BL13" s="10">
        <f t="shared" si="29"/>
        <v>64.157119476268406</v>
      </c>
      <c r="BM13" s="9">
        <f t="shared" si="30"/>
        <v>-219</v>
      </c>
      <c r="BN13" s="12">
        <v>95</v>
      </c>
      <c r="BO13" s="12">
        <v>84</v>
      </c>
      <c r="BP13" s="10">
        <f t="shared" si="31"/>
        <v>88.421052631578945</v>
      </c>
      <c r="BQ13" s="9">
        <f t="shared" si="32"/>
        <v>-11</v>
      </c>
      <c r="BR13" s="12">
        <v>7091.3</v>
      </c>
      <c r="BS13" s="12">
        <v>8518.0499999999993</v>
      </c>
      <c r="BT13" s="10">
        <v>120.1</v>
      </c>
      <c r="BU13" s="9">
        <v>1426.7499999999991</v>
      </c>
      <c r="BV13" s="345">
        <v>8</v>
      </c>
      <c r="BW13" s="345">
        <v>5</v>
      </c>
      <c r="BX13" s="41">
        <v>-3</v>
      </c>
    </row>
    <row r="14" spans="1:76" s="347" customFormat="1" ht="20.25" customHeight="1" x14ac:dyDescent="0.25">
      <c r="A14" s="344" t="s">
        <v>384</v>
      </c>
      <c r="B14" s="12">
        <v>622</v>
      </c>
      <c r="C14" s="30">
        <v>672</v>
      </c>
      <c r="D14" s="10">
        <f t="shared" si="0"/>
        <v>108.03858520900323</v>
      </c>
      <c r="E14" s="9">
        <f t="shared" si="1"/>
        <v>50</v>
      </c>
      <c r="F14" s="12">
        <v>516</v>
      </c>
      <c r="G14" s="30">
        <v>551</v>
      </c>
      <c r="H14" s="10">
        <f t="shared" si="2"/>
        <v>106.7829457364341</v>
      </c>
      <c r="I14" s="9">
        <f t="shared" si="3"/>
        <v>35</v>
      </c>
      <c r="J14" s="12">
        <v>228</v>
      </c>
      <c r="K14" s="12">
        <v>211</v>
      </c>
      <c r="L14" s="10">
        <f t="shared" si="4"/>
        <v>92.543859649122808</v>
      </c>
      <c r="M14" s="9">
        <f t="shared" si="5"/>
        <v>-17</v>
      </c>
      <c r="N14" s="12">
        <v>144</v>
      </c>
      <c r="O14" s="12">
        <v>126</v>
      </c>
      <c r="P14" s="11">
        <f t="shared" si="6"/>
        <v>87.5</v>
      </c>
      <c r="Q14" s="9">
        <f t="shared" si="7"/>
        <v>-18</v>
      </c>
      <c r="R14" s="12">
        <v>1</v>
      </c>
      <c r="S14" s="12">
        <v>0</v>
      </c>
      <c r="T14" s="11">
        <f t="shared" si="8"/>
        <v>0</v>
      </c>
      <c r="U14" s="41">
        <f t="shared" si="9"/>
        <v>-1</v>
      </c>
      <c r="V14" s="397">
        <v>4</v>
      </c>
      <c r="W14" s="12">
        <v>0</v>
      </c>
      <c r="X14" s="11">
        <f t="shared" si="10"/>
        <v>0</v>
      </c>
      <c r="Y14" s="41">
        <f t="shared" si="11"/>
        <v>-4</v>
      </c>
      <c r="Z14" s="397">
        <v>0</v>
      </c>
      <c r="AA14" s="424">
        <v>0</v>
      </c>
      <c r="AB14" s="11" t="s">
        <v>233</v>
      </c>
      <c r="AC14" s="41">
        <f t="shared" si="12"/>
        <v>0</v>
      </c>
      <c r="AD14" s="12">
        <v>39</v>
      </c>
      <c r="AE14" s="12">
        <v>32</v>
      </c>
      <c r="AF14" s="10">
        <f t="shared" si="13"/>
        <v>82.051282051282044</v>
      </c>
      <c r="AG14" s="9">
        <f t="shared" si="14"/>
        <v>-7</v>
      </c>
      <c r="AH14" s="12">
        <v>30</v>
      </c>
      <c r="AI14" s="12">
        <v>27</v>
      </c>
      <c r="AJ14" s="10">
        <f t="shared" si="15"/>
        <v>90</v>
      </c>
      <c r="AK14" s="9">
        <f t="shared" si="16"/>
        <v>-3</v>
      </c>
      <c r="AL14" s="12">
        <v>166</v>
      </c>
      <c r="AM14" s="12">
        <v>4</v>
      </c>
      <c r="AN14" s="10">
        <f t="shared" si="17"/>
        <v>2.4096385542168677</v>
      </c>
      <c r="AO14" s="9">
        <f t="shared" si="18"/>
        <v>-162</v>
      </c>
      <c r="AP14" s="12">
        <v>500</v>
      </c>
      <c r="AQ14" s="12">
        <v>538</v>
      </c>
      <c r="AR14" s="10">
        <f t="shared" si="19"/>
        <v>107.60000000000001</v>
      </c>
      <c r="AS14" s="9">
        <f t="shared" si="20"/>
        <v>38</v>
      </c>
      <c r="AT14" s="13">
        <v>98</v>
      </c>
      <c r="AU14" s="13">
        <v>101</v>
      </c>
      <c r="AV14" s="10">
        <f t="shared" si="21"/>
        <v>103.0612244897959</v>
      </c>
      <c r="AW14" s="9">
        <f t="shared" si="22"/>
        <v>3</v>
      </c>
      <c r="AX14" s="398">
        <v>293</v>
      </c>
      <c r="AY14" s="12">
        <v>275</v>
      </c>
      <c r="AZ14" s="10">
        <f t="shared" si="23"/>
        <v>93.856655290102381</v>
      </c>
      <c r="BA14" s="9">
        <f t="shared" si="24"/>
        <v>-18</v>
      </c>
      <c r="BB14" s="12">
        <v>250</v>
      </c>
      <c r="BC14" s="12">
        <v>245</v>
      </c>
      <c r="BD14" s="10">
        <f t="shared" si="25"/>
        <v>98</v>
      </c>
      <c r="BE14" s="9">
        <f t="shared" si="26"/>
        <v>-5</v>
      </c>
      <c r="BF14" s="12">
        <v>237</v>
      </c>
      <c r="BG14" s="12">
        <v>218</v>
      </c>
      <c r="BH14" s="10">
        <f t="shared" si="27"/>
        <v>91.983122362869196</v>
      </c>
      <c r="BI14" s="9">
        <f t="shared" si="28"/>
        <v>-19</v>
      </c>
      <c r="BJ14" s="12">
        <v>220</v>
      </c>
      <c r="BK14" s="12">
        <v>199</v>
      </c>
      <c r="BL14" s="10">
        <f t="shared" si="29"/>
        <v>90.454545454545453</v>
      </c>
      <c r="BM14" s="9">
        <f t="shared" si="30"/>
        <v>-21</v>
      </c>
      <c r="BN14" s="12">
        <v>49</v>
      </c>
      <c r="BO14" s="12">
        <v>48</v>
      </c>
      <c r="BP14" s="10">
        <f t="shared" si="31"/>
        <v>97.959183673469383</v>
      </c>
      <c r="BQ14" s="9">
        <f t="shared" si="32"/>
        <v>-1</v>
      </c>
      <c r="BR14" s="12">
        <v>5921.35</v>
      </c>
      <c r="BS14" s="12">
        <v>7103.75</v>
      </c>
      <c r="BT14" s="10">
        <v>120</v>
      </c>
      <c r="BU14" s="9">
        <v>1182.3999999999996</v>
      </c>
      <c r="BV14" s="345">
        <v>5</v>
      </c>
      <c r="BW14" s="345">
        <v>5</v>
      </c>
      <c r="BX14" s="41">
        <v>0</v>
      </c>
    </row>
    <row r="15" spans="1:76" s="347" customFormat="1" ht="20.25" customHeight="1" x14ac:dyDescent="0.25">
      <c r="A15" s="344" t="s">
        <v>385</v>
      </c>
      <c r="B15" s="12">
        <v>2132</v>
      </c>
      <c r="C15" s="30">
        <v>2173</v>
      </c>
      <c r="D15" s="10">
        <f t="shared" si="0"/>
        <v>101.92307692307692</v>
      </c>
      <c r="E15" s="9">
        <f t="shared" si="1"/>
        <v>41</v>
      </c>
      <c r="F15" s="12">
        <v>1170</v>
      </c>
      <c r="G15" s="30">
        <v>1516</v>
      </c>
      <c r="H15" s="10">
        <f t="shared" si="2"/>
        <v>129.57264957264957</v>
      </c>
      <c r="I15" s="9">
        <f t="shared" si="3"/>
        <v>346</v>
      </c>
      <c r="J15" s="12">
        <v>575</v>
      </c>
      <c r="K15" s="12">
        <v>575</v>
      </c>
      <c r="L15" s="10">
        <f t="shared" si="4"/>
        <v>100</v>
      </c>
      <c r="M15" s="9">
        <f t="shared" si="5"/>
        <v>0</v>
      </c>
      <c r="N15" s="12">
        <v>243</v>
      </c>
      <c r="O15" s="12">
        <v>465</v>
      </c>
      <c r="P15" s="11">
        <f t="shared" si="6"/>
        <v>191.35802469135803</v>
      </c>
      <c r="Q15" s="9">
        <f t="shared" si="7"/>
        <v>222</v>
      </c>
      <c r="R15" s="12">
        <v>5</v>
      </c>
      <c r="S15" s="12">
        <v>0</v>
      </c>
      <c r="T15" s="11">
        <f t="shared" si="8"/>
        <v>0</v>
      </c>
      <c r="U15" s="41">
        <f t="shared" si="9"/>
        <v>-5</v>
      </c>
      <c r="V15" s="397">
        <v>11</v>
      </c>
      <c r="W15" s="12">
        <v>11</v>
      </c>
      <c r="X15" s="11">
        <f t="shared" si="10"/>
        <v>100</v>
      </c>
      <c r="Y15" s="41">
        <f t="shared" si="11"/>
        <v>0</v>
      </c>
      <c r="Z15" s="397">
        <v>0</v>
      </c>
      <c r="AA15" s="424">
        <v>0</v>
      </c>
      <c r="AB15" s="11" t="s">
        <v>233</v>
      </c>
      <c r="AC15" s="41">
        <f t="shared" si="12"/>
        <v>0</v>
      </c>
      <c r="AD15" s="12">
        <v>79</v>
      </c>
      <c r="AE15" s="12">
        <v>90</v>
      </c>
      <c r="AF15" s="10">
        <f t="shared" si="13"/>
        <v>113.9240506329114</v>
      </c>
      <c r="AG15" s="9">
        <f t="shared" si="14"/>
        <v>11</v>
      </c>
      <c r="AH15" s="12">
        <v>14</v>
      </c>
      <c r="AI15" s="12">
        <v>39</v>
      </c>
      <c r="AJ15" s="10" t="s">
        <v>233</v>
      </c>
      <c r="AK15" s="9">
        <f t="shared" si="16"/>
        <v>25</v>
      </c>
      <c r="AL15" s="12">
        <v>98</v>
      </c>
      <c r="AM15" s="12">
        <v>48</v>
      </c>
      <c r="AN15" s="10">
        <f t="shared" si="17"/>
        <v>48.979591836734691</v>
      </c>
      <c r="AO15" s="9">
        <f t="shared" si="18"/>
        <v>-50</v>
      </c>
      <c r="AP15" s="12">
        <v>1059</v>
      </c>
      <c r="AQ15" s="12">
        <v>1391</v>
      </c>
      <c r="AR15" s="10">
        <f t="shared" si="19"/>
        <v>131.35033050047213</v>
      </c>
      <c r="AS15" s="9">
        <f t="shared" si="20"/>
        <v>332</v>
      </c>
      <c r="AT15" s="13">
        <v>272</v>
      </c>
      <c r="AU15" s="13">
        <v>272</v>
      </c>
      <c r="AV15" s="10">
        <f t="shared" si="21"/>
        <v>100</v>
      </c>
      <c r="AW15" s="9">
        <f t="shared" si="22"/>
        <v>0</v>
      </c>
      <c r="AX15" s="398">
        <v>795</v>
      </c>
      <c r="AY15" s="12">
        <v>991</v>
      </c>
      <c r="AZ15" s="10">
        <f t="shared" si="23"/>
        <v>124.65408805031446</v>
      </c>
      <c r="BA15" s="9">
        <f t="shared" si="24"/>
        <v>196</v>
      </c>
      <c r="BB15" s="12">
        <v>1180</v>
      </c>
      <c r="BC15" s="12">
        <v>971</v>
      </c>
      <c r="BD15" s="10">
        <f t="shared" si="25"/>
        <v>82.288135593220332</v>
      </c>
      <c r="BE15" s="9">
        <f t="shared" si="26"/>
        <v>-209</v>
      </c>
      <c r="BF15" s="12">
        <v>697</v>
      </c>
      <c r="BG15" s="12">
        <v>495</v>
      </c>
      <c r="BH15" s="10">
        <f t="shared" si="27"/>
        <v>71.018651362984215</v>
      </c>
      <c r="BI15" s="9">
        <f t="shared" si="28"/>
        <v>-202</v>
      </c>
      <c r="BJ15" s="12">
        <v>560</v>
      </c>
      <c r="BK15" s="12">
        <v>403</v>
      </c>
      <c r="BL15" s="10">
        <f t="shared" si="29"/>
        <v>71.964285714285708</v>
      </c>
      <c r="BM15" s="9">
        <f t="shared" si="30"/>
        <v>-157</v>
      </c>
      <c r="BN15" s="12">
        <v>79</v>
      </c>
      <c r="BO15" s="12">
        <v>255</v>
      </c>
      <c r="BP15" s="10">
        <f t="shared" si="31"/>
        <v>322.78481012658227</v>
      </c>
      <c r="BQ15" s="9">
        <f t="shared" si="32"/>
        <v>176</v>
      </c>
      <c r="BR15" s="12">
        <v>7010.32</v>
      </c>
      <c r="BS15" s="12">
        <v>8572.5</v>
      </c>
      <c r="BT15" s="10">
        <v>122.3</v>
      </c>
      <c r="BU15" s="9">
        <v>1562.1800000000003</v>
      </c>
      <c r="BV15" s="345">
        <v>9</v>
      </c>
      <c r="BW15" s="345">
        <v>2</v>
      </c>
      <c r="BX15" s="41">
        <v>-7</v>
      </c>
    </row>
    <row r="16" spans="1:76" s="347" customFormat="1" ht="20.25" customHeight="1" x14ac:dyDescent="0.25">
      <c r="A16" s="344" t="s">
        <v>386</v>
      </c>
      <c r="B16" s="12">
        <v>1260</v>
      </c>
      <c r="C16" s="30">
        <v>1203</v>
      </c>
      <c r="D16" s="10">
        <f t="shared" si="0"/>
        <v>95.476190476190482</v>
      </c>
      <c r="E16" s="9">
        <f t="shared" si="1"/>
        <v>-57</v>
      </c>
      <c r="F16" s="12">
        <v>587</v>
      </c>
      <c r="G16" s="30">
        <v>665</v>
      </c>
      <c r="H16" s="10">
        <f t="shared" si="2"/>
        <v>113.2879045996593</v>
      </c>
      <c r="I16" s="9">
        <f t="shared" si="3"/>
        <v>78</v>
      </c>
      <c r="J16" s="12">
        <v>270</v>
      </c>
      <c r="K16" s="12">
        <v>150</v>
      </c>
      <c r="L16" s="10">
        <f t="shared" si="4"/>
        <v>55.555555555555557</v>
      </c>
      <c r="M16" s="9">
        <f t="shared" si="5"/>
        <v>-120</v>
      </c>
      <c r="N16" s="12">
        <v>68</v>
      </c>
      <c r="O16" s="12">
        <v>112</v>
      </c>
      <c r="P16" s="11">
        <f t="shared" si="6"/>
        <v>164.70588235294116</v>
      </c>
      <c r="Q16" s="9">
        <f t="shared" si="7"/>
        <v>44</v>
      </c>
      <c r="R16" s="12">
        <v>0</v>
      </c>
      <c r="S16" s="12">
        <v>0</v>
      </c>
      <c r="T16" s="11" t="s">
        <v>233</v>
      </c>
      <c r="U16" s="41">
        <f t="shared" si="9"/>
        <v>0</v>
      </c>
      <c r="V16" s="397">
        <v>5</v>
      </c>
      <c r="W16" s="12">
        <v>3</v>
      </c>
      <c r="X16" s="11">
        <f t="shared" si="10"/>
        <v>60</v>
      </c>
      <c r="Y16" s="41">
        <f t="shared" si="11"/>
        <v>-2</v>
      </c>
      <c r="Z16" s="397">
        <v>0</v>
      </c>
      <c r="AA16" s="424">
        <v>0</v>
      </c>
      <c r="AB16" s="11" t="s">
        <v>233</v>
      </c>
      <c r="AC16" s="41">
        <f t="shared" si="12"/>
        <v>0</v>
      </c>
      <c r="AD16" s="12">
        <v>41</v>
      </c>
      <c r="AE16" s="12">
        <v>17</v>
      </c>
      <c r="AF16" s="10">
        <f t="shared" si="13"/>
        <v>41.463414634146339</v>
      </c>
      <c r="AG16" s="9">
        <f t="shared" si="14"/>
        <v>-24</v>
      </c>
      <c r="AH16" s="12">
        <v>38</v>
      </c>
      <c r="AI16" s="12">
        <v>9</v>
      </c>
      <c r="AJ16" s="10" t="s">
        <v>233</v>
      </c>
      <c r="AK16" s="9">
        <f t="shared" si="16"/>
        <v>-29</v>
      </c>
      <c r="AL16" s="12">
        <v>22</v>
      </c>
      <c r="AM16" s="12">
        <v>11</v>
      </c>
      <c r="AN16" s="10">
        <f t="shared" si="17"/>
        <v>50</v>
      </c>
      <c r="AO16" s="9">
        <f t="shared" si="18"/>
        <v>-11</v>
      </c>
      <c r="AP16" s="12">
        <v>556</v>
      </c>
      <c r="AQ16" s="12">
        <v>646</v>
      </c>
      <c r="AR16" s="10">
        <f t="shared" si="19"/>
        <v>116.18705035971225</v>
      </c>
      <c r="AS16" s="9">
        <f t="shared" si="20"/>
        <v>90</v>
      </c>
      <c r="AT16" s="13">
        <v>102</v>
      </c>
      <c r="AU16" s="13">
        <v>82</v>
      </c>
      <c r="AV16" s="10">
        <f t="shared" si="21"/>
        <v>80.392156862745097</v>
      </c>
      <c r="AW16" s="9">
        <f t="shared" si="22"/>
        <v>-20</v>
      </c>
      <c r="AX16" s="398">
        <v>312</v>
      </c>
      <c r="AY16" s="12">
        <v>215</v>
      </c>
      <c r="AZ16" s="10">
        <f t="shared" si="23"/>
        <v>68.910256410256409</v>
      </c>
      <c r="BA16" s="9">
        <f t="shared" si="24"/>
        <v>-97</v>
      </c>
      <c r="BB16" s="12">
        <v>848</v>
      </c>
      <c r="BC16" s="12">
        <v>772</v>
      </c>
      <c r="BD16" s="10">
        <f t="shared" si="25"/>
        <v>91.037735849056602</v>
      </c>
      <c r="BE16" s="9">
        <f t="shared" si="26"/>
        <v>-76</v>
      </c>
      <c r="BF16" s="12">
        <v>334</v>
      </c>
      <c r="BG16" s="12">
        <v>300</v>
      </c>
      <c r="BH16" s="10">
        <f t="shared" si="27"/>
        <v>89.820359281437121</v>
      </c>
      <c r="BI16" s="9">
        <f t="shared" si="28"/>
        <v>-34</v>
      </c>
      <c r="BJ16" s="12">
        <v>310</v>
      </c>
      <c r="BK16" s="12">
        <v>282</v>
      </c>
      <c r="BL16" s="10">
        <f t="shared" si="29"/>
        <v>90.967741935483872</v>
      </c>
      <c r="BM16" s="9">
        <f t="shared" si="30"/>
        <v>-28</v>
      </c>
      <c r="BN16" s="12">
        <v>29</v>
      </c>
      <c r="BO16" s="12">
        <v>33</v>
      </c>
      <c r="BP16" s="10">
        <f t="shared" si="31"/>
        <v>113.79310344827587</v>
      </c>
      <c r="BQ16" s="9">
        <f t="shared" si="32"/>
        <v>4</v>
      </c>
      <c r="BR16" s="12">
        <v>5585.03</v>
      </c>
      <c r="BS16" s="12">
        <v>6742.42</v>
      </c>
      <c r="BT16" s="10">
        <v>120.7</v>
      </c>
      <c r="BU16" s="9">
        <v>1157.3900000000003</v>
      </c>
      <c r="BV16" s="345">
        <v>12</v>
      </c>
      <c r="BW16" s="345">
        <v>9</v>
      </c>
      <c r="BX16" s="41">
        <v>-3</v>
      </c>
    </row>
    <row r="17" spans="1:76" s="347" customFormat="1" ht="20.25" customHeight="1" x14ac:dyDescent="0.25">
      <c r="A17" s="344" t="s">
        <v>387</v>
      </c>
      <c r="B17" s="12">
        <v>1904</v>
      </c>
      <c r="C17" s="30">
        <v>1826</v>
      </c>
      <c r="D17" s="10">
        <f t="shared" si="0"/>
        <v>95.903361344537814</v>
      </c>
      <c r="E17" s="9">
        <f t="shared" si="1"/>
        <v>-78</v>
      </c>
      <c r="F17" s="12">
        <v>1051</v>
      </c>
      <c r="G17" s="30">
        <v>1058</v>
      </c>
      <c r="H17" s="10">
        <f t="shared" si="2"/>
        <v>100.66603235014273</v>
      </c>
      <c r="I17" s="9">
        <f t="shared" si="3"/>
        <v>7</v>
      </c>
      <c r="J17" s="12">
        <v>374</v>
      </c>
      <c r="K17" s="12">
        <v>334</v>
      </c>
      <c r="L17" s="10">
        <f t="shared" si="4"/>
        <v>89.304812834224606</v>
      </c>
      <c r="M17" s="9">
        <f t="shared" si="5"/>
        <v>-40</v>
      </c>
      <c r="N17" s="12">
        <v>184</v>
      </c>
      <c r="O17" s="12">
        <v>222</v>
      </c>
      <c r="P17" s="11">
        <f t="shared" si="6"/>
        <v>120.65217391304348</v>
      </c>
      <c r="Q17" s="9">
        <f t="shared" si="7"/>
        <v>38</v>
      </c>
      <c r="R17" s="12">
        <v>2</v>
      </c>
      <c r="S17" s="12">
        <v>2</v>
      </c>
      <c r="T17" s="11">
        <f t="shared" si="8"/>
        <v>100</v>
      </c>
      <c r="U17" s="41">
        <f t="shared" si="9"/>
        <v>0</v>
      </c>
      <c r="V17" s="397">
        <v>18</v>
      </c>
      <c r="W17" s="12">
        <v>0</v>
      </c>
      <c r="X17" s="11">
        <f t="shared" si="10"/>
        <v>0</v>
      </c>
      <c r="Y17" s="41">
        <f t="shared" si="11"/>
        <v>-18</v>
      </c>
      <c r="Z17" s="397">
        <v>0</v>
      </c>
      <c r="AA17" s="424">
        <v>0</v>
      </c>
      <c r="AB17" s="11" t="s">
        <v>233</v>
      </c>
      <c r="AC17" s="41">
        <f t="shared" si="12"/>
        <v>0</v>
      </c>
      <c r="AD17" s="12">
        <v>80</v>
      </c>
      <c r="AE17" s="12">
        <v>68</v>
      </c>
      <c r="AF17" s="10">
        <f t="shared" si="13"/>
        <v>85</v>
      </c>
      <c r="AG17" s="9">
        <f t="shared" si="14"/>
        <v>-12</v>
      </c>
      <c r="AH17" s="12">
        <v>53</v>
      </c>
      <c r="AI17" s="12">
        <v>37</v>
      </c>
      <c r="AJ17" s="10">
        <f t="shared" si="15"/>
        <v>69.811320754716974</v>
      </c>
      <c r="AK17" s="9">
        <f t="shared" si="16"/>
        <v>-16</v>
      </c>
      <c r="AL17" s="12">
        <v>123</v>
      </c>
      <c r="AM17" s="12">
        <v>114</v>
      </c>
      <c r="AN17" s="10">
        <f t="shared" si="17"/>
        <v>92.682926829268297</v>
      </c>
      <c r="AO17" s="9">
        <f t="shared" si="18"/>
        <v>-9</v>
      </c>
      <c r="AP17" s="12">
        <v>1007</v>
      </c>
      <c r="AQ17" s="12">
        <v>1017</v>
      </c>
      <c r="AR17" s="10">
        <f t="shared" si="19"/>
        <v>100.9930486593843</v>
      </c>
      <c r="AS17" s="9">
        <f t="shared" si="20"/>
        <v>10</v>
      </c>
      <c r="AT17" s="13">
        <v>197</v>
      </c>
      <c r="AU17" s="13">
        <v>186</v>
      </c>
      <c r="AV17" s="10">
        <f t="shared" si="21"/>
        <v>94.416243654822338</v>
      </c>
      <c r="AW17" s="9">
        <f t="shared" si="22"/>
        <v>-11</v>
      </c>
      <c r="AX17" s="398">
        <v>476</v>
      </c>
      <c r="AY17" s="12">
        <v>425</v>
      </c>
      <c r="AZ17" s="10">
        <f t="shared" si="23"/>
        <v>89.285714285714292</v>
      </c>
      <c r="BA17" s="9">
        <f t="shared" si="24"/>
        <v>-51</v>
      </c>
      <c r="BB17" s="12">
        <v>1246</v>
      </c>
      <c r="BC17" s="12">
        <v>1009</v>
      </c>
      <c r="BD17" s="10">
        <f t="shared" si="25"/>
        <v>80.979133226324237</v>
      </c>
      <c r="BE17" s="9">
        <f t="shared" si="26"/>
        <v>-237</v>
      </c>
      <c r="BF17" s="12">
        <v>609</v>
      </c>
      <c r="BG17" s="12">
        <v>381</v>
      </c>
      <c r="BH17" s="10">
        <f t="shared" si="27"/>
        <v>62.561576354679801</v>
      </c>
      <c r="BI17" s="9">
        <f t="shared" si="28"/>
        <v>-228</v>
      </c>
      <c r="BJ17" s="12">
        <v>555</v>
      </c>
      <c r="BK17" s="12">
        <v>332</v>
      </c>
      <c r="BL17" s="10">
        <f t="shared" si="29"/>
        <v>59.81981981981982</v>
      </c>
      <c r="BM17" s="9">
        <f t="shared" si="30"/>
        <v>-223</v>
      </c>
      <c r="BN17" s="12">
        <v>71</v>
      </c>
      <c r="BO17" s="12">
        <v>63</v>
      </c>
      <c r="BP17" s="10">
        <f t="shared" si="31"/>
        <v>88.732394366197184</v>
      </c>
      <c r="BQ17" s="9">
        <f t="shared" si="32"/>
        <v>-8</v>
      </c>
      <c r="BR17" s="12">
        <v>6812.68</v>
      </c>
      <c r="BS17" s="12">
        <v>8155.56</v>
      </c>
      <c r="BT17" s="10">
        <v>119.7</v>
      </c>
      <c r="BU17" s="9">
        <v>1342.88</v>
      </c>
      <c r="BV17" s="345">
        <v>9</v>
      </c>
      <c r="BW17" s="345">
        <v>6</v>
      </c>
      <c r="BX17" s="41">
        <v>-3</v>
      </c>
    </row>
    <row r="18" spans="1:76" s="347" customFormat="1" ht="20.25" customHeight="1" x14ac:dyDescent="0.25">
      <c r="A18" s="344" t="s">
        <v>388</v>
      </c>
      <c r="B18" s="12">
        <v>3094</v>
      </c>
      <c r="C18" s="30">
        <v>3223</v>
      </c>
      <c r="D18" s="10">
        <f t="shared" si="0"/>
        <v>104.169360051713</v>
      </c>
      <c r="E18" s="9">
        <f t="shared" si="1"/>
        <v>129</v>
      </c>
      <c r="F18" s="12">
        <v>1188</v>
      </c>
      <c r="G18" s="30">
        <v>1226</v>
      </c>
      <c r="H18" s="10">
        <f t="shared" si="2"/>
        <v>103.1986531986532</v>
      </c>
      <c r="I18" s="9">
        <f t="shared" si="3"/>
        <v>38</v>
      </c>
      <c r="J18" s="12">
        <v>650</v>
      </c>
      <c r="K18" s="12">
        <v>504</v>
      </c>
      <c r="L18" s="10">
        <f t="shared" si="4"/>
        <v>77.538461538461533</v>
      </c>
      <c r="M18" s="9">
        <f t="shared" si="5"/>
        <v>-146</v>
      </c>
      <c r="N18" s="12">
        <v>310</v>
      </c>
      <c r="O18" s="12">
        <v>321</v>
      </c>
      <c r="P18" s="11">
        <f t="shared" si="6"/>
        <v>103.54838709677419</v>
      </c>
      <c r="Q18" s="9">
        <f t="shared" si="7"/>
        <v>11</v>
      </c>
      <c r="R18" s="12">
        <v>2</v>
      </c>
      <c r="S18" s="12">
        <v>1</v>
      </c>
      <c r="T18" s="11">
        <f t="shared" si="8"/>
        <v>50</v>
      </c>
      <c r="U18" s="41">
        <f t="shared" si="9"/>
        <v>-1</v>
      </c>
      <c r="V18" s="397">
        <v>26</v>
      </c>
      <c r="W18" s="12">
        <v>5</v>
      </c>
      <c r="X18" s="11">
        <f t="shared" si="10"/>
        <v>19.230769230769234</v>
      </c>
      <c r="Y18" s="41">
        <f t="shared" si="11"/>
        <v>-21</v>
      </c>
      <c r="Z18" s="397">
        <v>0</v>
      </c>
      <c r="AA18" s="424">
        <v>0</v>
      </c>
      <c r="AB18" s="11" t="s">
        <v>233</v>
      </c>
      <c r="AC18" s="41">
        <f t="shared" si="12"/>
        <v>0</v>
      </c>
      <c r="AD18" s="12">
        <v>22</v>
      </c>
      <c r="AE18" s="12">
        <v>39</v>
      </c>
      <c r="AF18" s="10">
        <f t="shared" si="13"/>
        <v>177.27272727272728</v>
      </c>
      <c r="AG18" s="9">
        <f t="shared" si="14"/>
        <v>17</v>
      </c>
      <c r="AH18" s="12">
        <v>5</v>
      </c>
      <c r="AI18" s="12">
        <v>10</v>
      </c>
      <c r="AJ18" s="10">
        <f t="shared" si="15"/>
        <v>200</v>
      </c>
      <c r="AK18" s="9">
        <f t="shared" si="16"/>
        <v>5</v>
      </c>
      <c r="AL18" s="12">
        <v>201</v>
      </c>
      <c r="AM18" s="12">
        <v>21</v>
      </c>
      <c r="AN18" s="10">
        <f t="shared" si="17"/>
        <v>10.44776119402985</v>
      </c>
      <c r="AO18" s="9">
        <f t="shared" si="18"/>
        <v>-180</v>
      </c>
      <c r="AP18" s="12">
        <v>1122</v>
      </c>
      <c r="AQ18" s="12">
        <v>1183</v>
      </c>
      <c r="AR18" s="10">
        <f t="shared" si="19"/>
        <v>105.4367201426025</v>
      </c>
      <c r="AS18" s="9">
        <f t="shared" si="20"/>
        <v>61</v>
      </c>
      <c r="AT18" s="13">
        <v>215</v>
      </c>
      <c r="AU18" s="13">
        <v>159</v>
      </c>
      <c r="AV18" s="10">
        <f t="shared" si="21"/>
        <v>73.95348837209302</v>
      </c>
      <c r="AW18" s="9">
        <f t="shared" si="22"/>
        <v>-56</v>
      </c>
      <c r="AX18" s="398">
        <v>913</v>
      </c>
      <c r="AY18" s="12">
        <v>792</v>
      </c>
      <c r="AZ18" s="10">
        <f t="shared" si="23"/>
        <v>86.746987951807228</v>
      </c>
      <c r="BA18" s="9">
        <f t="shared" si="24"/>
        <v>-121</v>
      </c>
      <c r="BB18" s="12">
        <v>2266</v>
      </c>
      <c r="BC18" s="12">
        <v>1907</v>
      </c>
      <c r="BD18" s="10">
        <f t="shared" si="25"/>
        <v>84.157105030891444</v>
      </c>
      <c r="BE18" s="9">
        <f t="shared" si="26"/>
        <v>-359</v>
      </c>
      <c r="BF18" s="12">
        <v>595</v>
      </c>
      <c r="BG18" s="12">
        <v>333</v>
      </c>
      <c r="BH18" s="10">
        <f t="shared" si="27"/>
        <v>55.966386554621849</v>
      </c>
      <c r="BI18" s="9">
        <f t="shared" si="28"/>
        <v>-262</v>
      </c>
      <c r="BJ18" s="12">
        <v>554</v>
      </c>
      <c r="BK18" s="12">
        <v>303</v>
      </c>
      <c r="BL18" s="10">
        <f t="shared" si="29"/>
        <v>54.693140794223829</v>
      </c>
      <c r="BM18" s="9">
        <f t="shared" si="30"/>
        <v>-251</v>
      </c>
      <c r="BN18" s="12">
        <v>244</v>
      </c>
      <c r="BO18" s="12">
        <v>205</v>
      </c>
      <c r="BP18" s="10">
        <f t="shared" si="31"/>
        <v>84.016393442622956</v>
      </c>
      <c r="BQ18" s="9">
        <f t="shared" si="32"/>
        <v>-39</v>
      </c>
      <c r="BR18" s="12">
        <v>6301.47</v>
      </c>
      <c r="BS18" s="12">
        <v>7275.97</v>
      </c>
      <c r="BT18" s="10">
        <v>115.5</v>
      </c>
      <c r="BU18" s="9">
        <v>974.5</v>
      </c>
      <c r="BV18" s="345">
        <v>2</v>
      </c>
      <c r="BW18" s="345">
        <v>2</v>
      </c>
      <c r="BX18" s="41">
        <v>0</v>
      </c>
    </row>
    <row r="19" spans="1:76" s="347" customFormat="1" ht="20.25" customHeight="1" x14ac:dyDescent="0.25">
      <c r="A19" s="344" t="s">
        <v>389</v>
      </c>
      <c r="B19" s="12">
        <v>1397</v>
      </c>
      <c r="C19" s="30">
        <v>1382</v>
      </c>
      <c r="D19" s="10">
        <f t="shared" si="0"/>
        <v>98.926270579813888</v>
      </c>
      <c r="E19" s="9">
        <f t="shared" si="1"/>
        <v>-15</v>
      </c>
      <c r="F19" s="12">
        <v>1031</v>
      </c>
      <c r="G19" s="30">
        <v>963</v>
      </c>
      <c r="H19" s="10">
        <f t="shared" si="2"/>
        <v>93.404461687681859</v>
      </c>
      <c r="I19" s="9">
        <f t="shared" si="3"/>
        <v>-68</v>
      </c>
      <c r="J19" s="12">
        <v>335</v>
      </c>
      <c r="K19" s="12">
        <v>346</v>
      </c>
      <c r="L19" s="10">
        <f t="shared" si="4"/>
        <v>103.28358208955224</v>
      </c>
      <c r="M19" s="9">
        <f t="shared" si="5"/>
        <v>11</v>
      </c>
      <c r="N19" s="12">
        <v>193</v>
      </c>
      <c r="O19" s="12">
        <v>206</v>
      </c>
      <c r="P19" s="11">
        <f t="shared" si="6"/>
        <v>106.73575129533678</v>
      </c>
      <c r="Q19" s="9">
        <f t="shared" si="7"/>
        <v>13</v>
      </c>
      <c r="R19" s="12">
        <v>0</v>
      </c>
      <c r="S19" s="12">
        <v>1</v>
      </c>
      <c r="T19" s="11" t="s">
        <v>233</v>
      </c>
      <c r="U19" s="41">
        <f t="shared" si="9"/>
        <v>1</v>
      </c>
      <c r="V19" s="397">
        <v>11</v>
      </c>
      <c r="W19" s="12">
        <v>6</v>
      </c>
      <c r="X19" s="11">
        <f t="shared" si="10"/>
        <v>54.54545454545454</v>
      </c>
      <c r="Y19" s="41">
        <f t="shared" si="11"/>
        <v>-5</v>
      </c>
      <c r="Z19" s="397">
        <v>0</v>
      </c>
      <c r="AA19" s="424">
        <v>0</v>
      </c>
      <c r="AB19" s="11" t="s">
        <v>233</v>
      </c>
      <c r="AC19" s="41">
        <f t="shared" si="12"/>
        <v>0</v>
      </c>
      <c r="AD19" s="12">
        <v>40</v>
      </c>
      <c r="AE19" s="12">
        <v>58</v>
      </c>
      <c r="AF19" s="10">
        <f t="shared" si="13"/>
        <v>145</v>
      </c>
      <c r="AG19" s="9">
        <f t="shared" si="14"/>
        <v>18</v>
      </c>
      <c r="AH19" s="12">
        <v>2</v>
      </c>
      <c r="AI19" s="12">
        <v>48</v>
      </c>
      <c r="AJ19" s="10">
        <f t="shared" si="15"/>
        <v>2400</v>
      </c>
      <c r="AK19" s="9">
        <f t="shared" si="16"/>
        <v>46</v>
      </c>
      <c r="AL19" s="12">
        <v>158</v>
      </c>
      <c r="AM19" s="12">
        <v>190</v>
      </c>
      <c r="AN19" s="10">
        <f t="shared" si="17"/>
        <v>120.25316455696202</v>
      </c>
      <c r="AO19" s="9">
        <f t="shared" si="18"/>
        <v>32</v>
      </c>
      <c r="AP19" s="12">
        <v>988</v>
      </c>
      <c r="AQ19" s="12">
        <v>934</v>
      </c>
      <c r="AR19" s="10">
        <f t="shared" si="19"/>
        <v>94.534412955465584</v>
      </c>
      <c r="AS19" s="9">
        <f t="shared" si="20"/>
        <v>-54</v>
      </c>
      <c r="AT19" s="13">
        <v>132</v>
      </c>
      <c r="AU19" s="13">
        <v>143</v>
      </c>
      <c r="AV19" s="10">
        <f t="shared" si="21"/>
        <v>108.33333333333333</v>
      </c>
      <c r="AW19" s="9">
        <f t="shared" si="22"/>
        <v>11</v>
      </c>
      <c r="AX19" s="398">
        <v>378</v>
      </c>
      <c r="AY19" s="12">
        <v>442</v>
      </c>
      <c r="AZ19" s="10">
        <f t="shared" si="23"/>
        <v>116.93121693121694</v>
      </c>
      <c r="BA19" s="9">
        <f t="shared" si="24"/>
        <v>64</v>
      </c>
      <c r="BB19" s="12">
        <v>822</v>
      </c>
      <c r="BC19" s="12">
        <v>607</v>
      </c>
      <c r="BD19" s="10">
        <f t="shared" si="25"/>
        <v>73.84428223844283</v>
      </c>
      <c r="BE19" s="9">
        <f t="shared" si="26"/>
        <v>-215</v>
      </c>
      <c r="BF19" s="12">
        <v>609</v>
      </c>
      <c r="BG19" s="12">
        <v>395</v>
      </c>
      <c r="BH19" s="10">
        <f t="shared" si="27"/>
        <v>64.860426929392446</v>
      </c>
      <c r="BI19" s="9">
        <f t="shared" si="28"/>
        <v>-214</v>
      </c>
      <c r="BJ19" s="12">
        <v>533</v>
      </c>
      <c r="BK19" s="12">
        <v>324</v>
      </c>
      <c r="BL19" s="10">
        <f t="shared" si="29"/>
        <v>60.787992495309574</v>
      </c>
      <c r="BM19" s="9">
        <f t="shared" si="30"/>
        <v>-209</v>
      </c>
      <c r="BN19" s="12">
        <v>50</v>
      </c>
      <c r="BO19" s="12">
        <v>55</v>
      </c>
      <c r="BP19" s="10">
        <f t="shared" si="31"/>
        <v>110.00000000000001</v>
      </c>
      <c r="BQ19" s="9">
        <f t="shared" si="32"/>
        <v>5</v>
      </c>
      <c r="BR19" s="12">
        <v>5831.38</v>
      </c>
      <c r="BS19" s="12">
        <v>7036</v>
      </c>
      <c r="BT19" s="10">
        <v>120.7</v>
      </c>
      <c r="BU19" s="9">
        <v>1204.6199999999999</v>
      </c>
      <c r="BV19" s="345">
        <v>12</v>
      </c>
      <c r="BW19" s="345">
        <v>7</v>
      </c>
      <c r="BX19" s="41">
        <v>-5</v>
      </c>
    </row>
    <row r="20" spans="1:76" s="347" customFormat="1" ht="20.25" customHeight="1" x14ac:dyDescent="0.25">
      <c r="A20" s="344" t="s">
        <v>390</v>
      </c>
      <c r="B20" s="12">
        <v>1132</v>
      </c>
      <c r="C20" s="30">
        <v>1242</v>
      </c>
      <c r="D20" s="10">
        <f t="shared" si="0"/>
        <v>109.71731448763251</v>
      </c>
      <c r="E20" s="9">
        <f t="shared" si="1"/>
        <v>110</v>
      </c>
      <c r="F20" s="12">
        <v>932</v>
      </c>
      <c r="G20" s="30">
        <v>1062</v>
      </c>
      <c r="H20" s="10">
        <f t="shared" si="2"/>
        <v>113.94849785407726</v>
      </c>
      <c r="I20" s="9">
        <f t="shared" si="3"/>
        <v>130</v>
      </c>
      <c r="J20" s="12">
        <v>381</v>
      </c>
      <c r="K20" s="12">
        <v>441</v>
      </c>
      <c r="L20" s="10">
        <f t="shared" si="4"/>
        <v>115.74803149606299</v>
      </c>
      <c r="M20" s="9">
        <f t="shared" si="5"/>
        <v>60</v>
      </c>
      <c r="N20" s="12">
        <v>225</v>
      </c>
      <c r="O20" s="12">
        <v>302</v>
      </c>
      <c r="P20" s="11">
        <f t="shared" si="6"/>
        <v>134.22222222222223</v>
      </c>
      <c r="Q20" s="9">
        <f t="shared" si="7"/>
        <v>77</v>
      </c>
      <c r="R20" s="12">
        <v>2</v>
      </c>
      <c r="S20" s="12">
        <v>0</v>
      </c>
      <c r="T20" s="11">
        <f t="shared" si="8"/>
        <v>0</v>
      </c>
      <c r="U20" s="41">
        <f t="shared" si="9"/>
        <v>-2</v>
      </c>
      <c r="V20" s="397">
        <v>9</v>
      </c>
      <c r="W20" s="12">
        <v>4</v>
      </c>
      <c r="X20" s="11">
        <f t="shared" si="10"/>
        <v>44.444444444444443</v>
      </c>
      <c r="Y20" s="41">
        <f t="shared" si="11"/>
        <v>-5</v>
      </c>
      <c r="Z20" s="399">
        <v>0</v>
      </c>
      <c r="AA20" s="424">
        <v>0</v>
      </c>
      <c r="AB20" s="11" t="s">
        <v>233</v>
      </c>
      <c r="AC20" s="41">
        <f t="shared" si="12"/>
        <v>0</v>
      </c>
      <c r="AD20" s="12">
        <v>20</v>
      </c>
      <c r="AE20" s="12">
        <v>68</v>
      </c>
      <c r="AF20" s="10">
        <f t="shared" si="13"/>
        <v>340</v>
      </c>
      <c r="AG20" s="9">
        <f t="shared" si="14"/>
        <v>48</v>
      </c>
      <c r="AH20" s="12">
        <v>2</v>
      </c>
      <c r="AI20" s="12">
        <v>32</v>
      </c>
      <c r="AJ20" s="10">
        <f t="shared" si="15"/>
        <v>1600</v>
      </c>
      <c r="AK20" s="9">
        <f t="shared" si="16"/>
        <v>30</v>
      </c>
      <c r="AL20" s="12">
        <v>89</v>
      </c>
      <c r="AM20" s="12">
        <v>106</v>
      </c>
      <c r="AN20" s="10">
        <f t="shared" si="17"/>
        <v>119.10112359550563</v>
      </c>
      <c r="AO20" s="9">
        <f t="shared" si="18"/>
        <v>17</v>
      </c>
      <c r="AP20" s="12">
        <v>863</v>
      </c>
      <c r="AQ20" s="12">
        <v>1000</v>
      </c>
      <c r="AR20" s="10">
        <f t="shared" si="19"/>
        <v>115.87485515643105</v>
      </c>
      <c r="AS20" s="9">
        <f t="shared" si="20"/>
        <v>137</v>
      </c>
      <c r="AT20" s="13">
        <v>164</v>
      </c>
      <c r="AU20" s="13">
        <v>172</v>
      </c>
      <c r="AV20" s="10">
        <f t="shared" si="21"/>
        <v>104.8780487804878</v>
      </c>
      <c r="AW20" s="9">
        <f t="shared" si="22"/>
        <v>8</v>
      </c>
      <c r="AX20" s="398">
        <v>456</v>
      </c>
      <c r="AY20" s="12">
        <v>596</v>
      </c>
      <c r="AZ20" s="10">
        <f t="shared" si="23"/>
        <v>130.70175438596493</v>
      </c>
      <c r="BA20" s="9">
        <f t="shared" si="24"/>
        <v>140</v>
      </c>
      <c r="BB20" s="12">
        <v>471</v>
      </c>
      <c r="BC20" s="12">
        <v>396</v>
      </c>
      <c r="BD20" s="10">
        <f t="shared" si="25"/>
        <v>84.076433121019107</v>
      </c>
      <c r="BE20" s="9">
        <f t="shared" si="26"/>
        <v>-75</v>
      </c>
      <c r="BF20" s="12">
        <v>448</v>
      </c>
      <c r="BG20" s="12">
        <v>360</v>
      </c>
      <c r="BH20" s="10">
        <f t="shared" si="27"/>
        <v>80.357142857142861</v>
      </c>
      <c r="BI20" s="9">
        <f t="shared" si="28"/>
        <v>-88</v>
      </c>
      <c r="BJ20" s="12">
        <v>396</v>
      </c>
      <c r="BK20" s="12">
        <v>298</v>
      </c>
      <c r="BL20" s="10">
        <f t="shared" si="29"/>
        <v>75.252525252525245</v>
      </c>
      <c r="BM20" s="9">
        <f t="shared" si="30"/>
        <v>-98</v>
      </c>
      <c r="BN20" s="12">
        <v>69</v>
      </c>
      <c r="BO20" s="12">
        <v>104</v>
      </c>
      <c r="BP20" s="10">
        <f t="shared" si="31"/>
        <v>150.72463768115944</v>
      </c>
      <c r="BQ20" s="9">
        <f t="shared" si="32"/>
        <v>35</v>
      </c>
      <c r="BR20" s="12">
        <v>5947.38</v>
      </c>
      <c r="BS20" s="12">
        <v>7832.19</v>
      </c>
      <c r="BT20" s="10">
        <v>131.69999999999999</v>
      </c>
      <c r="BU20" s="9">
        <v>1884.8099999999995</v>
      </c>
      <c r="BV20" s="345">
        <v>6</v>
      </c>
      <c r="BW20" s="345">
        <v>3</v>
      </c>
      <c r="BX20" s="41">
        <v>-3</v>
      </c>
    </row>
    <row r="21" spans="1:76" s="347" customFormat="1" ht="20.25" customHeight="1" x14ac:dyDescent="0.25">
      <c r="A21" s="344" t="s">
        <v>391</v>
      </c>
      <c r="B21" s="12">
        <v>847</v>
      </c>
      <c r="C21" s="30">
        <v>799</v>
      </c>
      <c r="D21" s="10">
        <f t="shared" si="0"/>
        <v>94.33293978748523</v>
      </c>
      <c r="E21" s="9">
        <f t="shared" si="1"/>
        <v>-48</v>
      </c>
      <c r="F21" s="12">
        <v>530</v>
      </c>
      <c r="G21" s="30">
        <v>575</v>
      </c>
      <c r="H21" s="10">
        <f t="shared" si="2"/>
        <v>108.49056603773586</v>
      </c>
      <c r="I21" s="9">
        <f t="shared" si="3"/>
        <v>45</v>
      </c>
      <c r="J21" s="12">
        <v>341</v>
      </c>
      <c r="K21" s="12">
        <v>301</v>
      </c>
      <c r="L21" s="10">
        <f t="shared" si="4"/>
        <v>88.269794721407621</v>
      </c>
      <c r="M21" s="9">
        <f t="shared" si="5"/>
        <v>-40</v>
      </c>
      <c r="N21" s="12">
        <v>148</v>
      </c>
      <c r="O21" s="12">
        <v>193</v>
      </c>
      <c r="P21" s="11">
        <f t="shared" si="6"/>
        <v>130.40540540540539</v>
      </c>
      <c r="Q21" s="9">
        <f t="shared" si="7"/>
        <v>45</v>
      </c>
      <c r="R21" s="12">
        <v>0</v>
      </c>
      <c r="S21" s="12">
        <v>0</v>
      </c>
      <c r="T21" s="11" t="s">
        <v>233</v>
      </c>
      <c r="U21" s="41">
        <f t="shared" si="9"/>
        <v>0</v>
      </c>
      <c r="V21" s="397">
        <v>5</v>
      </c>
      <c r="W21" s="12">
        <v>1</v>
      </c>
      <c r="X21" s="11">
        <f t="shared" si="10"/>
        <v>20</v>
      </c>
      <c r="Y21" s="41">
        <f t="shared" si="11"/>
        <v>-4</v>
      </c>
      <c r="Z21" s="397">
        <v>0</v>
      </c>
      <c r="AA21" s="424">
        <v>0</v>
      </c>
      <c r="AB21" s="11" t="s">
        <v>233</v>
      </c>
      <c r="AC21" s="41">
        <f t="shared" si="12"/>
        <v>0</v>
      </c>
      <c r="AD21" s="12">
        <v>8</v>
      </c>
      <c r="AE21" s="12">
        <v>38</v>
      </c>
      <c r="AF21" s="10">
        <f t="shared" si="13"/>
        <v>475</v>
      </c>
      <c r="AG21" s="9">
        <f t="shared" si="14"/>
        <v>30</v>
      </c>
      <c r="AH21" s="12">
        <v>0</v>
      </c>
      <c r="AI21" s="12">
        <v>30</v>
      </c>
      <c r="AJ21" s="10" t="s">
        <v>233</v>
      </c>
      <c r="AK21" s="9">
        <f t="shared" si="16"/>
        <v>30</v>
      </c>
      <c r="AL21" s="12">
        <v>85</v>
      </c>
      <c r="AM21" s="12">
        <v>81</v>
      </c>
      <c r="AN21" s="10">
        <f t="shared" si="17"/>
        <v>95.294117647058812</v>
      </c>
      <c r="AO21" s="9">
        <f t="shared" si="18"/>
        <v>-4</v>
      </c>
      <c r="AP21" s="12">
        <v>514</v>
      </c>
      <c r="AQ21" s="12">
        <v>560</v>
      </c>
      <c r="AR21" s="10">
        <f t="shared" si="19"/>
        <v>108.94941634241245</v>
      </c>
      <c r="AS21" s="9">
        <f t="shared" si="20"/>
        <v>46</v>
      </c>
      <c r="AT21" s="13">
        <v>123</v>
      </c>
      <c r="AU21" s="13">
        <v>117</v>
      </c>
      <c r="AV21" s="10">
        <f t="shared" si="21"/>
        <v>95.121951219512198</v>
      </c>
      <c r="AW21" s="9">
        <f t="shared" si="22"/>
        <v>-6</v>
      </c>
      <c r="AX21" s="398">
        <v>363</v>
      </c>
      <c r="AY21" s="12">
        <v>353</v>
      </c>
      <c r="AZ21" s="10">
        <f t="shared" si="23"/>
        <v>97.245179063360894</v>
      </c>
      <c r="BA21" s="9">
        <f t="shared" si="24"/>
        <v>-10</v>
      </c>
      <c r="BB21" s="12">
        <v>435</v>
      </c>
      <c r="BC21" s="12">
        <v>321</v>
      </c>
      <c r="BD21" s="10">
        <f t="shared" si="25"/>
        <v>73.793103448275872</v>
      </c>
      <c r="BE21" s="9">
        <f t="shared" si="26"/>
        <v>-114</v>
      </c>
      <c r="BF21" s="12">
        <v>305</v>
      </c>
      <c r="BG21" s="12">
        <v>216</v>
      </c>
      <c r="BH21" s="10">
        <f t="shared" si="27"/>
        <v>70.819672131147541</v>
      </c>
      <c r="BI21" s="9">
        <f t="shared" si="28"/>
        <v>-89</v>
      </c>
      <c r="BJ21" s="12">
        <v>284</v>
      </c>
      <c r="BK21" s="12">
        <v>177</v>
      </c>
      <c r="BL21" s="10">
        <f t="shared" si="29"/>
        <v>62.323943661971825</v>
      </c>
      <c r="BM21" s="9">
        <f t="shared" si="30"/>
        <v>-107</v>
      </c>
      <c r="BN21" s="12">
        <v>26</v>
      </c>
      <c r="BO21" s="12">
        <v>31</v>
      </c>
      <c r="BP21" s="10">
        <f t="shared" si="31"/>
        <v>119.23076923076923</v>
      </c>
      <c r="BQ21" s="9">
        <f t="shared" si="32"/>
        <v>5</v>
      </c>
      <c r="BR21" s="12">
        <v>5686.54</v>
      </c>
      <c r="BS21" s="12">
        <v>9504.9699999999993</v>
      </c>
      <c r="BT21" s="10">
        <v>167.1</v>
      </c>
      <c r="BU21" s="9">
        <v>3818.4299999999994</v>
      </c>
      <c r="BV21" s="345">
        <v>12</v>
      </c>
      <c r="BW21" s="345">
        <v>7</v>
      </c>
      <c r="BX21" s="41">
        <v>-5</v>
      </c>
    </row>
    <row r="22" spans="1:76" s="347" customFormat="1" ht="20.25" customHeight="1" x14ac:dyDescent="0.25">
      <c r="A22" s="344" t="s">
        <v>392</v>
      </c>
      <c r="B22" s="12">
        <v>1116</v>
      </c>
      <c r="C22" s="30">
        <v>1152</v>
      </c>
      <c r="D22" s="10">
        <f t="shared" si="0"/>
        <v>103.2258064516129</v>
      </c>
      <c r="E22" s="9">
        <f t="shared" si="1"/>
        <v>36</v>
      </c>
      <c r="F22" s="12">
        <v>972</v>
      </c>
      <c r="G22" s="30">
        <v>1041</v>
      </c>
      <c r="H22" s="10">
        <f t="shared" si="2"/>
        <v>107.09876543209877</v>
      </c>
      <c r="I22" s="9">
        <f t="shared" si="3"/>
        <v>69</v>
      </c>
      <c r="J22" s="12">
        <v>299</v>
      </c>
      <c r="K22" s="12">
        <v>342</v>
      </c>
      <c r="L22" s="10">
        <f t="shared" si="4"/>
        <v>114.38127090301002</v>
      </c>
      <c r="M22" s="9">
        <f t="shared" si="5"/>
        <v>43</v>
      </c>
      <c r="N22" s="12">
        <v>168</v>
      </c>
      <c r="O22" s="12">
        <v>257</v>
      </c>
      <c r="P22" s="11">
        <f t="shared" si="6"/>
        <v>152.97619047619045</v>
      </c>
      <c r="Q22" s="9">
        <f t="shared" si="7"/>
        <v>89</v>
      </c>
      <c r="R22" s="12">
        <v>1</v>
      </c>
      <c r="S22" s="12">
        <v>0</v>
      </c>
      <c r="T22" s="11">
        <f t="shared" si="8"/>
        <v>0</v>
      </c>
      <c r="U22" s="41">
        <f t="shared" si="9"/>
        <v>-1</v>
      </c>
      <c r="V22" s="397">
        <v>4</v>
      </c>
      <c r="W22" s="12">
        <v>0</v>
      </c>
      <c r="X22" s="11">
        <f t="shared" si="10"/>
        <v>0</v>
      </c>
      <c r="Y22" s="41">
        <f t="shared" si="11"/>
        <v>-4</v>
      </c>
      <c r="Z22" s="397">
        <v>0</v>
      </c>
      <c r="AA22" s="424">
        <v>0</v>
      </c>
      <c r="AB22" s="11" t="s">
        <v>233</v>
      </c>
      <c r="AC22" s="41">
        <f t="shared" si="12"/>
        <v>0</v>
      </c>
      <c r="AD22" s="12">
        <v>43</v>
      </c>
      <c r="AE22" s="12">
        <v>54</v>
      </c>
      <c r="AF22" s="10">
        <f t="shared" si="13"/>
        <v>125.58139534883721</v>
      </c>
      <c r="AG22" s="9">
        <f t="shared" si="14"/>
        <v>11</v>
      </c>
      <c r="AH22" s="12">
        <v>1</v>
      </c>
      <c r="AI22" s="12">
        <v>30</v>
      </c>
      <c r="AJ22" s="10">
        <f t="shared" si="15"/>
        <v>3000</v>
      </c>
      <c r="AK22" s="9">
        <f t="shared" si="16"/>
        <v>29</v>
      </c>
      <c r="AL22" s="12">
        <v>116</v>
      </c>
      <c r="AM22" s="12">
        <v>100</v>
      </c>
      <c r="AN22" s="10">
        <f t="shared" si="17"/>
        <v>86.206896551724128</v>
      </c>
      <c r="AO22" s="9">
        <f t="shared" si="18"/>
        <v>-16</v>
      </c>
      <c r="AP22" s="12">
        <v>930</v>
      </c>
      <c r="AQ22" s="12">
        <v>987</v>
      </c>
      <c r="AR22" s="10">
        <f t="shared" si="19"/>
        <v>106.12903225806451</v>
      </c>
      <c r="AS22" s="9">
        <f t="shared" si="20"/>
        <v>57</v>
      </c>
      <c r="AT22" s="13">
        <v>119</v>
      </c>
      <c r="AU22" s="13">
        <v>119</v>
      </c>
      <c r="AV22" s="10">
        <f t="shared" si="21"/>
        <v>100</v>
      </c>
      <c r="AW22" s="9">
        <f t="shared" si="22"/>
        <v>0</v>
      </c>
      <c r="AX22" s="398">
        <v>355</v>
      </c>
      <c r="AY22" s="12">
        <v>393</v>
      </c>
      <c r="AZ22" s="10">
        <f t="shared" si="23"/>
        <v>110.70422535211269</v>
      </c>
      <c r="BA22" s="9">
        <f t="shared" si="24"/>
        <v>38</v>
      </c>
      <c r="BB22" s="12">
        <v>535</v>
      </c>
      <c r="BC22" s="12">
        <v>432</v>
      </c>
      <c r="BD22" s="10">
        <f t="shared" si="25"/>
        <v>80.747663551401871</v>
      </c>
      <c r="BE22" s="9">
        <f t="shared" si="26"/>
        <v>-103</v>
      </c>
      <c r="BF22" s="12">
        <v>526</v>
      </c>
      <c r="BG22" s="12">
        <v>414</v>
      </c>
      <c r="BH22" s="10">
        <f t="shared" si="27"/>
        <v>78.707224334600753</v>
      </c>
      <c r="BI22" s="9">
        <f t="shared" si="28"/>
        <v>-112</v>
      </c>
      <c r="BJ22" s="12">
        <v>490</v>
      </c>
      <c r="BK22" s="12">
        <v>366</v>
      </c>
      <c r="BL22" s="10">
        <f t="shared" si="29"/>
        <v>74.693877551020407</v>
      </c>
      <c r="BM22" s="9">
        <f t="shared" si="30"/>
        <v>-124</v>
      </c>
      <c r="BN22" s="12">
        <v>36</v>
      </c>
      <c r="BO22" s="12">
        <v>28</v>
      </c>
      <c r="BP22" s="10">
        <f t="shared" si="31"/>
        <v>77.777777777777786</v>
      </c>
      <c r="BQ22" s="9">
        <f t="shared" si="32"/>
        <v>-8</v>
      </c>
      <c r="BR22" s="12">
        <v>5963.89</v>
      </c>
      <c r="BS22" s="12">
        <v>6521.07</v>
      </c>
      <c r="BT22" s="10">
        <v>109.3</v>
      </c>
      <c r="BU22" s="9">
        <v>557.17999999999938</v>
      </c>
      <c r="BV22" s="345">
        <v>15</v>
      </c>
      <c r="BW22" s="345">
        <v>15</v>
      </c>
      <c r="BX22" s="41">
        <v>0</v>
      </c>
    </row>
    <row r="23" spans="1:76" s="347" customFormat="1" ht="20.25" customHeight="1" x14ac:dyDescent="0.25">
      <c r="A23" s="344" t="s">
        <v>393</v>
      </c>
      <c r="B23" s="12">
        <v>981</v>
      </c>
      <c r="C23" s="30">
        <v>1020</v>
      </c>
      <c r="D23" s="10">
        <f t="shared" si="0"/>
        <v>103.97553516819571</v>
      </c>
      <c r="E23" s="9">
        <f t="shared" si="1"/>
        <v>39</v>
      </c>
      <c r="F23" s="12">
        <v>659</v>
      </c>
      <c r="G23" s="30">
        <v>619</v>
      </c>
      <c r="H23" s="10">
        <f t="shared" si="2"/>
        <v>93.93019726858877</v>
      </c>
      <c r="I23" s="9">
        <f t="shared" si="3"/>
        <v>-40</v>
      </c>
      <c r="J23" s="12">
        <v>386</v>
      </c>
      <c r="K23" s="12">
        <v>283</v>
      </c>
      <c r="L23" s="10">
        <f t="shared" si="4"/>
        <v>73.316062176165815</v>
      </c>
      <c r="M23" s="9">
        <f t="shared" si="5"/>
        <v>-103</v>
      </c>
      <c r="N23" s="12">
        <v>234</v>
      </c>
      <c r="O23" s="12">
        <v>208</v>
      </c>
      <c r="P23" s="11">
        <f t="shared" si="6"/>
        <v>88.888888888888886</v>
      </c>
      <c r="Q23" s="9">
        <f t="shared" si="7"/>
        <v>-26</v>
      </c>
      <c r="R23" s="12">
        <v>0</v>
      </c>
      <c r="S23" s="12">
        <v>1</v>
      </c>
      <c r="T23" s="11" t="s">
        <v>233</v>
      </c>
      <c r="U23" s="41">
        <f t="shared" si="9"/>
        <v>1</v>
      </c>
      <c r="V23" s="397">
        <v>3</v>
      </c>
      <c r="W23" s="12">
        <v>0</v>
      </c>
      <c r="X23" s="11">
        <f t="shared" si="10"/>
        <v>0</v>
      </c>
      <c r="Y23" s="41">
        <f t="shared" si="11"/>
        <v>-3</v>
      </c>
      <c r="Z23" s="397">
        <v>0</v>
      </c>
      <c r="AA23" s="424">
        <v>0</v>
      </c>
      <c r="AB23" s="11" t="s">
        <v>233</v>
      </c>
      <c r="AC23" s="41">
        <f t="shared" si="12"/>
        <v>0</v>
      </c>
      <c r="AD23" s="12">
        <v>60</v>
      </c>
      <c r="AE23" s="12">
        <v>32</v>
      </c>
      <c r="AF23" s="10">
        <f t="shared" si="13"/>
        <v>53.333333333333336</v>
      </c>
      <c r="AG23" s="9">
        <f t="shared" si="14"/>
        <v>-28</v>
      </c>
      <c r="AH23" s="12">
        <v>15</v>
      </c>
      <c r="AI23" s="12">
        <v>3</v>
      </c>
      <c r="AJ23" s="10">
        <f t="shared" si="15"/>
        <v>20</v>
      </c>
      <c r="AK23" s="9">
        <f t="shared" si="16"/>
        <v>-12</v>
      </c>
      <c r="AL23" s="12">
        <v>48</v>
      </c>
      <c r="AM23" s="12">
        <v>25</v>
      </c>
      <c r="AN23" s="10">
        <f t="shared" si="17"/>
        <v>52.083333333333336</v>
      </c>
      <c r="AO23" s="9">
        <f t="shared" si="18"/>
        <v>-23</v>
      </c>
      <c r="AP23" s="12">
        <v>600</v>
      </c>
      <c r="AQ23" s="12">
        <v>601</v>
      </c>
      <c r="AR23" s="10">
        <f t="shared" si="19"/>
        <v>100.16666666666667</v>
      </c>
      <c r="AS23" s="9">
        <f t="shared" si="20"/>
        <v>1</v>
      </c>
      <c r="AT23" s="13">
        <v>114</v>
      </c>
      <c r="AU23" s="13">
        <v>105</v>
      </c>
      <c r="AV23" s="10">
        <f t="shared" si="21"/>
        <v>92.10526315789474</v>
      </c>
      <c r="AW23" s="9">
        <f t="shared" si="22"/>
        <v>-9</v>
      </c>
      <c r="AX23" s="398">
        <v>416</v>
      </c>
      <c r="AY23" s="12">
        <v>304</v>
      </c>
      <c r="AZ23" s="10">
        <f t="shared" si="23"/>
        <v>73.076923076923066</v>
      </c>
      <c r="BA23" s="9">
        <f t="shared" si="24"/>
        <v>-112</v>
      </c>
      <c r="BB23" s="12">
        <v>533</v>
      </c>
      <c r="BC23" s="12">
        <v>445</v>
      </c>
      <c r="BD23" s="10">
        <f t="shared" si="25"/>
        <v>83.489681050656657</v>
      </c>
      <c r="BE23" s="9">
        <f t="shared" si="26"/>
        <v>-88</v>
      </c>
      <c r="BF23" s="12">
        <v>278</v>
      </c>
      <c r="BG23" s="12">
        <v>224</v>
      </c>
      <c r="BH23" s="10">
        <f t="shared" si="27"/>
        <v>80.57553956834532</v>
      </c>
      <c r="BI23" s="9">
        <f t="shared" si="28"/>
        <v>-54</v>
      </c>
      <c r="BJ23" s="12">
        <v>260</v>
      </c>
      <c r="BK23" s="12">
        <v>217</v>
      </c>
      <c r="BL23" s="10">
        <f t="shared" si="29"/>
        <v>83.461538461538467</v>
      </c>
      <c r="BM23" s="9">
        <f t="shared" si="30"/>
        <v>-43</v>
      </c>
      <c r="BN23" s="12">
        <v>11</v>
      </c>
      <c r="BO23" s="12">
        <v>8</v>
      </c>
      <c r="BP23" s="10">
        <f t="shared" si="31"/>
        <v>72.727272727272734</v>
      </c>
      <c r="BQ23" s="9">
        <f t="shared" si="32"/>
        <v>-3</v>
      </c>
      <c r="BR23" s="12">
        <v>6138.18</v>
      </c>
      <c r="BS23" s="12">
        <v>7437.5</v>
      </c>
      <c r="BT23" s="10">
        <v>121.2</v>
      </c>
      <c r="BU23" s="9">
        <v>1299.3199999999997</v>
      </c>
      <c r="BV23" s="345">
        <v>25</v>
      </c>
      <c r="BW23" s="345">
        <v>28</v>
      </c>
      <c r="BX23" s="41">
        <v>3</v>
      </c>
    </row>
    <row r="24" spans="1:76" s="347" customFormat="1" ht="20.25" customHeight="1" x14ac:dyDescent="0.25">
      <c r="A24" s="344" t="s">
        <v>394</v>
      </c>
      <c r="B24" s="12">
        <v>2555</v>
      </c>
      <c r="C24" s="30">
        <v>2821</v>
      </c>
      <c r="D24" s="10">
        <f t="shared" si="0"/>
        <v>110.41095890410959</v>
      </c>
      <c r="E24" s="9">
        <f t="shared" si="1"/>
        <v>266</v>
      </c>
      <c r="F24" s="12">
        <v>1927</v>
      </c>
      <c r="G24" s="30">
        <v>2176</v>
      </c>
      <c r="H24" s="10">
        <f t="shared" si="2"/>
        <v>112.92163985469641</v>
      </c>
      <c r="I24" s="9">
        <f t="shared" si="3"/>
        <v>249</v>
      </c>
      <c r="J24" s="12">
        <v>669</v>
      </c>
      <c r="K24" s="12">
        <v>812</v>
      </c>
      <c r="L24" s="10">
        <f t="shared" si="4"/>
        <v>121.37518684603887</v>
      </c>
      <c r="M24" s="9">
        <f t="shared" si="5"/>
        <v>143</v>
      </c>
      <c r="N24" s="12">
        <v>357</v>
      </c>
      <c r="O24" s="12">
        <v>525</v>
      </c>
      <c r="P24" s="11">
        <f t="shared" si="6"/>
        <v>147.05882352941177</v>
      </c>
      <c r="Q24" s="9">
        <f t="shared" si="7"/>
        <v>168</v>
      </c>
      <c r="R24" s="12">
        <v>3</v>
      </c>
      <c r="S24" s="12">
        <v>0</v>
      </c>
      <c r="T24" s="11">
        <f t="shared" si="8"/>
        <v>0</v>
      </c>
      <c r="U24" s="41">
        <f t="shared" si="9"/>
        <v>-3</v>
      </c>
      <c r="V24" s="397">
        <v>29</v>
      </c>
      <c r="W24" s="12">
        <v>3</v>
      </c>
      <c r="X24" s="11">
        <f t="shared" si="10"/>
        <v>10.344827586206897</v>
      </c>
      <c r="Y24" s="41">
        <f t="shared" si="11"/>
        <v>-26</v>
      </c>
      <c r="Z24" s="397">
        <v>0</v>
      </c>
      <c r="AA24" s="424">
        <v>0</v>
      </c>
      <c r="AB24" s="11" t="s">
        <v>233</v>
      </c>
      <c r="AC24" s="41">
        <f t="shared" si="12"/>
        <v>0</v>
      </c>
      <c r="AD24" s="12">
        <v>103</v>
      </c>
      <c r="AE24" s="12">
        <v>123</v>
      </c>
      <c r="AF24" s="10">
        <f t="shared" si="13"/>
        <v>119.41747572815532</v>
      </c>
      <c r="AG24" s="9">
        <f t="shared" si="14"/>
        <v>20</v>
      </c>
      <c r="AH24" s="12">
        <v>32</v>
      </c>
      <c r="AI24" s="12">
        <v>36</v>
      </c>
      <c r="AJ24" s="10">
        <f t="shared" si="15"/>
        <v>112.5</v>
      </c>
      <c r="AK24" s="9">
        <f t="shared" si="16"/>
        <v>4</v>
      </c>
      <c r="AL24" s="12">
        <v>338</v>
      </c>
      <c r="AM24" s="12">
        <v>290</v>
      </c>
      <c r="AN24" s="10">
        <f t="shared" si="17"/>
        <v>85.798816568047343</v>
      </c>
      <c r="AO24" s="9">
        <f t="shared" si="18"/>
        <v>-48</v>
      </c>
      <c r="AP24" s="12">
        <v>1702</v>
      </c>
      <c r="AQ24" s="12">
        <v>2019</v>
      </c>
      <c r="AR24" s="10">
        <f t="shared" si="19"/>
        <v>118.62514688601644</v>
      </c>
      <c r="AS24" s="9">
        <f t="shared" si="20"/>
        <v>317</v>
      </c>
      <c r="AT24" s="13">
        <v>298</v>
      </c>
      <c r="AU24" s="13">
        <v>336</v>
      </c>
      <c r="AV24" s="10">
        <f t="shared" si="21"/>
        <v>112.75167785234899</v>
      </c>
      <c r="AW24" s="9">
        <f t="shared" si="22"/>
        <v>38</v>
      </c>
      <c r="AX24" s="398">
        <v>1151</v>
      </c>
      <c r="AY24" s="12">
        <v>1382</v>
      </c>
      <c r="AZ24" s="10">
        <f t="shared" si="23"/>
        <v>120.06950477845353</v>
      </c>
      <c r="BA24" s="9">
        <f t="shared" si="24"/>
        <v>231</v>
      </c>
      <c r="BB24" s="12">
        <v>1271</v>
      </c>
      <c r="BC24" s="12">
        <v>751</v>
      </c>
      <c r="BD24" s="10">
        <f t="shared" si="25"/>
        <v>59.087332808811951</v>
      </c>
      <c r="BE24" s="9">
        <f t="shared" si="26"/>
        <v>-520</v>
      </c>
      <c r="BF24" s="12">
        <v>1022</v>
      </c>
      <c r="BG24" s="12">
        <v>611</v>
      </c>
      <c r="BH24" s="10">
        <f t="shared" si="27"/>
        <v>59.784735812133071</v>
      </c>
      <c r="BI24" s="9">
        <f t="shared" si="28"/>
        <v>-411</v>
      </c>
      <c r="BJ24" s="12">
        <v>886</v>
      </c>
      <c r="BK24" s="12">
        <v>540</v>
      </c>
      <c r="BL24" s="10">
        <f t="shared" si="29"/>
        <v>60.948081264108353</v>
      </c>
      <c r="BM24" s="9">
        <f t="shared" si="30"/>
        <v>-346</v>
      </c>
      <c r="BN24" s="12">
        <v>144</v>
      </c>
      <c r="BO24" s="12">
        <v>241</v>
      </c>
      <c r="BP24" s="10">
        <f t="shared" si="31"/>
        <v>167.36111111111111</v>
      </c>
      <c r="BQ24" s="9">
        <f t="shared" si="32"/>
        <v>97</v>
      </c>
      <c r="BR24" s="12">
        <v>6257.02</v>
      </c>
      <c r="BS24" s="12">
        <v>8741.61</v>
      </c>
      <c r="BT24" s="10">
        <v>139.69999999999999</v>
      </c>
      <c r="BU24" s="9">
        <v>2484.59</v>
      </c>
      <c r="BV24" s="345">
        <v>7</v>
      </c>
      <c r="BW24" s="345">
        <v>3</v>
      </c>
      <c r="BX24" s="41">
        <v>-4</v>
      </c>
    </row>
    <row r="25" spans="1:76" s="347" customFormat="1" ht="20.25" customHeight="1" x14ac:dyDescent="0.25">
      <c r="A25" s="344" t="s">
        <v>72</v>
      </c>
      <c r="B25" s="12">
        <v>10842</v>
      </c>
      <c r="C25" s="30">
        <v>10902</v>
      </c>
      <c r="D25" s="10">
        <f t="shared" si="0"/>
        <v>100.55340343110126</v>
      </c>
      <c r="E25" s="9">
        <f t="shared" si="1"/>
        <v>60</v>
      </c>
      <c r="F25" s="12">
        <v>3287</v>
      </c>
      <c r="G25" s="30">
        <v>3526</v>
      </c>
      <c r="H25" s="10">
        <f t="shared" si="2"/>
        <v>107.27106784301795</v>
      </c>
      <c r="I25" s="9">
        <f t="shared" si="3"/>
        <v>239</v>
      </c>
      <c r="J25" s="12">
        <v>1454</v>
      </c>
      <c r="K25" s="12">
        <v>1177</v>
      </c>
      <c r="L25" s="10">
        <f t="shared" si="4"/>
        <v>80.949105914718018</v>
      </c>
      <c r="M25" s="9">
        <f t="shared" si="5"/>
        <v>-277</v>
      </c>
      <c r="N25" s="12">
        <v>548</v>
      </c>
      <c r="O25" s="12">
        <v>812</v>
      </c>
      <c r="P25" s="11">
        <f t="shared" si="6"/>
        <v>148.17518248175185</v>
      </c>
      <c r="Q25" s="9">
        <f t="shared" si="7"/>
        <v>264</v>
      </c>
      <c r="R25" s="12">
        <v>6</v>
      </c>
      <c r="S25" s="12">
        <v>1</v>
      </c>
      <c r="T25" s="11">
        <f t="shared" si="8"/>
        <v>16.666666666666664</v>
      </c>
      <c r="U25" s="41">
        <f t="shared" si="9"/>
        <v>-5</v>
      </c>
      <c r="V25" s="397">
        <v>37</v>
      </c>
      <c r="W25" s="12">
        <v>2</v>
      </c>
      <c r="X25" s="11">
        <f t="shared" si="10"/>
        <v>5.4054054054054053</v>
      </c>
      <c r="Y25" s="41">
        <f t="shared" si="11"/>
        <v>-35</v>
      </c>
      <c r="Z25" s="397">
        <v>0</v>
      </c>
      <c r="AA25" s="424">
        <v>0</v>
      </c>
      <c r="AB25" s="11" t="s">
        <v>233</v>
      </c>
      <c r="AC25" s="41">
        <f t="shared" si="12"/>
        <v>0</v>
      </c>
      <c r="AD25" s="12">
        <v>80</v>
      </c>
      <c r="AE25" s="12">
        <v>116</v>
      </c>
      <c r="AF25" s="10">
        <f t="shared" si="13"/>
        <v>145</v>
      </c>
      <c r="AG25" s="9">
        <f t="shared" si="14"/>
        <v>36</v>
      </c>
      <c r="AH25" s="12">
        <v>7</v>
      </c>
      <c r="AI25" s="12">
        <v>63</v>
      </c>
      <c r="AJ25" s="10">
        <f t="shared" si="15"/>
        <v>900</v>
      </c>
      <c r="AK25" s="9">
        <f t="shared" si="16"/>
        <v>56</v>
      </c>
      <c r="AL25" s="12">
        <v>804</v>
      </c>
      <c r="AM25" s="12">
        <v>308</v>
      </c>
      <c r="AN25" s="10">
        <f t="shared" si="17"/>
        <v>38.308457711442784</v>
      </c>
      <c r="AO25" s="9">
        <f t="shared" si="18"/>
        <v>-496</v>
      </c>
      <c r="AP25" s="12">
        <v>2830</v>
      </c>
      <c r="AQ25" s="12">
        <v>3036</v>
      </c>
      <c r="AR25" s="10">
        <f t="shared" si="19"/>
        <v>107.27915194346289</v>
      </c>
      <c r="AS25" s="9">
        <f t="shared" si="20"/>
        <v>206</v>
      </c>
      <c r="AT25" s="13">
        <v>695</v>
      </c>
      <c r="AU25" s="13">
        <v>711</v>
      </c>
      <c r="AV25" s="10">
        <f t="shared" si="21"/>
        <v>102.30215827338129</v>
      </c>
      <c r="AW25" s="9">
        <f t="shared" si="22"/>
        <v>16</v>
      </c>
      <c r="AX25" s="398">
        <v>2528</v>
      </c>
      <c r="AY25" s="12">
        <v>2634</v>
      </c>
      <c r="AZ25" s="10">
        <f t="shared" si="23"/>
        <v>104.19303797468353</v>
      </c>
      <c r="BA25" s="9">
        <f t="shared" si="24"/>
        <v>106</v>
      </c>
      <c r="BB25" s="12">
        <v>8870</v>
      </c>
      <c r="BC25" s="12">
        <v>7543</v>
      </c>
      <c r="BD25" s="10">
        <f t="shared" si="25"/>
        <v>85.039458850056377</v>
      </c>
      <c r="BE25" s="9">
        <f t="shared" si="26"/>
        <v>-1327</v>
      </c>
      <c r="BF25" s="12">
        <v>2024</v>
      </c>
      <c r="BG25" s="12">
        <v>1199</v>
      </c>
      <c r="BH25" s="10">
        <f t="shared" si="27"/>
        <v>59.239130434782602</v>
      </c>
      <c r="BI25" s="9">
        <f t="shared" si="28"/>
        <v>-825</v>
      </c>
      <c r="BJ25" s="12">
        <v>1585</v>
      </c>
      <c r="BK25" s="12">
        <v>983</v>
      </c>
      <c r="BL25" s="10">
        <f t="shared" si="29"/>
        <v>62.018927444794954</v>
      </c>
      <c r="BM25" s="9">
        <f t="shared" si="30"/>
        <v>-602</v>
      </c>
      <c r="BN25" s="12">
        <v>356</v>
      </c>
      <c r="BO25" s="12">
        <v>455</v>
      </c>
      <c r="BP25" s="10">
        <f t="shared" si="31"/>
        <v>127.80898876404494</v>
      </c>
      <c r="BQ25" s="9">
        <f t="shared" si="32"/>
        <v>99</v>
      </c>
      <c r="BR25" s="12">
        <v>6419.49</v>
      </c>
      <c r="BS25" s="12">
        <v>8745</v>
      </c>
      <c r="BT25" s="10">
        <v>136.19999999999999</v>
      </c>
      <c r="BU25" s="9">
        <v>2325.5100000000002</v>
      </c>
      <c r="BV25" s="345">
        <v>6</v>
      </c>
      <c r="BW25" s="345">
        <v>3</v>
      </c>
      <c r="BX25" s="41">
        <v>-3</v>
      </c>
    </row>
    <row r="26" spans="1:76" s="347" customFormat="1" ht="20.25" customHeight="1" x14ac:dyDescent="0.25">
      <c r="A26" s="344" t="s">
        <v>395</v>
      </c>
      <c r="B26" s="12">
        <v>11773</v>
      </c>
      <c r="C26" s="30">
        <v>12396</v>
      </c>
      <c r="D26" s="10">
        <f t="shared" si="0"/>
        <v>105.29176930264164</v>
      </c>
      <c r="E26" s="9">
        <f t="shared" si="1"/>
        <v>623</v>
      </c>
      <c r="F26" s="12">
        <v>6539</v>
      </c>
      <c r="G26" s="30">
        <v>6465</v>
      </c>
      <c r="H26" s="10">
        <f t="shared" si="2"/>
        <v>98.868328490594891</v>
      </c>
      <c r="I26" s="9">
        <f t="shared" si="3"/>
        <v>-74</v>
      </c>
      <c r="J26" s="12">
        <v>2121</v>
      </c>
      <c r="K26" s="12">
        <v>2149</v>
      </c>
      <c r="L26" s="10">
        <f t="shared" si="4"/>
        <v>101.32013201320132</v>
      </c>
      <c r="M26" s="9">
        <f t="shared" si="5"/>
        <v>28</v>
      </c>
      <c r="N26" s="12">
        <v>1084</v>
      </c>
      <c r="O26" s="12">
        <v>1383</v>
      </c>
      <c r="P26" s="11">
        <f t="shared" si="6"/>
        <v>127.58302583025831</v>
      </c>
      <c r="Q26" s="9">
        <f t="shared" si="7"/>
        <v>299</v>
      </c>
      <c r="R26" s="12">
        <v>8</v>
      </c>
      <c r="S26" s="12">
        <v>7</v>
      </c>
      <c r="T26" s="11">
        <f t="shared" si="8"/>
        <v>87.5</v>
      </c>
      <c r="U26" s="41">
        <f t="shared" si="9"/>
        <v>-1</v>
      </c>
      <c r="V26" s="397">
        <v>36</v>
      </c>
      <c r="W26" s="12">
        <v>7</v>
      </c>
      <c r="X26" s="11">
        <f t="shared" si="10"/>
        <v>19.444444444444446</v>
      </c>
      <c r="Y26" s="41">
        <f t="shared" si="11"/>
        <v>-29</v>
      </c>
      <c r="Z26" s="397">
        <v>0</v>
      </c>
      <c r="AA26" s="424">
        <v>1</v>
      </c>
      <c r="AB26" s="11" t="s">
        <v>233</v>
      </c>
      <c r="AC26" s="41">
        <f t="shared" si="12"/>
        <v>1</v>
      </c>
      <c r="AD26" s="12">
        <v>134</v>
      </c>
      <c r="AE26" s="12">
        <v>110</v>
      </c>
      <c r="AF26" s="10">
        <f t="shared" si="13"/>
        <v>82.089552238805979</v>
      </c>
      <c r="AG26" s="9">
        <f t="shared" si="14"/>
        <v>-24</v>
      </c>
      <c r="AH26" s="12">
        <v>11</v>
      </c>
      <c r="AI26" s="12">
        <v>13</v>
      </c>
      <c r="AJ26" s="10">
        <f t="shared" si="15"/>
        <v>118.18181818181819</v>
      </c>
      <c r="AK26" s="9">
        <f t="shared" si="16"/>
        <v>2</v>
      </c>
      <c r="AL26" s="12">
        <v>409</v>
      </c>
      <c r="AM26" s="12">
        <v>428</v>
      </c>
      <c r="AN26" s="10">
        <f t="shared" si="17"/>
        <v>104.64547677261614</v>
      </c>
      <c r="AO26" s="9">
        <f t="shared" si="18"/>
        <v>19</v>
      </c>
      <c r="AP26" s="12">
        <v>5745</v>
      </c>
      <c r="AQ26" s="12">
        <v>5861</v>
      </c>
      <c r="AR26" s="10">
        <f t="shared" si="19"/>
        <v>102.01914708442123</v>
      </c>
      <c r="AS26" s="9">
        <f t="shared" si="20"/>
        <v>116</v>
      </c>
      <c r="AT26" s="13">
        <v>1145</v>
      </c>
      <c r="AU26" s="13">
        <v>1406</v>
      </c>
      <c r="AV26" s="10">
        <f t="shared" si="21"/>
        <v>122.7947598253275</v>
      </c>
      <c r="AW26" s="9">
        <f t="shared" si="22"/>
        <v>261</v>
      </c>
      <c r="AX26" s="398">
        <v>6075</v>
      </c>
      <c r="AY26" s="12">
        <v>6759</v>
      </c>
      <c r="AZ26" s="10">
        <f t="shared" si="23"/>
        <v>111.25925925925925</v>
      </c>
      <c r="BA26" s="9">
        <f t="shared" si="24"/>
        <v>684</v>
      </c>
      <c r="BB26" s="12">
        <v>7901</v>
      </c>
      <c r="BC26" s="12">
        <v>6779</v>
      </c>
      <c r="BD26" s="10">
        <f t="shared" si="25"/>
        <v>85.799265915706869</v>
      </c>
      <c r="BE26" s="9">
        <f t="shared" si="26"/>
        <v>-1122</v>
      </c>
      <c r="BF26" s="12">
        <v>3805</v>
      </c>
      <c r="BG26" s="12">
        <v>2210</v>
      </c>
      <c r="BH26" s="10">
        <f t="shared" si="27"/>
        <v>58.081471747700398</v>
      </c>
      <c r="BI26" s="9">
        <f t="shared" si="28"/>
        <v>-1595</v>
      </c>
      <c r="BJ26" s="12">
        <v>3067</v>
      </c>
      <c r="BK26" s="12">
        <v>1866</v>
      </c>
      <c r="BL26" s="10">
        <f t="shared" si="29"/>
        <v>60.841212911640042</v>
      </c>
      <c r="BM26" s="9">
        <f t="shared" si="30"/>
        <v>-1201</v>
      </c>
      <c r="BN26" s="12">
        <v>1066</v>
      </c>
      <c r="BO26" s="12">
        <v>1520</v>
      </c>
      <c r="BP26" s="10">
        <f t="shared" si="31"/>
        <v>142.5891181988743</v>
      </c>
      <c r="BQ26" s="9">
        <f t="shared" si="32"/>
        <v>454</v>
      </c>
      <c r="BR26" s="12">
        <v>6295.11</v>
      </c>
      <c r="BS26" s="12">
        <v>8405.44</v>
      </c>
      <c r="BT26" s="10">
        <v>133.5</v>
      </c>
      <c r="BU26" s="9">
        <v>2110.3300000000008</v>
      </c>
      <c r="BV26" s="345">
        <v>4</v>
      </c>
      <c r="BW26" s="345">
        <v>1</v>
      </c>
      <c r="BX26" s="41">
        <v>-3</v>
      </c>
    </row>
    <row r="27" spans="1:76" s="347" customFormat="1" ht="20.25" customHeight="1" x14ac:dyDescent="0.25">
      <c r="A27" s="344" t="s">
        <v>396</v>
      </c>
      <c r="B27" s="12">
        <v>3548</v>
      </c>
      <c r="C27" s="30">
        <v>3387</v>
      </c>
      <c r="D27" s="10">
        <f t="shared" si="0"/>
        <v>95.462232243517477</v>
      </c>
      <c r="E27" s="9">
        <f t="shared" si="1"/>
        <v>-161</v>
      </c>
      <c r="F27" s="12">
        <v>1911</v>
      </c>
      <c r="G27" s="30">
        <v>2095</v>
      </c>
      <c r="H27" s="10">
        <f t="shared" si="2"/>
        <v>109.62846677132391</v>
      </c>
      <c r="I27" s="9">
        <f t="shared" si="3"/>
        <v>184</v>
      </c>
      <c r="J27" s="12">
        <v>1065</v>
      </c>
      <c r="K27" s="12">
        <v>868</v>
      </c>
      <c r="L27" s="10">
        <f t="shared" si="4"/>
        <v>81.502347417840369</v>
      </c>
      <c r="M27" s="9">
        <f t="shared" si="5"/>
        <v>-197</v>
      </c>
      <c r="N27" s="12">
        <v>373</v>
      </c>
      <c r="O27" s="12">
        <v>552</v>
      </c>
      <c r="P27" s="11">
        <f t="shared" si="6"/>
        <v>147.98927613941021</v>
      </c>
      <c r="Q27" s="9">
        <f t="shared" si="7"/>
        <v>179</v>
      </c>
      <c r="R27" s="12">
        <v>7</v>
      </c>
      <c r="S27" s="12">
        <v>0</v>
      </c>
      <c r="T27" s="11">
        <f t="shared" si="8"/>
        <v>0</v>
      </c>
      <c r="U27" s="41">
        <f t="shared" si="9"/>
        <v>-7</v>
      </c>
      <c r="V27" s="397">
        <v>7</v>
      </c>
      <c r="W27" s="12">
        <v>16</v>
      </c>
      <c r="X27" s="11">
        <f t="shared" si="10"/>
        <v>228.57142857142856</v>
      </c>
      <c r="Y27" s="41">
        <f t="shared" si="11"/>
        <v>9</v>
      </c>
      <c r="Z27" s="399">
        <v>0</v>
      </c>
      <c r="AA27" s="424">
        <v>0</v>
      </c>
      <c r="AB27" s="11" t="s">
        <v>233</v>
      </c>
      <c r="AC27" s="41">
        <f t="shared" si="12"/>
        <v>0</v>
      </c>
      <c r="AD27" s="12">
        <v>69</v>
      </c>
      <c r="AE27" s="12">
        <v>70</v>
      </c>
      <c r="AF27" s="10">
        <f>AE27/AD27*100</f>
        <v>101.44927536231884</v>
      </c>
      <c r="AG27" s="9">
        <f t="shared" si="14"/>
        <v>1</v>
      </c>
      <c r="AH27" s="12">
        <v>15</v>
      </c>
      <c r="AI27" s="12">
        <v>22</v>
      </c>
      <c r="AJ27" s="10" t="s">
        <v>233</v>
      </c>
      <c r="AK27" s="9">
        <f t="shared" si="16"/>
        <v>7</v>
      </c>
      <c r="AL27" s="12">
        <v>238</v>
      </c>
      <c r="AM27" s="12">
        <v>385</v>
      </c>
      <c r="AN27" s="10">
        <f t="shared" si="17"/>
        <v>161.76470588235296</v>
      </c>
      <c r="AO27" s="9">
        <f t="shared" si="18"/>
        <v>147</v>
      </c>
      <c r="AP27" s="12">
        <v>1645</v>
      </c>
      <c r="AQ27" s="12">
        <v>1846</v>
      </c>
      <c r="AR27" s="10">
        <f t="shared" si="19"/>
        <v>112.21884498480243</v>
      </c>
      <c r="AS27" s="9">
        <f>AQ27-AP27</f>
        <v>201</v>
      </c>
      <c r="AT27" s="13">
        <v>332</v>
      </c>
      <c r="AU27" s="13">
        <v>329</v>
      </c>
      <c r="AV27" s="10">
        <f t="shared" si="21"/>
        <v>99.096385542168676</v>
      </c>
      <c r="AW27" s="9">
        <f t="shared" si="22"/>
        <v>-3</v>
      </c>
      <c r="AX27" s="398">
        <v>1741</v>
      </c>
      <c r="AY27" s="12">
        <v>1418</v>
      </c>
      <c r="AZ27" s="10">
        <f t="shared" si="23"/>
        <v>81.447443997702479</v>
      </c>
      <c r="BA27" s="9">
        <f>AY27-AX27</f>
        <v>-323</v>
      </c>
      <c r="BB27" s="12">
        <v>1918</v>
      </c>
      <c r="BC27" s="12">
        <v>894</v>
      </c>
      <c r="BD27" s="10">
        <f t="shared" si="25"/>
        <v>46.611053180396247</v>
      </c>
      <c r="BE27" s="9">
        <f t="shared" si="26"/>
        <v>-1024</v>
      </c>
      <c r="BF27" s="12">
        <v>1072</v>
      </c>
      <c r="BG27" s="12">
        <v>697</v>
      </c>
      <c r="BH27" s="10">
        <f t="shared" si="27"/>
        <v>65.018656716417908</v>
      </c>
      <c r="BI27" s="9">
        <f t="shared" si="28"/>
        <v>-375</v>
      </c>
      <c r="BJ27" s="12">
        <v>879</v>
      </c>
      <c r="BK27" s="12">
        <v>553</v>
      </c>
      <c r="BL27" s="10">
        <f t="shared" si="29"/>
        <v>62.912400455062567</v>
      </c>
      <c r="BM27" s="9">
        <f t="shared" si="30"/>
        <v>-326</v>
      </c>
      <c r="BN27" s="12">
        <v>270</v>
      </c>
      <c r="BO27" s="12">
        <v>357</v>
      </c>
      <c r="BP27" s="10">
        <f t="shared" si="31"/>
        <v>132.22222222222223</v>
      </c>
      <c r="BQ27" s="9">
        <f t="shared" si="32"/>
        <v>87</v>
      </c>
      <c r="BR27" s="12">
        <v>5978.38</v>
      </c>
      <c r="BS27" s="12">
        <v>8042.92</v>
      </c>
      <c r="BT27" s="10">
        <v>134.5</v>
      </c>
      <c r="BU27" s="9">
        <v>2064.54</v>
      </c>
      <c r="BV27" s="345">
        <v>4</v>
      </c>
      <c r="BW27" s="345">
        <v>2</v>
      </c>
      <c r="BX27" s="41">
        <v>-2</v>
      </c>
    </row>
    <row r="28" spans="1:76" s="14" customFormat="1" x14ac:dyDescent="0.2">
      <c r="I28" s="348"/>
      <c r="J28" s="348"/>
      <c r="K28" s="348"/>
      <c r="L28" s="348"/>
      <c r="M28" s="348"/>
      <c r="N28" s="348"/>
      <c r="O28" s="348"/>
      <c r="P28" s="348"/>
      <c r="Q28" s="348"/>
      <c r="AP28" s="348"/>
      <c r="AQ28" s="348"/>
      <c r="AR28" s="348"/>
      <c r="AS28" s="348"/>
      <c r="AX28" s="349"/>
      <c r="AY28" s="349"/>
      <c r="AZ28" s="349"/>
      <c r="BA28" s="350"/>
      <c r="BM28" s="351"/>
    </row>
    <row r="29" spans="1:76" s="14" customFormat="1" x14ac:dyDescent="0.2">
      <c r="I29" s="348"/>
      <c r="J29" s="348"/>
      <c r="K29" s="348"/>
      <c r="L29" s="348"/>
      <c r="M29" s="348"/>
      <c r="N29" s="348"/>
      <c r="O29" s="348"/>
      <c r="P29" s="348"/>
      <c r="Q29" s="348"/>
      <c r="AP29" s="348"/>
      <c r="AQ29" s="348"/>
      <c r="AR29" s="348"/>
      <c r="AS29" s="348"/>
      <c r="AX29" s="349"/>
      <c r="AY29" s="349"/>
      <c r="AZ29" s="349"/>
      <c r="BA29" s="350"/>
      <c r="BM29" s="351"/>
    </row>
    <row r="30" spans="1:76" s="14" customFormat="1" x14ac:dyDescent="0.2">
      <c r="I30" s="348"/>
      <c r="J30" s="348"/>
      <c r="K30" s="348"/>
      <c r="L30" s="348"/>
      <c r="M30" s="348"/>
      <c r="N30" s="348"/>
      <c r="O30" s="348"/>
      <c r="P30" s="348"/>
      <c r="Q30" s="348"/>
      <c r="AP30" s="348"/>
      <c r="AQ30" s="348"/>
      <c r="AR30" s="348"/>
      <c r="AS30" s="348"/>
      <c r="AX30" s="349"/>
      <c r="AY30" s="349"/>
      <c r="AZ30" s="349"/>
      <c r="BA30" s="350"/>
      <c r="BM30" s="351"/>
    </row>
    <row r="31" spans="1:76" s="14" customFormat="1" x14ac:dyDescent="0.2">
      <c r="I31" s="348"/>
      <c r="J31" s="348"/>
      <c r="K31" s="348"/>
      <c r="L31" s="348"/>
      <c r="M31" s="348"/>
      <c r="N31" s="348"/>
      <c r="O31" s="348"/>
      <c r="P31" s="348"/>
      <c r="Q31" s="348"/>
      <c r="AP31" s="348"/>
      <c r="AQ31" s="348"/>
      <c r="AR31" s="348"/>
      <c r="AS31" s="348"/>
      <c r="BA31" s="351"/>
      <c r="BM31" s="351"/>
    </row>
    <row r="32" spans="1:76" s="14" customFormat="1" x14ac:dyDescent="0.2">
      <c r="I32" s="348"/>
      <c r="J32" s="348"/>
      <c r="K32" s="348"/>
      <c r="L32" s="348"/>
      <c r="M32" s="348"/>
      <c r="N32" s="348"/>
      <c r="O32" s="348"/>
      <c r="P32" s="348"/>
      <c r="Q32" s="348"/>
      <c r="AP32" s="348"/>
      <c r="AQ32" s="348"/>
      <c r="AR32" s="348"/>
      <c r="AS32" s="348"/>
      <c r="BM32" s="351"/>
    </row>
    <row r="33" spans="9:45" s="14" customFormat="1" x14ac:dyDescent="0.2">
      <c r="I33" s="348"/>
      <c r="J33" s="348"/>
      <c r="K33" s="348"/>
      <c r="L33" s="348"/>
      <c r="M33" s="348"/>
      <c r="N33" s="348"/>
      <c r="O33" s="348"/>
      <c r="P33" s="348"/>
      <c r="Q33" s="348"/>
      <c r="AP33" s="348"/>
      <c r="AQ33" s="348"/>
      <c r="AR33" s="348"/>
      <c r="AS33" s="348"/>
    </row>
    <row r="34" spans="9:45" s="14" customFormat="1" x14ac:dyDescent="0.2">
      <c r="I34" s="348"/>
      <c r="J34" s="348"/>
      <c r="K34" s="348"/>
      <c r="L34" s="348"/>
      <c r="M34" s="348"/>
      <c r="N34" s="348"/>
      <c r="O34" s="348"/>
      <c r="P34" s="348"/>
      <c r="Q34" s="348"/>
    </row>
    <row r="35" spans="9:45" s="14" customFormat="1" x14ac:dyDescent="0.2">
      <c r="I35" s="348"/>
      <c r="J35" s="348"/>
      <c r="K35" s="348"/>
      <c r="L35" s="348"/>
      <c r="M35" s="348"/>
      <c r="N35" s="348"/>
      <c r="O35" s="348"/>
      <c r="P35" s="348"/>
      <c r="Q35" s="348"/>
    </row>
    <row r="36" spans="9:45" s="14" customFormat="1" x14ac:dyDescent="0.2"/>
    <row r="37" spans="9:45" s="14" customFormat="1" x14ac:dyDescent="0.2"/>
    <row r="38" spans="9:45" s="14" customFormat="1" x14ac:dyDescent="0.2"/>
    <row r="39" spans="9:45" s="14" customFormat="1" x14ac:dyDescent="0.2"/>
    <row r="40" spans="9:45" s="14" customFormat="1" x14ac:dyDescent="0.2"/>
    <row r="41" spans="9:45" s="14" customFormat="1" x14ac:dyDescent="0.2"/>
    <row r="42" spans="9:45" s="14" customFormat="1" x14ac:dyDescent="0.2"/>
    <row r="43" spans="9:45" s="14" customFormat="1" x14ac:dyDescent="0.2"/>
    <row r="44" spans="9:45" s="14" customFormat="1" x14ac:dyDescent="0.2"/>
    <row r="45" spans="9:45" s="14" customFormat="1" x14ac:dyDescent="0.2"/>
    <row r="46" spans="9:45" s="14" customFormat="1" x14ac:dyDescent="0.2"/>
    <row r="47" spans="9:45" s="14" customFormat="1" x14ac:dyDescent="0.2"/>
    <row r="48" spans="9:45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ageMargins left="0.19685039370078741" right="0.19685039370078741" top="0.19685039370078741" bottom="0.15748031496062992" header="0.31496062992125984" footer="0.31496062992125984"/>
  <pageSetup paperSize="9" scale="79" orientation="landscape" verticalDpi="0" r:id="rId1"/>
  <colBreaks count="2" manualBreakCount="2">
    <brk id="17" max="1048575" man="1"/>
    <brk id="4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4"/>
  <sheetViews>
    <sheetView view="pageBreakPreview" zoomScale="73"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100" customWidth="1"/>
    <col min="2" max="2" width="67" style="178" customWidth="1"/>
    <col min="3" max="3" width="24.42578125" style="178" customWidth="1"/>
    <col min="4" max="16384" width="9.140625" style="167"/>
  </cols>
  <sheetData>
    <row r="1" spans="1:5" ht="48.75" customHeight="1" x14ac:dyDescent="0.25">
      <c r="A1" s="488" t="s">
        <v>397</v>
      </c>
      <c r="B1" s="488"/>
      <c r="C1" s="488"/>
    </row>
    <row r="2" spans="1:5" ht="21.75" customHeight="1" x14ac:dyDescent="0.25">
      <c r="B2" s="523" t="s">
        <v>216</v>
      </c>
      <c r="C2" s="523"/>
    </row>
    <row r="4" spans="1:5" s="168" customFormat="1" ht="65.25" customHeight="1" x14ac:dyDescent="0.25">
      <c r="A4" s="274"/>
      <c r="B4" s="275" t="s">
        <v>86</v>
      </c>
      <c r="C4" s="276" t="s">
        <v>598</v>
      </c>
    </row>
    <row r="5" spans="1:5" ht="31.5" customHeight="1" x14ac:dyDescent="0.25">
      <c r="A5" s="173">
        <v>1</v>
      </c>
      <c r="B5" s="303" t="s">
        <v>454</v>
      </c>
      <c r="C5" s="107">
        <v>560</v>
      </c>
      <c r="E5" s="294"/>
    </row>
    <row r="6" spans="1:5" ht="34.5" customHeight="1" x14ac:dyDescent="0.25">
      <c r="A6" s="173">
        <v>2</v>
      </c>
      <c r="B6" s="303" t="s">
        <v>399</v>
      </c>
      <c r="C6" s="107">
        <v>519</v>
      </c>
      <c r="E6" s="294"/>
    </row>
    <row r="7" spans="1:5" x14ac:dyDescent="0.25">
      <c r="A7" s="173">
        <v>3</v>
      </c>
      <c r="B7" s="303" t="s">
        <v>398</v>
      </c>
      <c r="C7" s="107">
        <v>298</v>
      </c>
      <c r="E7" s="294"/>
    </row>
    <row r="8" spans="1:5" s="176" customFormat="1" ht="18.75" customHeight="1" x14ac:dyDescent="0.25">
      <c r="A8" s="173">
        <v>4</v>
      </c>
      <c r="B8" s="303" t="s">
        <v>455</v>
      </c>
      <c r="C8" s="107">
        <v>238</v>
      </c>
      <c r="E8" s="294"/>
    </row>
    <row r="9" spans="1:5" s="176" customFormat="1" ht="21" customHeight="1" x14ac:dyDescent="0.25">
      <c r="A9" s="173">
        <v>5</v>
      </c>
      <c r="B9" s="303" t="s">
        <v>400</v>
      </c>
      <c r="C9" s="107">
        <v>205</v>
      </c>
      <c r="E9" s="294"/>
    </row>
    <row r="10" spans="1:5" s="176" customFormat="1" x14ac:dyDescent="0.25">
      <c r="A10" s="173">
        <v>6</v>
      </c>
      <c r="B10" s="303" t="s">
        <v>458</v>
      </c>
      <c r="C10" s="107">
        <v>181</v>
      </c>
      <c r="E10" s="294"/>
    </row>
    <row r="11" spans="1:5" s="176" customFormat="1" ht="17.25" customHeight="1" x14ac:dyDescent="0.25">
      <c r="A11" s="173">
        <v>7</v>
      </c>
      <c r="B11" s="303" t="s">
        <v>457</v>
      </c>
      <c r="C11" s="107">
        <v>136</v>
      </c>
      <c r="E11" s="294"/>
    </row>
    <row r="12" spans="1:5" s="176" customFormat="1" x14ac:dyDescent="0.25">
      <c r="A12" s="173">
        <v>8</v>
      </c>
      <c r="B12" s="303" t="s">
        <v>459</v>
      </c>
      <c r="C12" s="107">
        <v>125</v>
      </c>
      <c r="E12" s="294"/>
    </row>
    <row r="13" spans="1:5" s="176" customFormat="1" ht="20.25" customHeight="1" x14ac:dyDescent="0.25">
      <c r="A13" s="173">
        <v>9</v>
      </c>
      <c r="B13" s="303" t="s">
        <v>467</v>
      </c>
      <c r="C13" s="107">
        <v>114</v>
      </c>
      <c r="E13" s="294"/>
    </row>
    <row r="14" spans="1:5" s="176" customFormat="1" ht="18.75" customHeight="1" x14ac:dyDescent="0.25">
      <c r="A14" s="173">
        <v>10</v>
      </c>
      <c r="B14" s="303" t="s">
        <v>476</v>
      </c>
      <c r="C14" s="107">
        <v>88</v>
      </c>
      <c r="E14" s="294"/>
    </row>
    <row r="15" spans="1:5" s="176" customFormat="1" ht="18" customHeight="1" x14ac:dyDescent="0.25">
      <c r="A15" s="173">
        <v>11</v>
      </c>
      <c r="B15" s="303" t="s">
        <v>460</v>
      </c>
      <c r="C15" s="107">
        <v>85</v>
      </c>
      <c r="E15" s="294"/>
    </row>
    <row r="16" spans="1:5" s="176" customFormat="1" ht="18" customHeight="1" x14ac:dyDescent="0.25">
      <c r="A16" s="173">
        <v>12</v>
      </c>
      <c r="B16" s="303" t="s">
        <v>463</v>
      </c>
      <c r="C16" s="107">
        <v>84</v>
      </c>
      <c r="E16" s="294"/>
    </row>
    <row r="17" spans="1:5" s="176" customFormat="1" ht="17.25" customHeight="1" x14ac:dyDescent="0.25">
      <c r="A17" s="173">
        <v>13</v>
      </c>
      <c r="B17" s="303" t="s">
        <v>456</v>
      </c>
      <c r="C17" s="107">
        <v>84</v>
      </c>
      <c r="E17" s="294"/>
    </row>
    <row r="18" spans="1:5" s="176" customFormat="1" ht="18.75" customHeight="1" x14ac:dyDescent="0.25">
      <c r="A18" s="173">
        <v>14</v>
      </c>
      <c r="B18" s="303" t="s">
        <v>493</v>
      </c>
      <c r="C18" s="107">
        <v>83</v>
      </c>
      <c r="E18" s="294"/>
    </row>
    <row r="19" spans="1:5" s="176" customFormat="1" ht="18.75" customHeight="1" x14ac:dyDescent="0.25">
      <c r="A19" s="173">
        <v>15</v>
      </c>
      <c r="B19" s="303" t="s">
        <v>402</v>
      </c>
      <c r="C19" s="107">
        <v>80</v>
      </c>
      <c r="E19" s="294"/>
    </row>
    <row r="20" spans="1:5" s="176" customFormat="1" ht="17.25" customHeight="1" x14ac:dyDescent="0.25">
      <c r="A20" s="173">
        <v>16</v>
      </c>
      <c r="B20" s="303" t="s">
        <v>466</v>
      </c>
      <c r="C20" s="107">
        <v>78</v>
      </c>
      <c r="E20" s="294"/>
    </row>
    <row r="21" spans="1:5" s="176" customFormat="1" ht="21" customHeight="1" x14ac:dyDescent="0.25">
      <c r="A21" s="173">
        <v>17</v>
      </c>
      <c r="B21" s="303" t="s">
        <v>407</v>
      </c>
      <c r="C21" s="107">
        <v>76</v>
      </c>
      <c r="E21" s="294"/>
    </row>
    <row r="22" spans="1:5" s="176" customFormat="1" ht="14.25" customHeight="1" x14ac:dyDescent="0.25">
      <c r="A22" s="173">
        <v>18</v>
      </c>
      <c r="B22" s="303" t="s">
        <v>516</v>
      </c>
      <c r="C22" s="107">
        <v>70</v>
      </c>
      <c r="E22" s="294"/>
    </row>
    <row r="23" spans="1:5" s="176" customFormat="1" ht="13.5" customHeight="1" x14ac:dyDescent="0.25">
      <c r="A23" s="173">
        <v>19</v>
      </c>
      <c r="B23" s="303" t="s">
        <v>462</v>
      </c>
      <c r="C23" s="107">
        <v>65</v>
      </c>
      <c r="E23" s="294"/>
    </row>
    <row r="24" spans="1:5" s="176" customFormat="1" ht="33.75" customHeight="1" x14ac:dyDescent="0.25">
      <c r="A24" s="173">
        <v>20</v>
      </c>
      <c r="B24" s="303" t="s">
        <v>461</v>
      </c>
      <c r="C24" s="107">
        <v>64</v>
      </c>
      <c r="E24" s="294"/>
    </row>
    <row r="25" spans="1:5" s="176" customFormat="1" x14ac:dyDescent="0.25">
      <c r="A25" s="173">
        <v>21</v>
      </c>
      <c r="B25" s="303" t="s">
        <v>401</v>
      </c>
      <c r="C25" s="107">
        <v>63</v>
      </c>
      <c r="E25" s="294"/>
    </row>
    <row r="26" spans="1:5" s="176" customFormat="1" ht="19.5" customHeight="1" x14ac:dyDescent="0.25">
      <c r="A26" s="173">
        <v>22</v>
      </c>
      <c r="B26" s="303" t="s">
        <v>475</v>
      </c>
      <c r="C26" s="107">
        <v>62</v>
      </c>
      <c r="E26" s="294"/>
    </row>
    <row r="27" spans="1:5" s="176" customFormat="1" ht="20.25" customHeight="1" x14ac:dyDescent="0.25">
      <c r="A27" s="173">
        <v>23</v>
      </c>
      <c r="B27" s="303" t="s">
        <v>469</v>
      </c>
      <c r="C27" s="107">
        <v>60</v>
      </c>
      <c r="E27" s="294"/>
    </row>
    <row r="28" spans="1:5" s="176" customFormat="1" ht="28.5" customHeight="1" x14ac:dyDescent="0.25">
      <c r="A28" s="173">
        <v>24</v>
      </c>
      <c r="B28" s="303" t="s">
        <v>477</v>
      </c>
      <c r="C28" s="107">
        <v>58</v>
      </c>
      <c r="E28" s="294"/>
    </row>
    <row r="29" spans="1:5" s="176" customFormat="1" ht="29.25" customHeight="1" x14ac:dyDescent="0.25">
      <c r="A29" s="173">
        <v>25</v>
      </c>
      <c r="B29" s="303" t="s">
        <v>464</v>
      </c>
      <c r="C29" s="107">
        <v>58</v>
      </c>
      <c r="E29" s="294"/>
    </row>
    <row r="30" spans="1:5" s="176" customFormat="1" ht="15.75" customHeight="1" x14ac:dyDescent="0.25">
      <c r="A30" s="173">
        <v>26</v>
      </c>
      <c r="B30" s="303" t="s">
        <v>479</v>
      </c>
      <c r="C30" s="107">
        <v>53</v>
      </c>
      <c r="E30" s="294"/>
    </row>
    <row r="31" spans="1:5" s="176" customFormat="1" ht="31.5" x14ac:dyDescent="0.25">
      <c r="A31" s="173">
        <v>27</v>
      </c>
      <c r="B31" s="303" t="s">
        <v>474</v>
      </c>
      <c r="C31" s="107">
        <v>49</v>
      </c>
      <c r="E31" s="294"/>
    </row>
    <row r="32" spans="1:5" s="176" customFormat="1" ht="21" customHeight="1" x14ac:dyDescent="0.25">
      <c r="A32" s="173">
        <v>28</v>
      </c>
      <c r="B32" s="303" t="s">
        <v>465</v>
      </c>
      <c r="C32" s="107">
        <v>48</v>
      </c>
      <c r="E32" s="294"/>
    </row>
    <row r="33" spans="1:5" s="176" customFormat="1" ht="17.25" customHeight="1" x14ac:dyDescent="0.25">
      <c r="A33" s="173">
        <v>29</v>
      </c>
      <c r="B33" s="303" t="s">
        <v>470</v>
      </c>
      <c r="C33" s="107">
        <v>46</v>
      </c>
      <c r="E33" s="294"/>
    </row>
    <row r="34" spans="1:5" s="176" customFormat="1" ht="15" customHeight="1" x14ac:dyDescent="0.25">
      <c r="A34" s="173">
        <v>30</v>
      </c>
      <c r="B34" s="303" t="s">
        <v>471</v>
      </c>
      <c r="C34" s="107">
        <v>46</v>
      </c>
      <c r="E34" s="294"/>
    </row>
    <row r="35" spans="1:5" s="176" customFormat="1" ht="30" customHeight="1" x14ac:dyDescent="0.25">
      <c r="A35" s="173">
        <v>31</v>
      </c>
      <c r="B35" s="303" t="s">
        <v>498</v>
      </c>
      <c r="C35" s="107">
        <v>45</v>
      </c>
      <c r="E35" s="294"/>
    </row>
    <row r="36" spans="1:5" s="176" customFormat="1" x14ac:dyDescent="0.25">
      <c r="A36" s="173">
        <v>32</v>
      </c>
      <c r="B36" s="303" t="s">
        <v>486</v>
      </c>
      <c r="C36" s="107">
        <v>44</v>
      </c>
      <c r="E36" s="294"/>
    </row>
    <row r="37" spans="1:5" s="176" customFormat="1" ht="20.25" customHeight="1" x14ac:dyDescent="0.25">
      <c r="A37" s="173">
        <v>33</v>
      </c>
      <c r="B37" s="303" t="s">
        <v>410</v>
      </c>
      <c r="C37" s="107">
        <v>44</v>
      </c>
      <c r="E37" s="294"/>
    </row>
    <row r="38" spans="1:5" s="176" customFormat="1" x14ac:dyDescent="0.25">
      <c r="A38" s="173">
        <v>34</v>
      </c>
      <c r="B38" s="303" t="s">
        <v>481</v>
      </c>
      <c r="C38" s="107">
        <v>40</v>
      </c>
      <c r="E38" s="294"/>
    </row>
    <row r="39" spans="1:5" s="176" customFormat="1" ht="19.5" customHeight="1" x14ac:dyDescent="0.25">
      <c r="A39" s="173">
        <v>35</v>
      </c>
      <c r="B39" s="303" t="s">
        <v>478</v>
      </c>
      <c r="C39" s="107">
        <v>40</v>
      </c>
      <c r="E39" s="294"/>
    </row>
    <row r="40" spans="1:5" s="176" customFormat="1" ht="22.5" customHeight="1" x14ac:dyDescent="0.25">
      <c r="A40" s="173">
        <v>36</v>
      </c>
      <c r="B40" s="303" t="s">
        <v>482</v>
      </c>
      <c r="C40" s="107">
        <v>39</v>
      </c>
      <c r="E40" s="294"/>
    </row>
    <row r="41" spans="1:5" ht="18" customHeight="1" x14ac:dyDescent="0.25">
      <c r="A41" s="173">
        <v>37</v>
      </c>
      <c r="B41" s="303" t="s">
        <v>488</v>
      </c>
      <c r="C41" s="107">
        <v>39</v>
      </c>
      <c r="E41" s="294"/>
    </row>
    <row r="42" spans="1:5" x14ac:dyDescent="0.25">
      <c r="A42" s="173">
        <v>38</v>
      </c>
      <c r="B42" s="303" t="s">
        <v>524</v>
      </c>
      <c r="C42" s="107">
        <v>38</v>
      </c>
      <c r="E42" s="294"/>
    </row>
    <row r="43" spans="1:5" ht="30" customHeight="1" x14ac:dyDescent="0.25">
      <c r="A43" s="173">
        <v>39</v>
      </c>
      <c r="B43" s="303" t="s">
        <v>483</v>
      </c>
      <c r="C43" s="107">
        <v>38</v>
      </c>
      <c r="E43" s="294"/>
    </row>
    <row r="44" spans="1:5" ht="23.25" customHeight="1" x14ac:dyDescent="0.25">
      <c r="A44" s="173">
        <v>40</v>
      </c>
      <c r="B44" s="303" t="s">
        <v>525</v>
      </c>
      <c r="C44" s="107">
        <v>37</v>
      </c>
      <c r="E44" s="294"/>
    </row>
    <row r="45" spans="1:5" ht="21.75" customHeight="1" x14ac:dyDescent="0.25">
      <c r="A45" s="173">
        <v>41</v>
      </c>
      <c r="B45" s="303" t="s">
        <v>509</v>
      </c>
      <c r="C45" s="107">
        <v>37</v>
      </c>
      <c r="E45" s="294"/>
    </row>
    <row r="46" spans="1:5" ht="21" customHeight="1" x14ac:dyDescent="0.25">
      <c r="A46" s="173">
        <v>42</v>
      </c>
      <c r="B46" s="303" t="s">
        <v>448</v>
      </c>
      <c r="C46" s="107">
        <v>35</v>
      </c>
      <c r="E46" s="294"/>
    </row>
    <row r="47" spans="1:5" ht="31.5" x14ac:dyDescent="0.25">
      <c r="A47" s="173">
        <v>43</v>
      </c>
      <c r="B47" s="303" t="s">
        <v>523</v>
      </c>
      <c r="C47" s="107">
        <v>34</v>
      </c>
      <c r="E47" s="294"/>
    </row>
    <row r="48" spans="1:5" ht="31.5" customHeight="1" x14ac:dyDescent="0.25">
      <c r="A48" s="173">
        <v>44</v>
      </c>
      <c r="B48" s="303" t="s">
        <v>518</v>
      </c>
      <c r="C48" s="107">
        <v>34</v>
      </c>
      <c r="E48" s="294"/>
    </row>
    <row r="49" spans="1:5" ht="31.5" customHeight="1" x14ac:dyDescent="0.25">
      <c r="A49" s="173">
        <v>45</v>
      </c>
      <c r="B49" s="303" t="s">
        <v>489</v>
      </c>
      <c r="C49" s="107">
        <v>33</v>
      </c>
      <c r="E49" s="294"/>
    </row>
    <row r="50" spans="1:5" ht="19.5" customHeight="1" x14ac:dyDescent="0.25">
      <c r="A50" s="173">
        <v>46</v>
      </c>
      <c r="B50" s="303" t="s">
        <v>449</v>
      </c>
      <c r="C50" s="107">
        <v>33</v>
      </c>
      <c r="E50" s="294"/>
    </row>
    <row r="51" spans="1:5" ht="19.5" customHeight="1" x14ac:dyDescent="0.25">
      <c r="A51" s="173">
        <v>47</v>
      </c>
      <c r="B51" s="303" t="s">
        <v>442</v>
      </c>
      <c r="C51" s="107">
        <v>32</v>
      </c>
      <c r="E51" s="294"/>
    </row>
    <row r="52" spans="1:5" ht="23.25" customHeight="1" x14ac:dyDescent="0.25">
      <c r="A52" s="173">
        <v>48</v>
      </c>
      <c r="B52" s="303" t="s">
        <v>485</v>
      </c>
      <c r="C52" s="107">
        <v>30</v>
      </c>
      <c r="E52" s="294"/>
    </row>
    <row r="53" spans="1:5" ht="35.25" customHeight="1" x14ac:dyDescent="0.25">
      <c r="A53" s="173">
        <v>49</v>
      </c>
      <c r="B53" s="303" t="s">
        <v>440</v>
      </c>
      <c r="C53" s="107">
        <v>30</v>
      </c>
      <c r="E53" s="294"/>
    </row>
    <row r="54" spans="1:5" ht="38.25" customHeight="1" x14ac:dyDescent="0.25">
      <c r="A54" s="173">
        <v>50</v>
      </c>
      <c r="B54" s="303" t="s">
        <v>522</v>
      </c>
      <c r="C54" s="107">
        <v>29</v>
      </c>
      <c r="E54" s="294"/>
    </row>
    <row r="55" spans="1:5" x14ac:dyDescent="0.25">
      <c r="C55" s="352"/>
      <c r="E55" s="294"/>
    </row>
    <row r="56" spans="1:5" x14ac:dyDescent="0.25">
      <c r="C56" s="352"/>
      <c r="E56" s="294"/>
    </row>
    <row r="57" spans="1:5" x14ac:dyDescent="0.25">
      <c r="C57" s="352"/>
      <c r="E57" s="294"/>
    </row>
    <row r="58" spans="1:5" x14ac:dyDescent="0.25">
      <c r="C58" s="352"/>
      <c r="E58" s="294"/>
    </row>
    <row r="59" spans="1:5" x14ac:dyDescent="0.25">
      <c r="C59" s="352"/>
      <c r="E59" s="294"/>
    </row>
    <row r="60" spans="1:5" x14ac:dyDescent="0.25">
      <c r="C60" s="352"/>
    </row>
    <row r="61" spans="1:5" x14ac:dyDescent="0.25">
      <c r="C61" s="352"/>
    </row>
    <row r="62" spans="1:5" x14ac:dyDescent="0.25">
      <c r="C62" s="352"/>
    </row>
    <row r="63" spans="1:5" x14ac:dyDescent="0.25">
      <c r="C63" s="352"/>
    </row>
    <row r="64" spans="1:5" x14ac:dyDescent="0.25">
      <c r="C64" s="352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view="pageBreakPreview" zoomScale="68" zoomScaleNormal="75" zoomScaleSheetLayoutView="68" workbookViewId="0">
      <selection activeCell="D23" sqref="D23"/>
    </sheetView>
  </sheetViews>
  <sheetFormatPr defaultColWidth="8.85546875" defaultRowHeight="20.25" x14ac:dyDescent="0.3"/>
  <cols>
    <col min="1" max="1" width="67.7109375" style="19" customWidth="1"/>
    <col min="2" max="2" width="14.7109375" style="51" customWidth="1"/>
    <col min="3" max="3" width="12.5703125" style="19" customWidth="1"/>
    <col min="4" max="4" width="13.42578125" style="19" customWidth="1"/>
    <col min="5" max="5" width="13" style="19" customWidth="1"/>
    <col min="6" max="9" width="8.85546875" style="19"/>
    <col min="10" max="10" width="70.7109375" style="46" customWidth="1"/>
    <col min="11" max="16384" width="8.85546875" style="19"/>
  </cols>
  <sheetData>
    <row r="1" spans="1:10" s="15" customFormat="1" ht="41.25" customHeight="1" x14ac:dyDescent="0.3">
      <c r="A1" s="457" t="s">
        <v>413</v>
      </c>
      <c r="B1" s="457"/>
      <c r="C1" s="457"/>
      <c r="D1" s="457"/>
      <c r="E1" s="457"/>
      <c r="J1" s="47"/>
    </row>
    <row r="2" spans="1:10" s="15" customFormat="1" ht="21.75" customHeight="1" x14ac:dyDescent="0.3">
      <c r="A2" s="458" t="s">
        <v>11</v>
      </c>
      <c r="B2" s="458"/>
      <c r="C2" s="458"/>
      <c r="D2" s="458"/>
      <c r="E2" s="458"/>
      <c r="J2" s="47"/>
    </row>
    <row r="3" spans="1:10" s="17" customFormat="1" ht="43.5" customHeight="1" x14ac:dyDescent="0.3">
      <c r="A3" s="462" t="s">
        <v>241</v>
      </c>
      <c r="B3" s="463"/>
      <c r="C3" s="463"/>
      <c r="D3" s="463"/>
      <c r="E3" s="463"/>
      <c r="J3" s="46"/>
    </row>
    <row r="4" spans="1:10" s="17" customFormat="1" ht="23.25" customHeight="1" x14ac:dyDescent="0.3">
      <c r="A4" s="218"/>
      <c r="B4" s="217"/>
      <c r="C4" s="217"/>
      <c r="D4" s="217"/>
      <c r="E4" s="219" t="s">
        <v>242</v>
      </c>
      <c r="J4" s="46"/>
    </row>
    <row r="5" spans="1:10" s="17" customFormat="1" ht="21" customHeight="1" x14ac:dyDescent="0.3">
      <c r="A5" s="459"/>
      <c r="B5" s="448" t="s">
        <v>562</v>
      </c>
      <c r="C5" s="447" t="s">
        <v>563</v>
      </c>
      <c r="D5" s="461" t="s">
        <v>42</v>
      </c>
      <c r="E5" s="461"/>
      <c r="J5" s="46"/>
    </row>
    <row r="6" spans="1:10" s="17" customFormat="1" ht="39" customHeight="1" x14ac:dyDescent="0.2">
      <c r="A6" s="460"/>
      <c r="B6" s="448"/>
      <c r="C6" s="447"/>
      <c r="D6" s="31" t="s">
        <v>2</v>
      </c>
      <c r="E6" s="358" t="s">
        <v>43</v>
      </c>
    </row>
    <row r="7" spans="1:10" s="18" customFormat="1" ht="26.25" customHeight="1" x14ac:dyDescent="0.25">
      <c r="A7" s="390" t="s">
        <v>80</v>
      </c>
      <c r="B7" s="451">
        <f>SUM(B9:B27)</f>
        <v>2714</v>
      </c>
      <c r="C7" s="451">
        <f>SUM(C9:C27)</f>
        <v>4333</v>
      </c>
      <c r="D7" s="453">
        <f t="shared" ref="D7:D25" si="0">ROUND(C7/B7*100,1)</f>
        <v>159.69999999999999</v>
      </c>
      <c r="E7" s="455">
        <f>C7-B7</f>
        <v>1619</v>
      </c>
    </row>
    <row r="8" spans="1:10" s="18" customFormat="1" ht="18" customHeight="1" x14ac:dyDescent="0.25">
      <c r="A8" s="212" t="s">
        <v>79</v>
      </c>
      <c r="B8" s="452"/>
      <c r="C8" s="452"/>
      <c r="D8" s="454"/>
      <c r="E8" s="456"/>
    </row>
    <row r="9" spans="1:10" ht="36" customHeight="1" x14ac:dyDescent="0.2">
      <c r="A9" s="211" t="s">
        <v>13</v>
      </c>
      <c r="B9" s="210">
        <v>318</v>
      </c>
      <c r="C9" s="210">
        <v>12</v>
      </c>
      <c r="D9" s="208">
        <f t="shared" si="0"/>
        <v>3.8</v>
      </c>
      <c r="E9" s="209">
        <f t="shared" ref="E9:E27" si="1">C9-B9</f>
        <v>-306</v>
      </c>
      <c r="J9" s="19"/>
    </row>
    <row r="10" spans="1:10" ht="19.5" customHeight="1" x14ac:dyDescent="0.2">
      <c r="A10" s="211" t="s">
        <v>14</v>
      </c>
      <c r="B10" s="210">
        <v>91</v>
      </c>
      <c r="C10" s="210">
        <v>0</v>
      </c>
      <c r="D10" s="208">
        <f t="shared" si="0"/>
        <v>0</v>
      </c>
      <c r="E10" s="209">
        <f t="shared" si="1"/>
        <v>-91</v>
      </c>
      <c r="J10" s="19"/>
    </row>
    <row r="11" spans="1:10" s="20" customFormat="1" ht="17.25" customHeight="1" x14ac:dyDescent="0.25">
      <c r="A11" s="211" t="s">
        <v>15</v>
      </c>
      <c r="B11" s="210">
        <v>169</v>
      </c>
      <c r="C11" s="210">
        <v>318</v>
      </c>
      <c r="D11" s="208">
        <f t="shared" si="0"/>
        <v>188.2</v>
      </c>
      <c r="E11" s="209">
        <f t="shared" si="1"/>
        <v>149</v>
      </c>
    </row>
    <row r="12" spans="1:10" ht="34.5" customHeight="1" x14ac:dyDescent="0.2">
      <c r="A12" s="211" t="s">
        <v>16</v>
      </c>
      <c r="B12" s="210">
        <v>236</v>
      </c>
      <c r="C12" s="210">
        <v>239</v>
      </c>
      <c r="D12" s="208">
        <f t="shared" si="0"/>
        <v>101.3</v>
      </c>
      <c r="E12" s="209">
        <f t="shared" si="1"/>
        <v>3</v>
      </c>
      <c r="J12" s="19"/>
    </row>
    <row r="13" spans="1:10" ht="22.5" customHeight="1" x14ac:dyDescent="0.2">
      <c r="A13" s="211" t="s">
        <v>17</v>
      </c>
      <c r="B13" s="210">
        <v>0</v>
      </c>
      <c r="C13" s="210">
        <v>0</v>
      </c>
      <c r="D13" s="208" t="s">
        <v>233</v>
      </c>
      <c r="E13" s="209">
        <f t="shared" si="1"/>
        <v>0</v>
      </c>
      <c r="J13" s="19"/>
    </row>
    <row r="14" spans="1:10" ht="19.5" customHeight="1" x14ac:dyDescent="0.2">
      <c r="A14" s="211" t="s">
        <v>18</v>
      </c>
      <c r="B14" s="210">
        <v>70</v>
      </c>
      <c r="C14" s="210">
        <v>126</v>
      </c>
      <c r="D14" s="208">
        <f t="shared" si="0"/>
        <v>180</v>
      </c>
      <c r="E14" s="209">
        <f t="shared" si="1"/>
        <v>56</v>
      </c>
      <c r="J14" s="19"/>
    </row>
    <row r="15" spans="1:10" ht="36.75" customHeight="1" x14ac:dyDescent="0.2">
      <c r="A15" s="211" t="s">
        <v>19</v>
      </c>
      <c r="B15" s="210">
        <v>0</v>
      </c>
      <c r="C15" s="210">
        <v>1</v>
      </c>
      <c r="D15" s="208" t="s">
        <v>233</v>
      </c>
      <c r="E15" s="209">
        <f t="shared" si="1"/>
        <v>1</v>
      </c>
      <c r="J15" s="19"/>
    </row>
    <row r="16" spans="1:10" ht="32.25" customHeight="1" x14ac:dyDescent="0.2">
      <c r="A16" s="211" t="s">
        <v>20</v>
      </c>
      <c r="B16" s="210">
        <v>5</v>
      </c>
      <c r="C16" s="210">
        <v>11</v>
      </c>
      <c r="D16" s="208">
        <f t="shared" si="0"/>
        <v>220</v>
      </c>
      <c r="E16" s="209">
        <f t="shared" si="1"/>
        <v>6</v>
      </c>
      <c r="J16" s="19"/>
    </row>
    <row r="17" spans="1:10" ht="24.75" customHeight="1" x14ac:dyDescent="0.2">
      <c r="A17" s="211" t="s">
        <v>21</v>
      </c>
      <c r="B17" s="210">
        <v>0</v>
      </c>
      <c r="C17" s="210">
        <v>0</v>
      </c>
      <c r="D17" s="208" t="s">
        <v>233</v>
      </c>
      <c r="E17" s="209">
        <f t="shared" si="1"/>
        <v>0</v>
      </c>
      <c r="J17" s="19"/>
    </row>
    <row r="18" spans="1:10" ht="23.25" customHeight="1" x14ac:dyDescent="0.2">
      <c r="A18" s="211" t="s">
        <v>22</v>
      </c>
      <c r="B18" s="210">
        <v>0</v>
      </c>
      <c r="C18" s="210">
        <v>0</v>
      </c>
      <c r="D18" s="208" t="s">
        <v>233</v>
      </c>
      <c r="E18" s="209">
        <f t="shared" si="1"/>
        <v>0</v>
      </c>
      <c r="J18" s="19"/>
    </row>
    <row r="19" spans="1:10" ht="22.5" customHeight="1" x14ac:dyDescent="0.2">
      <c r="A19" s="211" t="s">
        <v>23</v>
      </c>
      <c r="B19" s="418">
        <v>0</v>
      </c>
      <c r="C19" s="418">
        <v>0</v>
      </c>
      <c r="D19" s="208" t="s">
        <v>233</v>
      </c>
      <c r="E19" s="209">
        <f t="shared" si="1"/>
        <v>0</v>
      </c>
      <c r="J19" s="19"/>
    </row>
    <row r="20" spans="1:10" ht="22.5" customHeight="1" x14ac:dyDescent="0.2">
      <c r="A20" s="211" t="s">
        <v>24</v>
      </c>
      <c r="B20" s="210">
        <v>59</v>
      </c>
      <c r="C20" s="210">
        <v>7</v>
      </c>
      <c r="D20" s="208">
        <f t="shared" si="0"/>
        <v>11.9</v>
      </c>
      <c r="E20" s="209">
        <f t="shared" si="1"/>
        <v>-52</v>
      </c>
      <c r="J20" s="19"/>
    </row>
    <row r="21" spans="1:10" ht="29.25" customHeight="1" x14ac:dyDescent="0.2">
      <c r="A21" s="211" t="s">
        <v>25</v>
      </c>
      <c r="B21" s="210">
        <v>67</v>
      </c>
      <c r="C21" s="210">
        <v>0</v>
      </c>
      <c r="D21" s="208">
        <f t="shared" si="0"/>
        <v>0</v>
      </c>
      <c r="E21" s="209">
        <f t="shared" si="1"/>
        <v>-67</v>
      </c>
      <c r="J21" s="19"/>
    </row>
    <row r="22" spans="1:10" ht="34.5" customHeight="1" x14ac:dyDescent="0.2">
      <c r="A22" s="211" t="s">
        <v>26</v>
      </c>
      <c r="B22" s="210">
        <v>0</v>
      </c>
      <c r="C22" s="210">
        <v>36</v>
      </c>
      <c r="D22" s="208" t="s">
        <v>233</v>
      </c>
      <c r="E22" s="209">
        <f t="shared" si="1"/>
        <v>36</v>
      </c>
      <c r="J22" s="19"/>
    </row>
    <row r="23" spans="1:10" ht="41.25" customHeight="1" x14ac:dyDescent="0.2">
      <c r="A23" s="211" t="s">
        <v>27</v>
      </c>
      <c r="B23" s="210">
        <v>953</v>
      </c>
      <c r="C23" s="210">
        <v>2297</v>
      </c>
      <c r="D23" s="208">
        <f t="shared" si="0"/>
        <v>241</v>
      </c>
      <c r="E23" s="209">
        <f t="shared" si="1"/>
        <v>1344</v>
      </c>
      <c r="J23" s="19"/>
    </row>
    <row r="24" spans="1:10" ht="19.5" customHeight="1" x14ac:dyDescent="0.2">
      <c r="A24" s="211" t="s">
        <v>28</v>
      </c>
      <c r="B24" s="210">
        <v>77</v>
      </c>
      <c r="C24" s="210">
        <v>320</v>
      </c>
      <c r="D24" s="208">
        <f t="shared" si="0"/>
        <v>415.6</v>
      </c>
      <c r="E24" s="209">
        <f t="shared" si="1"/>
        <v>243</v>
      </c>
      <c r="J24" s="19"/>
    </row>
    <row r="25" spans="1:10" ht="25.5" customHeight="1" x14ac:dyDescent="0.2">
      <c r="A25" s="211" t="s">
        <v>29</v>
      </c>
      <c r="B25" s="210">
        <v>669</v>
      </c>
      <c r="C25" s="210">
        <v>920</v>
      </c>
      <c r="D25" s="208">
        <f t="shared" si="0"/>
        <v>137.5</v>
      </c>
      <c r="E25" s="209">
        <f t="shared" si="1"/>
        <v>251</v>
      </c>
      <c r="J25" s="19"/>
    </row>
    <row r="26" spans="1:10" ht="22.5" customHeight="1" x14ac:dyDescent="0.2">
      <c r="A26" s="211" t="s">
        <v>30</v>
      </c>
      <c r="B26" s="210">
        <v>0</v>
      </c>
      <c r="C26" s="210">
        <v>37</v>
      </c>
      <c r="D26" s="208" t="s">
        <v>233</v>
      </c>
      <c r="E26" s="209">
        <f t="shared" si="1"/>
        <v>37</v>
      </c>
      <c r="J26" s="19"/>
    </row>
    <row r="27" spans="1:10" ht="22.5" customHeight="1" x14ac:dyDescent="0.2">
      <c r="A27" s="211" t="s">
        <v>31</v>
      </c>
      <c r="B27" s="210">
        <v>0</v>
      </c>
      <c r="C27" s="210">
        <v>9</v>
      </c>
      <c r="D27" s="208" t="s">
        <v>233</v>
      </c>
      <c r="E27" s="209">
        <f t="shared" si="1"/>
        <v>9</v>
      </c>
      <c r="J27" s="19"/>
    </row>
    <row r="28" spans="1:10" ht="18.75" x14ac:dyDescent="0.3">
      <c r="A28" s="21"/>
      <c r="B28" s="52"/>
      <c r="C28" s="21"/>
      <c r="D28" s="21"/>
      <c r="J28" s="19"/>
    </row>
    <row r="29" spans="1:10" ht="18.75" x14ac:dyDescent="0.3">
      <c r="A29" s="21"/>
      <c r="B29" s="53"/>
      <c r="C29" s="21"/>
      <c r="D29" s="21"/>
      <c r="J29" s="19"/>
    </row>
    <row r="30" spans="1:10" x14ac:dyDescent="0.3">
      <c r="I30" s="46"/>
      <c r="J30" s="19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view="pageBreakPreview" zoomScale="72" zoomScaleNormal="100" zoomScaleSheetLayoutView="72" workbookViewId="0">
      <selection sqref="A1:D1"/>
    </sheetView>
  </sheetViews>
  <sheetFormatPr defaultColWidth="9.140625" defaultRowHeight="15.75" x14ac:dyDescent="0.25"/>
  <cols>
    <col min="1" max="1" width="6.42578125" style="100" customWidth="1"/>
    <col min="2" max="2" width="59" style="178" customWidth="1"/>
    <col min="3" max="3" width="22.5703125" style="178" customWidth="1"/>
    <col min="4" max="4" width="24" style="167" customWidth="1"/>
    <col min="5" max="16384" width="9.140625" style="167"/>
  </cols>
  <sheetData>
    <row r="1" spans="1:6" ht="66" customHeight="1" x14ac:dyDescent="0.25">
      <c r="A1" s="488" t="s">
        <v>599</v>
      </c>
      <c r="B1" s="488"/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3" spans="1:6" ht="9.75" customHeight="1" x14ac:dyDescent="0.25"/>
    <row r="4" spans="1:6" s="168" customFormat="1" ht="64.5" customHeight="1" x14ac:dyDescent="0.25">
      <c r="A4" s="274"/>
      <c r="B4" s="275" t="s">
        <v>86</v>
      </c>
      <c r="C4" s="276" t="s">
        <v>487</v>
      </c>
      <c r="D4" s="277" t="s">
        <v>404</v>
      </c>
    </row>
    <row r="5" spans="1:6" ht="47.25" x14ac:dyDescent="0.25">
      <c r="A5" s="173">
        <v>1</v>
      </c>
      <c r="B5" s="283" t="s">
        <v>399</v>
      </c>
      <c r="C5" s="174">
        <v>435</v>
      </c>
      <c r="D5" s="353">
        <v>83.815028901734095</v>
      </c>
      <c r="F5" s="294"/>
    </row>
    <row r="6" spans="1:6" x14ac:dyDescent="0.25">
      <c r="A6" s="173">
        <v>2</v>
      </c>
      <c r="B6" s="283" t="s">
        <v>398</v>
      </c>
      <c r="C6" s="174">
        <v>223</v>
      </c>
      <c r="D6" s="353">
        <v>74.832214765100673</v>
      </c>
      <c r="F6" s="294"/>
    </row>
    <row r="7" spans="1:6" ht="31.5" x14ac:dyDescent="0.25">
      <c r="A7" s="173">
        <v>3</v>
      </c>
      <c r="B7" s="283" t="s">
        <v>455</v>
      </c>
      <c r="C7" s="174">
        <v>199</v>
      </c>
      <c r="D7" s="353">
        <v>83.613445378151269</v>
      </c>
      <c r="F7" s="294"/>
    </row>
    <row r="8" spans="1:6" s="176" customFormat="1" ht="31.5" x14ac:dyDescent="0.25">
      <c r="A8" s="173">
        <v>4</v>
      </c>
      <c r="B8" s="283" t="s">
        <v>458</v>
      </c>
      <c r="C8" s="174">
        <v>159</v>
      </c>
      <c r="D8" s="353">
        <v>87.845303867403317</v>
      </c>
      <c r="F8" s="294"/>
    </row>
    <row r="9" spans="1:6" s="176" customFormat="1" ht="31.5" x14ac:dyDescent="0.25">
      <c r="A9" s="173">
        <v>5</v>
      </c>
      <c r="B9" s="283" t="s">
        <v>454</v>
      </c>
      <c r="C9" s="174">
        <v>144</v>
      </c>
      <c r="D9" s="353">
        <v>25.714285714285712</v>
      </c>
      <c r="F9" s="294"/>
    </row>
    <row r="10" spans="1:6" s="176" customFormat="1" x14ac:dyDescent="0.25">
      <c r="A10" s="173">
        <v>6</v>
      </c>
      <c r="B10" s="283" t="s">
        <v>457</v>
      </c>
      <c r="C10" s="174">
        <v>104</v>
      </c>
      <c r="D10" s="353">
        <v>76.470588235294116</v>
      </c>
      <c r="F10" s="294"/>
    </row>
    <row r="11" spans="1:6" s="176" customFormat="1" x14ac:dyDescent="0.25">
      <c r="A11" s="173">
        <v>7</v>
      </c>
      <c r="B11" s="283" t="s">
        <v>459</v>
      </c>
      <c r="C11" s="174">
        <v>99</v>
      </c>
      <c r="D11" s="353">
        <v>79.2</v>
      </c>
      <c r="F11" s="294"/>
    </row>
    <row r="12" spans="1:6" s="176" customFormat="1" x14ac:dyDescent="0.25">
      <c r="A12" s="173">
        <v>8</v>
      </c>
      <c r="B12" s="283" t="s">
        <v>456</v>
      </c>
      <c r="C12" s="174">
        <v>82</v>
      </c>
      <c r="D12" s="353">
        <v>97.61904761904762</v>
      </c>
      <c r="F12" s="294"/>
    </row>
    <row r="13" spans="1:6" s="176" customFormat="1" x14ac:dyDescent="0.25">
      <c r="A13" s="173">
        <v>9</v>
      </c>
      <c r="B13" s="283" t="s">
        <v>462</v>
      </c>
      <c r="C13" s="174">
        <v>60</v>
      </c>
      <c r="D13" s="353">
        <v>92.307692307692307</v>
      </c>
      <c r="F13" s="294"/>
    </row>
    <row r="14" spans="1:6" s="176" customFormat="1" x14ac:dyDescent="0.25">
      <c r="A14" s="173">
        <v>10</v>
      </c>
      <c r="B14" s="283" t="s">
        <v>400</v>
      </c>
      <c r="C14" s="174">
        <v>59</v>
      </c>
      <c r="D14" s="353">
        <v>28.780487804878046</v>
      </c>
      <c r="F14" s="294"/>
    </row>
    <row r="15" spans="1:6" s="176" customFormat="1" ht="31.5" x14ac:dyDescent="0.25">
      <c r="A15" s="173">
        <v>11</v>
      </c>
      <c r="B15" s="283" t="s">
        <v>493</v>
      </c>
      <c r="C15" s="174">
        <v>56</v>
      </c>
      <c r="D15" s="353">
        <v>67.46987951807229</v>
      </c>
      <c r="F15" s="294"/>
    </row>
    <row r="16" spans="1:6" s="176" customFormat="1" ht="47.25" x14ac:dyDescent="0.25">
      <c r="A16" s="173">
        <v>12</v>
      </c>
      <c r="B16" s="283" t="s">
        <v>461</v>
      </c>
      <c r="C16" s="174">
        <v>55</v>
      </c>
      <c r="D16" s="353">
        <v>85.9375</v>
      </c>
      <c r="F16" s="294"/>
    </row>
    <row r="17" spans="1:6" s="176" customFormat="1" x14ac:dyDescent="0.25">
      <c r="A17" s="173">
        <v>13</v>
      </c>
      <c r="B17" s="283" t="s">
        <v>401</v>
      </c>
      <c r="C17" s="174">
        <v>53</v>
      </c>
      <c r="D17" s="353">
        <v>84.126984126984127</v>
      </c>
      <c r="F17" s="294"/>
    </row>
    <row r="18" spans="1:6" s="176" customFormat="1" x14ac:dyDescent="0.25">
      <c r="A18" s="173">
        <v>14</v>
      </c>
      <c r="B18" s="283" t="s">
        <v>463</v>
      </c>
      <c r="C18" s="174">
        <v>46</v>
      </c>
      <c r="D18" s="353">
        <v>54.761904761904766</v>
      </c>
      <c r="F18" s="294"/>
    </row>
    <row r="19" spans="1:6" s="176" customFormat="1" x14ac:dyDescent="0.25">
      <c r="A19" s="173">
        <v>15</v>
      </c>
      <c r="B19" s="283" t="s">
        <v>465</v>
      </c>
      <c r="C19" s="174">
        <v>45</v>
      </c>
      <c r="D19" s="353">
        <v>93.75</v>
      </c>
      <c r="F19" s="294"/>
    </row>
    <row r="20" spans="1:6" s="176" customFormat="1" x14ac:dyDescent="0.25">
      <c r="A20" s="173">
        <v>16</v>
      </c>
      <c r="B20" s="283" t="s">
        <v>476</v>
      </c>
      <c r="C20" s="174">
        <v>39</v>
      </c>
      <c r="D20" s="353">
        <v>44.31818181818182</v>
      </c>
      <c r="F20" s="294"/>
    </row>
    <row r="21" spans="1:6" s="176" customFormat="1" ht="31.5" x14ac:dyDescent="0.25">
      <c r="A21" s="173">
        <v>17</v>
      </c>
      <c r="B21" s="283" t="s">
        <v>498</v>
      </c>
      <c r="C21" s="174">
        <v>39</v>
      </c>
      <c r="D21" s="353">
        <v>86.666666666666671</v>
      </c>
      <c r="F21" s="294"/>
    </row>
    <row r="22" spans="1:6" s="176" customFormat="1" ht="31.5" x14ac:dyDescent="0.25">
      <c r="A22" s="173">
        <v>18</v>
      </c>
      <c r="B22" s="283" t="s">
        <v>464</v>
      </c>
      <c r="C22" s="174">
        <v>35</v>
      </c>
      <c r="D22" s="353">
        <v>60.344827586206897</v>
      </c>
      <c r="F22" s="294"/>
    </row>
    <row r="23" spans="1:6" s="176" customFormat="1" ht="31.5" x14ac:dyDescent="0.25">
      <c r="A23" s="173">
        <v>19</v>
      </c>
      <c r="B23" s="283" t="s">
        <v>509</v>
      </c>
      <c r="C23" s="174">
        <v>34</v>
      </c>
      <c r="D23" s="353">
        <v>91.891891891891902</v>
      </c>
      <c r="F23" s="294"/>
    </row>
    <row r="24" spans="1:6" s="176" customFormat="1" x14ac:dyDescent="0.25">
      <c r="A24" s="173">
        <v>20</v>
      </c>
      <c r="B24" s="283" t="s">
        <v>467</v>
      </c>
      <c r="C24" s="174">
        <v>32</v>
      </c>
      <c r="D24" s="353">
        <v>28.07017543859649</v>
      </c>
      <c r="F24" s="294"/>
    </row>
    <row r="25" spans="1:6" s="176" customFormat="1" x14ac:dyDescent="0.25">
      <c r="A25" s="173">
        <v>21</v>
      </c>
      <c r="B25" s="283" t="s">
        <v>471</v>
      </c>
      <c r="C25" s="174">
        <v>31</v>
      </c>
      <c r="D25" s="353">
        <v>67.391304347826093</v>
      </c>
      <c r="F25" s="294"/>
    </row>
    <row r="26" spans="1:6" s="176" customFormat="1" x14ac:dyDescent="0.25">
      <c r="A26" s="173">
        <v>22</v>
      </c>
      <c r="B26" s="283" t="s">
        <v>460</v>
      </c>
      <c r="C26" s="174">
        <v>30</v>
      </c>
      <c r="D26" s="353">
        <v>35.294117647058826</v>
      </c>
      <c r="F26" s="294"/>
    </row>
    <row r="27" spans="1:6" s="176" customFormat="1" x14ac:dyDescent="0.25">
      <c r="A27" s="173">
        <v>23</v>
      </c>
      <c r="B27" s="283" t="s">
        <v>442</v>
      </c>
      <c r="C27" s="174">
        <v>28</v>
      </c>
      <c r="D27" s="353">
        <v>87.5</v>
      </c>
      <c r="F27" s="294"/>
    </row>
    <row r="28" spans="1:6" s="176" customFormat="1" ht="31.5" x14ac:dyDescent="0.25">
      <c r="A28" s="173">
        <v>24</v>
      </c>
      <c r="B28" s="283" t="s">
        <v>484</v>
      </c>
      <c r="C28" s="174">
        <v>27</v>
      </c>
      <c r="D28" s="353">
        <v>100</v>
      </c>
      <c r="F28" s="294"/>
    </row>
    <row r="29" spans="1:6" s="176" customFormat="1" x14ac:dyDescent="0.25">
      <c r="A29" s="173">
        <v>25</v>
      </c>
      <c r="B29" s="283" t="s">
        <v>502</v>
      </c>
      <c r="C29" s="174">
        <v>27</v>
      </c>
      <c r="D29" s="353">
        <v>100</v>
      </c>
      <c r="F29" s="294"/>
    </row>
    <row r="30" spans="1:6" s="176" customFormat="1" ht="31.5" x14ac:dyDescent="0.25">
      <c r="A30" s="173">
        <v>26</v>
      </c>
      <c r="B30" s="283" t="s">
        <v>518</v>
      </c>
      <c r="C30" s="174">
        <v>26</v>
      </c>
      <c r="D30" s="353">
        <v>76.470588235294116</v>
      </c>
      <c r="F30" s="294"/>
    </row>
    <row r="31" spans="1:6" s="176" customFormat="1" ht="31.5" x14ac:dyDescent="0.25">
      <c r="A31" s="173">
        <v>27</v>
      </c>
      <c r="B31" s="283" t="s">
        <v>483</v>
      </c>
      <c r="C31" s="174">
        <v>25</v>
      </c>
      <c r="D31" s="353">
        <v>65.789473684210535</v>
      </c>
      <c r="F31" s="294"/>
    </row>
    <row r="32" spans="1:6" s="176" customFormat="1" ht="31.5" x14ac:dyDescent="0.25">
      <c r="A32" s="173">
        <v>28</v>
      </c>
      <c r="B32" s="283" t="s">
        <v>480</v>
      </c>
      <c r="C32" s="174">
        <v>25</v>
      </c>
      <c r="D32" s="353">
        <v>92.592592592592595</v>
      </c>
      <c r="F32" s="294"/>
    </row>
    <row r="33" spans="1:6" s="176" customFormat="1" x14ac:dyDescent="0.25">
      <c r="A33" s="173">
        <v>29</v>
      </c>
      <c r="B33" s="283" t="s">
        <v>475</v>
      </c>
      <c r="C33" s="174">
        <v>24</v>
      </c>
      <c r="D33" s="353">
        <v>38.70967741935484</v>
      </c>
      <c r="F33" s="294"/>
    </row>
    <row r="34" spans="1:6" s="176" customFormat="1" ht="31.5" x14ac:dyDescent="0.25">
      <c r="A34" s="173">
        <v>30</v>
      </c>
      <c r="B34" s="283" t="s">
        <v>479</v>
      </c>
      <c r="C34" s="174">
        <v>24</v>
      </c>
      <c r="D34" s="353">
        <v>45.283018867924532</v>
      </c>
      <c r="F34" s="294"/>
    </row>
    <row r="35" spans="1:6" s="176" customFormat="1" ht="31.5" x14ac:dyDescent="0.25">
      <c r="A35" s="173">
        <v>31</v>
      </c>
      <c r="B35" s="283" t="s">
        <v>440</v>
      </c>
      <c r="C35" s="315">
        <v>24</v>
      </c>
      <c r="D35" s="353">
        <v>80</v>
      </c>
      <c r="F35" s="294"/>
    </row>
    <row r="36" spans="1:6" s="176" customFormat="1" ht="48" customHeight="1" x14ac:dyDescent="0.25">
      <c r="A36" s="173">
        <v>32</v>
      </c>
      <c r="B36" s="283" t="s">
        <v>503</v>
      </c>
      <c r="C36" s="174">
        <v>23</v>
      </c>
      <c r="D36" s="353">
        <v>92</v>
      </c>
      <c r="F36" s="294"/>
    </row>
    <row r="37" spans="1:6" s="176" customFormat="1" x14ac:dyDescent="0.25">
      <c r="A37" s="173">
        <v>33</v>
      </c>
      <c r="B37" s="283" t="s">
        <v>512</v>
      </c>
      <c r="C37" s="174">
        <v>23</v>
      </c>
      <c r="D37" s="353">
        <v>88.461538461538453</v>
      </c>
      <c r="F37" s="294"/>
    </row>
    <row r="38" spans="1:6" s="176" customFormat="1" x14ac:dyDescent="0.25">
      <c r="A38" s="173">
        <v>34</v>
      </c>
      <c r="B38" s="283" t="s">
        <v>524</v>
      </c>
      <c r="C38" s="174">
        <v>22</v>
      </c>
      <c r="D38" s="353">
        <v>57.894736842105267</v>
      </c>
      <c r="F38" s="294"/>
    </row>
    <row r="39" spans="1:6" s="176" customFormat="1" ht="31.5" x14ac:dyDescent="0.25">
      <c r="A39" s="173">
        <v>35</v>
      </c>
      <c r="B39" s="283" t="s">
        <v>516</v>
      </c>
      <c r="C39" s="174">
        <v>22</v>
      </c>
      <c r="D39" s="353">
        <v>31.428571428571427</v>
      </c>
      <c r="F39" s="294"/>
    </row>
    <row r="40" spans="1:6" s="176" customFormat="1" ht="31.5" x14ac:dyDescent="0.25">
      <c r="A40" s="173">
        <v>36</v>
      </c>
      <c r="B40" s="283" t="s">
        <v>504</v>
      </c>
      <c r="C40" s="174">
        <v>22</v>
      </c>
      <c r="D40" s="353">
        <v>78.571428571428569</v>
      </c>
      <c r="F40" s="294"/>
    </row>
    <row r="41" spans="1:6" x14ac:dyDescent="0.25">
      <c r="A41" s="173">
        <v>37</v>
      </c>
      <c r="B41" s="283" t="s">
        <v>521</v>
      </c>
      <c r="C41" s="174">
        <v>21</v>
      </c>
      <c r="D41" s="353">
        <v>100</v>
      </c>
      <c r="F41" s="294"/>
    </row>
    <row r="42" spans="1:6" x14ac:dyDescent="0.25">
      <c r="A42" s="173">
        <v>38</v>
      </c>
      <c r="B42" s="283" t="s">
        <v>468</v>
      </c>
      <c r="C42" s="174">
        <v>21</v>
      </c>
      <c r="D42" s="353">
        <v>95.454545454545453</v>
      </c>
      <c r="F42" s="294"/>
    </row>
    <row r="43" spans="1:6" ht="47.25" x14ac:dyDescent="0.25">
      <c r="A43" s="173">
        <v>39</v>
      </c>
      <c r="B43" s="283" t="s">
        <v>522</v>
      </c>
      <c r="C43" s="174">
        <v>21</v>
      </c>
      <c r="D43" s="353">
        <v>72.41379310344827</v>
      </c>
      <c r="F43" s="294"/>
    </row>
    <row r="44" spans="1:6" ht="31.5" x14ac:dyDescent="0.25">
      <c r="A44" s="173">
        <v>40</v>
      </c>
      <c r="B44" s="283" t="s">
        <v>501</v>
      </c>
      <c r="C44" s="174">
        <v>21</v>
      </c>
      <c r="D44" s="353">
        <v>100</v>
      </c>
      <c r="F44" s="294"/>
    </row>
    <row r="45" spans="1:6" x14ac:dyDescent="0.25">
      <c r="A45" s="173">
        <v>41</v>
      </c>
      <c r="B45" s="283" t="s">
        <v>441</v>
      </c>
      <c r="C45" s="174">
        <v>21</v>
      </c>
      <c r="D45" s="353">
        <v>80.769230769230774</v>
      </c>
      <c r="F45" s="294"/>
    </row>
    <row r="46" spans="1:6" x14ac:dyDescent="0.25">
      <c r="A46" s="173">
        <v>42</v>
      </c>
      <c r="B46" s="283" t="s">
        <v>448</v>
      </c>
      <c r="C46" s="174">
        <v>19</v>
      </c>
      <c r="D46" s="353">
        <v>54.285714285714285</v>
      </c>
      <c r="F46" s="294"/>
    </row>
    <row r="47" spans="1:6" ht="31.5" x14ac:dyDescent="0.25">
      <c r="A47" s="173">
        <v>43</v>
      </c>
      <c r="B47" s="283" t="s">
        <v>500</v>
      </c>
      <c r="C47" s="174">
        <v>19</v>
      </c>
      <c r="D47" s="353">
        <v>65.517241379310349</v>
      </c>
      <c r="F47" s="294"/>
    </row>
    <row r="48" spans="1:6" ht="47.25" x14ac:dyDescent="0.25">
      <c r="A48" s="173">
        <v>44</v>
      </c>
      <c r="B48" s="283" t="s">
        <v>523</v>
      </c>
      <c r="C48" s="174">
        <v>19</v>
      </c>
      <c r="D48" s="353">
        <v>55.882352941176471</v>
      </c>
      <c r="F48" s="294"/>
    </row>
    <row r="49" spans="1:6" ht="31.5" x14ac:dyDescent="0.25">
      <c r="A49" s="173">
        <v>45</v>
      </c>
      <c r="B49" s="283" t="s">
        <v>489</v>
      </c>
      <c r="C49" s="174">
        <v>18</v>
      </c>
      <c r="D49" s="353">
        <v>54.54545454545454</v>
      </c>
      <c r="F49" s="294"/>
    </row>
    <row r="50" spans="1:6" ht="31.5" x14ac:dyDescent="0.25">
      <c r="A50" s="173">
        <v>46</v>
      </c>
      <c r="B50" s="283" t="s">
        <v>477</v>
      </c>
      <c r="C50" s="174">
        <v>18</v>
      </c>
      <c r="D50" s="353">
        <v>31.03448275862069</v>
      </c>
      <c r="F50" s="294"/>
    </row>
    <row r="51" spans="1:6" x14ac:dyDescent="0.25">
      <c r="A51" s="173">
        <v>47</v>
      </c>
      <c r="B51" s="283" t="s">
        <v>545</v>
      </c>
      <c r="C51" s="174">
        <v>18</v>
      </c>
      <c r="D51" s="353">
        <v>90</v>
      </c>
      <c r="F51" s="294"/>
    </row>
    <row r="52" spans="1:6" x14ac:dyDescent="0.25">
      <c r="A52" s="173">
        <v>48</v>
      </c>
      <c r="B52" s="283" t="s">
        <v>600</v>
      </c>
      <c r="C52" s="174">
        <v>17</v>
      </c>
      <c r="D52" s="353">
        <v>85</v>
      </c>
      <c r="F52" s="294"/>
    </row>
    <row r="53" spans="1:6" x14ac:dyDescent="0.25">
      <c r="A53" s="173">
        <v>49</v>
      </c>
      <c r="B53" s="283" t="s">
        <v>439</v>
      </c>
      <c r="C53" s="174">
        <v>17</v>
      </c>
      <c r="D53" s="353">
        <v>70.833333333333343</v>
      </c>
      <c r="F53" s="294"/>
    </row>
    <row r="54" spans="1:6" ht="36.75" customHeight="1" x14ac:dyDescent="0.25">
      <c r="A54" s="173">
        <v>50</v>
      </c>
      <c r="B54" s="283" t="s">
        <v>466</v>
      </c>
      <c r="C54" s="174">
        <v>16</v>
      </c>
      <c r="D54" s="353">
        <v>20.512820512820511</v>
      </c>
      <c r="F54" s="294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view="pageBreakPreview" zoomScale="80" zoomScaleNormal="100" zoomScaleSheetLayoutView="80" workbookViewId="0">
      <selection sqref="A1:D1"/>
    </sheetView>
  </sheetViews>
  <sheetFormatPr defaultColWidth="9.140625" defaultRowHeight="15.75" x14ac:dyDescent="0.25"/>
  <cols>
    <col min="1" max="1" width="5.5703125" style="100" customWidth="1"/>
    <col min="2" max="2" width="52.42578125" style="178" customWidth="1"/>
    <col min="3" max="3" width="22.28515625" style="178" customWidth="1"/>
    <col min="4" max="4" width="22.85546875" style="167" customWidth="1"/>
    <col min="5" max="6" width="9.140625" style="167"/>
    <col min="7" max="7" width="38.140625" style="167" customWidth="1"/>
    <col min="8" max="16384" width="9.140625" style="167"/>
  </cols>
  <sheetData>
    <row r="1" spans="1:6" ht="70.5" customHeight="1" x14ac:dyDescent="0.25">
      <c r="A1" s="488" t="s">
        <v>601</v>
      </c>
      <c r="B1" s="488"/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4" spans="1:6" s="168" customFormat="1" ht="63.75" customHeight="1" x14ac:dyDescent="0.25">
      <c r="A4" s="274"/>
      <c r="B4" s="275" t="s">
        <v>86</v>
      </c>
      <c r="C4" s="276" t="s">
        <v>406</v>
      </c>
      <c r="D4" s="277" t="s">
        <v>404</v>
      </c>
    </row>
    <row r="5" spans="1:6" ht="30" customHeight="1" x14ac:dyDescent="0.25">
      <c r="A5" s="173">
        <v>1</v>
      </c>
      <c r="B5" s="272" t="s">
        <v>454</v>
      </c>
      <c r="C5" s="174">
        <v>416</v>
      </c>
      <c r="D5" s="353">
        <v>74.285714285714292</v>
      </c>
      <c r="F5" s="294"/>
    </row>
    <row r="6" spans="1:6" ht="19.5" customHeight="1" x14ac:dyDescent="0.25">
      <c r="A6" s="173">
        <v>2</v>
      </c>
      <c r="B6" s="272" t="s">
        <v>400</v>
      </c>
      <c r="C6" s="174">
        <v>146</v>
      </c>
      <c r="D6" s="353">
        <v>71.219512195121951</v>
      </c>
      <c r="F6" s="294"/>
    </row>
    <row r="7" spans="1:6" ht="25.5" x14ac:dyDescent="0.25">
      <c r="A7" s="173">
        <v>3</v>
      </c>
      <c r="B7" s="272" t="s">
        <v>399</v>
      </c>
      <c r="C7" s="174">
        <v>84</v>
      </c>
      <c r="D7" s="353">
        <v>16.184971098265898</v>
      </c>
      <c r="F7" s="294"/>
    </row>
    <row r="8" spans="1:6" s="176" customFormat="1" ht="18" customHeight="1" x14ac:dyDescent="0.25">
      <c r="A8" s="173">
        <v>4</v>
      </c>
      <c r="B8" s="272" t="s">
        <v>467</v>
      </c>
      <c r="C8" s="174">
        <v>82</v>
      </c>
      <c r="D8" s="353">
        <v>71.929824561403507</v>
      </c>
      <c r="F8" s="294"/>
    </row>
    <row r="9" spans="1:6" s="176" customFormat="1" ht="19.5" customHeight="1" x14ac:dyDescent="0.25">
      <c r="A9" s="173">
        <v>5</v>
      </c>
      <c r="B9" s="272" t="s">
        <v>398</v>
      </c>
      <c r="C9" s="174">
        <v>75</v>
      </c>
      <c r="D9" s="353">
        <v>25.167785234899331</v>
      </c>
      <c r="F9" s="294"/>
    </row>
    <row r="10" spans="1:6" s="176" customFormat="1" x14ac:dyDescent="0.25">
      <c r="A10" s="173">
        <v>6</v>
      </c>
      <c r="B10" s="272" t="s">
        <v>407</v>
      </c>
      <c r="C10" s="174">
        <v>68</v>
      </c>
      <c r="D10" s="353">
        <v>89.473684210526315</v>
      </c>
      <c r="F10" s="294"/>
    </row>
    <row r="11" spans="1:6" s="176" customFormat="1" x14ac:dyDescent="0.25">
      <c r="A11" s="173">
        <v>7</v>
      </c>
      <c r="B11" s="272" t="s">
        <v>402</v>
      </c>
      <c r="C11" s="174">
        <v>67</v>
      </c>
      <c r="D11" s="353">
        <v>83.75</v>
      </c>
      <c r="F11" s="294"/>
    </row>
    <row r="12" spans="1:6" s="176" customFormat="1" x14ac:dyDescent="0.25">
      <c r="A12" s="173">
        <v>8</v>
      </c>
      <c r="B12" s="272" t="s">
        <v>466</v>
      </c>
      <c r="C12" s="174">
        <v>62</v>
      </c>
      <c r="D12" s="353">
        <v>79.487179487179489</v>
      </c>
      <c r="F12" s="294"/>
    </row>
    <row r="13" spans="1:6" s="176" customFormat="1" x14ac:dyDescent="0.25">
      <c r="A13" s="173">
        <v>9</v>
      </c>
      <c r="B13" s="272" t="s">
        <v>460</v>
      </c>
      <c r="C13" s="174">
        <v>55</v>
      </c>
      <c r="D13" s="353">
        <v>64.705882352941174</v>
      </c>
      <c r="F13" s="294"/>
    </row>
    <row r="14" spans="1:6" s="176" customFormat="1" x14ac:dyDescent="0.25">
      <c r="A14" s="173">
        <v>10</v>
      </c>
      <c r="B14" s="272" t="s">
        <v>469</v>
      </c>
      <c r="C14" s="174">
        <v>54</v>
      </c>
      <c r="D14" s="353">
        <v>90</v>
      </c>
      <c r="F14" s="294"/>
    </row>
    <row r="15" spans="1:6" s="176" customFormat="1" ht="13.5" customHeight="1" x14ac:dyDescent="0.25">
      <c r="A15" s="173">
        <v>11</v>
      </c>
      <c r="B15" s="272" t="s">
        <v>476</v>
      </c>
      <c r="C15" s="174">
        <v>49</v>
      </c>
      <c r="D15" s="353">
        <v>55.68181818181818</v>
      </c>
      <c r="F15" s="294"/>
    </row>
    <row r="16" spans="1:6" s="176" customFormat="1" ht="32.25" customHeight="1" x14ac:dyDescent="0.25">
      <c r="A16" s="173">
        <v>12</v>
      </c>
      <c r="B16" s="272" t="s">
        <v>516</v>
      </c>
      <c r="C16" s="174">
        <v>48</v>
      </c>
      <c r="D16" s="353">
        <v>68.571428571428569</v>
      </c>
      <c r="F16" s="294"/>
    </row>
    <row r="17" spans="1:6" s="176" customFormat="1" ht="27" customHeight="1" x14ac:dyDescent="0.25">
      <c r="A17" s="173">
        <v>13</v>
      </c>
      <c r="B17" s="272" t="s">
        <v>477</v>
      </c>
      <c r="C17" s="174">
        <v>40</v>
      </c>
      <c r="D17" s="353">
        <v>68.965517241379317</v>
      </c>
      <c r="F17" s="294"/>
    </row>
    <row r="18" spans="1:6" s="176" customFormat="1" ht="27" customHeight="1" x14ac:dyDescent="0.25">
      <c r="A18" s="173">
        <v>14</v>
      </c>
      <c r="B18" s="272" t="s">
        <v>474</v>
      </c>
      <c r="C18" s="174">
        <v>40</v>
      </c>
      <c r="D18" s="353">
        <v>81.632653061224488</v>
      </c>
      <c r="F18" s="294"/>
    </row>
    <row r="19" spans="1:6" s="176" customFormat="1" ht="34.5" customHeight="1" x14ac:dyDescent="0.25">
      <c r="A19" s="173">
        <v>15</v>
      </c>
      <c r="B19" s="272" t="s">
        <v>455</v>
      </c>
      <c r="C19" s="174">
        <v>39</v>
      </c>
      <c r="D19" s="353">
        <v>16.386554621848738</v>
      </c>
      <c r="F19" s="294"/>
    </row>
    <row r="20" spans="1:6" s="176" customFormat="1" x14ac:dyDescent="0.25">
      <c r="A20" s="173">
        <v>16</v>
      </c>
      <c r="B20" s="272" t="s">
        <v>475</v>
      </c>
      <c r="C20" s="174">
        <v>38</v>
      </c>
      <c r="D20" s="353">
        <v>61.29032258064516</v>
      </c>
      <c r="F20" s="294"/>
    </row>
    <row r="21" spans="1:6" s="176" customFormat="1" ht="25.5" customHeight="1" x14ac:dyDescent="0.25">
      <c r="A21" s="173">
        <v>17</v>
      </c>
      <c r="B21" s="272" t="s">
        <v>463</v>
      </c>
      <c r="C21" s="174">
        <v>38</v>
      </c>
      <c r="D21" s="353">
        <v>45.238095238095241</v>
      </c>
      <c r="F21" s="294"/>
    </row>
    <row r="22" spans="1:6" s="176" customFormat="1" ht="27.75" customHeight="1" x14ac:dyDescent="0.25">
      <c r="A22" s="173">
        <v>18</v>
      </c>
      <c r="B22" s="272" t="s">
        <v>470</v>
      </c>
      <c r="C22" s="174">
        <v>38</v>
      </c>
      <c r="D22" s="353">
        <v>82.608695652173907</v>
      </c>
      <c r="F22" s="294"/>
    </row>
    <row r="23" spans="1:6" s="176" customFormat="1" x14ac:dyDescent="0.25">
      <c r="A23" s="173">
        <v>19</v>
      </c>
      <c r="B23" s="272" t="s">
        <v>486</v>
      </c>
      <c r="C23" s="174">
        <v>35</v>
      </c>
      <c r="D23" s="353">
        <v>79.545454545454547</v>
      </c>
      <c r="F23" s="294"/>
    </row>
    <row r="24" spans="1:6" s="176" customFormat="1" ht="21.75" customHeight="1" x14ac:dyDescent="0.25">
      <c r="A24" s="173">
        <v>20</v>
      </c>
      <c r="B24" s="272" t="s">
        <v>410</v>
      </c>
      <c r="C24" s="174">
        <v>33</v>
      </c>
      <c r="D24" s="353">
        <v>75</v>
      </c>
      <c r="F24" s="294"/>
    </row>
    <row r="25" spans="1:6" s="176" customFormat="1" x14ac:dyDescent="0.25">
      <c r="A25" s="173">
        <v>21</v>
      </c>
      <c r="B25" s="272" t="s">
        <v>457</v>
      </c>
      <c r="C25" s="174">
        <v>32</v>
      </c>
      <c r="D25" s="353">
        <v>23.52941176470588</v>
      </c>
      <c r="F25" s="294"/>
    </row>
    <row r="26" spans="1:6" s="176" customFormat="1" x14ac:dyDescent="0.25">
      <c r="A26" s="173">
        <v>22</v>
      </c>
      <c r="B26" s="272" t="s">
        <v>525</v>
      </c>
      <c r="C26" s="174">
        <v>31</v>
      </c>
      <c r="D26" s="353">
        <v>83.78378378378379</v>
      </c>
      <c r="F26" s="294"/>
    </row>
    <row r="27" spans="1:6" s="176" customFormat="1" ht="20.25" customHeight="1" x14ac:dyDescent="0.25">
      <c r="A27" s="173">
        <v>23</v>
      </c>
      <c r="B27" s="272" t="s">
        <v>478</v>
      </c>
      <c r="C27" s="174">
        <v>29</v>
      </c>
      <c r="D27" s="353">
        <v>72.5</v>
      </c>
      <c r="F27" s="294"/>
    </row>
    <row r="28" spans="1:6" s="176" customFormat="1" ht="25.5" x14ac:dyDescent="0.25">
      <c r="A28" s="173">
        <v>24</v>
      </c>
      <c r="B28" s="272" t="s">
        <v>479</v>
      </c>
      <c r="C28" s="174">
        <v>29</v>
      </c>
      <c r="D28" s="353">
        <v>54.716981132075468</v>
      </c>
      <c r="F28" s="294"/>
    </row>
    <row r="29" spans="1:6" s="176" customFormat="1" ht="13.5" customHeight="1" x14ac:dyDescent="0.25">
      <c r="A29" s="173">
        <v>25</v>
      </c>
      <c r="B29" s="272" t="s">
        <v>493</v>
      </c>
      <c r="C29" s="174">
        <v>27</v>
      </c>
      <c r="D29" s="353">
        <v>32.53012048192771</v>
      </c>
      <c r="F29" s="294"/>
    </row>
    <row r="30" spans="1:6" s="176" customFormat="1" x14ac:dyDescent="0.25">
      <c r="A30" s="173">
        <v>26</v>
      </c>
      <c r="B30" s="272" t="s">
        <v>481</v>
      </c>
      <c r="C30" s="174">
        <v>27</v>
      </c>
      <c r="D30" s="353">
        <v>67.5</v>
      </c>
      <c r="F30" s="294"/>
    </row>
    <row r="31" spans="1:6" s="176" customFormat="1" x14ac:dyDescent="0.25">
      <c r="A31" s="173">
        <v>27</v>
      </c>
      <c r="B31" s="272" t="s">
        <v>482</v>
      </c>
      <c r="C31" s="174">
        <v>27</v>
      </c>
      <c r="D31" s="353">
        <v>69.230769230769226</v>
      </c>
      <c r="F31" s="294"/>
    </row>
    <row r="32" spans="1:6" s="176" customFormat="1" x14ac:dyDescent="0.25">
      <c r="A32" s="173">
        <v>28</v>
      </c>
      <c r="B32" s="272" t="s">
        <v>459</v>
      </c>
      <c r="C32" s="174">
        <v>26</v>
      </c>
      <c r="D32" s="353">
        <v>20.8</v>
      </c>
      <c r="F32" s="294"/>
    </row>
    <row r="33" spans="1:6" s="176" customFormat="1" ht="20.25" customHeight="1" x14ac:dyDescent="0.25">
      <c r="A33" s="173">
        <v>29</v>
      </c>
      <c r="B33" s="272" t="s">
        <v>488</v>
      </c>
      <c r="C33" s="174">
        <v>25</v>
      </c>
      <c r="D33" s="353">
        <v>64.102564102564102</v>
      </c>
      <c r="F33" s="294"/>
    </row>
    <row r="34" spans="1:6" s="176" customFormat="1" ht="27.75" customHeight="1" x14ac:dyDescent="0.25">
      <c r="A34" s="173">
        <v>30</v>
      </c>
      <c r="B34" s="272" t="s">
        <v>464</v>
      </c>
      <c r="C34" s="174">
        <v>23</v>
      </c>
      <c r="D34" s="353">
        <v>39.655172413793103</v>
      </c>
      <c r="F34" s="294"/>
    </row>
    <row r="35" spans="1:6" s="176" customFormat="1" ht="19.5" customHeight="1" x14ac:dyDescent="0.25">
      <c r="A35" s="173">
        <v>31</v>
      </c>
      <c r="B35" s="272" t="s">
        <v>490</v>
      </c>
      <c r="C35" s="315">
        <v>22</v>
      </c>
      <c r="D35" s="353">
        <v>81.481481481481481</v>
      </c>
      <c r="F35" s="294"/>
    </row>
    <row r="36" spans="1:6" s="176" customFormat="1" ht="16.5" customHeight="1" x14ac:dyDescent="0.25">
      <c r="A36" s="173">
        <v>32</v>
      </c>
      <c r="B36" s="272" t="s">
        <v>449</v>
      </c>
      <c r="C36" s="174">
        <v>22</v>
      </c>
      <c r="D36" s="353">
        <v>66.666666666666657</v>
      </c>
      <c r="F36" s="294"/>
    </row>
    <row r="37" spans="1:6" s="176" customFormat="1" ht="27.75" customHeight="1" x14ac:dyDescent="0.25">
      <c r="A37" s="173">
        <v>33</v>
      </c>
      <c r="B37" s="272" t="s">
        <v>458</v>
      </c>
      <c r="C37" s="174">
        <v>22</v>
      </c>
      <c r="D37" s="353">
        <v>12.154696132596685</v>
      </c>
      <c r="F37" s="294"/>
    </row>
    <row r="38" spans="1:6" s="176" customFormat="1" ht="21.75" customHeight="1" x14ac:dyDescent="0.25">
      <c r="A38" s="173">
        <v>34</v>
      </c>
      <c r="B38" s="272" t="s">
        <v>485</v>
      </c>
      <c r="C38" s="174">
        <v>19</v>
      </c>
      <c r="D38" s="353">
        <v>63.333333333333329</v>
      </c>
      <c r="F38" s="294"/>
    </row>
    <row r="39" spans="1:6" s="176" customFormat="1" x14ac:dyDescent="0.25">
      <c r="A39" s="173">
        <v>35</v>
      </c>
      <c r="B39" s="272" t="s">
        <v>554</v>
      </c>
      <c r="C39" s="174">
        <v>18</v>
      </c>
      <c r="D39" s="353">
        <v>90</v>
      </c>
      <c r="F39" s="294"/>
    </row>
    <row r="40" spans="1:6" s="176" customFormat="1" ht="27.75" customHeight="1" x14ac:dyDescent="0.25">
      <c r="A40" s="173">
        <v>36</v>
      </c>
      <c r="B40" s="272" t="s">
        <v>553</v>
      </c>
      <c r="C40" s="174">
        <v>17</v>
      </c>
      <c r="D40" s="353">
        <v>77.272727272727266</v>
      </c>
      <c r="F40" s="294"/>
    </row>
    <row r="41" spans="1:6" x14ac:dyDescent="0.25">
      <c r="A41" s="173">
        <v>37</v>
      </c>
      <c r="B41" s="272" t="s">
        <v>472</v>
      </c>
      <c r="C41" s="174">
        <v>17</v>
      </c>
      <c r="D41" s="354">
        <v>68</v>
      </c>
      <c r="F41" s="294"/>
    </row>
    <row r="42" spans="1:6" ht="24" customHeight="1" x14ac:dyDescent="0.25">
      <c r="A42" s="173">
        <v>38</v>
      </c>
      <c r="B42" s="272" t="s">
        <v>491</v>
      </c>
      <c r="C42" s="174">
        <v>17</v>
      </c>
      <c r="D42" s="354">
        <v>80.952380952380949</v>
      </c>
      <c r="F42" s="294"/>
    </row>
    <row r="43" spans="1:6" ht="22.5" customHeight="1" x14ac:dyDescent="0.25">
      <c r="A43" s="173">
        <v>39</v>
      </c>
      <c r="B43" s="272" t="s">
        <v>555</v>
      </c>
      <c r="C43" s="174">
        <v>16</v>
      </c>
      <c r="D43" s="354">
        <v>64</v>
      </c>
      <c r="F43" s="294"/>
    </row>
    <row r="44" spans="1:6" x14ac:dyDescent="0.25">
      <c r="A44" s="173">
        <v>40</v>
      </c>
      <c r="B44" s="272" t="s">
        <v>448</v>
      </c>
      <c r="C44" s="174">
        <v>16</v>
      </c>
      <c r="D44" s="354">
        <v>45.714285714285715</v>
      </c>
      <c r="F44" s="294"/>
    </row>
    <row r="45" spans="1:6" x14ac:dyDescent="0.25">
      <c r="A45" s="173">
        <v>41</v>
      </c>
      <c r="B45" s="272" t="s">
        <v>524</v>
      </c>
      <c r="C45" s="174">
        <v>16</v>
      </c>
      <c r="D45" s="354">
        <v>42.105263157894733</v>
      </c>
      <c r="F45" s="294"/>
    </row>
    <row r="46" spans="1:6" x14ac:dyDescent="0.25">
      <c r="A46" s="173">
        <v>42</v>
      </c>
      <c r="B46" s="272" t="s">
        <v>473</v>
      </c>
      <c r="C46" s="174">
        <v>16</v>
      </c>
      <c r="D46" s="354">
        <v>64</v>
      </c>
      <c r="F46" s="294"/>
    </row>
    <row r="47" spans="1:6" ht="25.5" x14ac:dyDescent="0.25">
      <c r="A47" s="173">
        <v>43</v>
      </c>
      <c r="B47" s="272" t="s">
        <v>489</v>
      </c>
      <c r="C47" s="174">
        <v>15</v>
      </c>
      <c r="D47" s="354">
        <v>45.454545454545453</v>
      </c>
      <c r="F47" s="294"/>
    </row>
    <row r="48" spans="1:6" ht="30" customHeight="1" x14ac:dyDescent="0.25">
      <c r="A48" s="173">
        <v>44</v>
      </c>
      <c r="B48" s="272" t="s">
        <v>556</v>
      </c>
      <c r="C48" s="174">
        <v>15</v>
      </c>
      <c r="D48" s="354">
        <v>62.5</v>
      </c>
      <c r="F48" s="294"/>
    </row>
    <row r="49" spans="1:6" x14ac:dyDescent="0.25">
      <c r="A49" s="173">
        <v>45</v>
      </c>
      <c r="B49" s="272" t="s">
        <v>471</v>
      </c>
      <c r="C49" s="174">
        <v>15</v>
      </c>
      <c r="D49" s="354">
        <v>32.608695652173914</v>
      </c>
      <c r="F49" s="294"/>
    </row>
    <row r="50" spans="1:6" ht="44.25" customHeight="1" x14ac:dyDescent="0.25">
      <c r="A50" s="173">
        <v>46</v>
      </c>
      <c r="B50" s="272" t="s">
        <v>523</v>
      </c>
      <c r="C50" s="174">
        <v>15</v>
      </c>
      <c r="D50" s="354">
        <v>44.117647058823529</v>
      </c>
      <c r="F50" s="294"/>
    </row>
    <row r="51" spans="1:6" ht="18" customHeight="1" x14ac:dyDescent="0.25">
      <c r="A51" s="173">
        <v>47</v>
      </c>
      <c r="B51" s="272" t="s">
        <v>519</v>
      </c>
      <c r="C51" s="174">
        <v>14</v>
      </c>
      <c r="D51" s="354">
        <v>73.68421052631578</v>
      </c>
      <c r="F51" s="294"/>
    </row>
    <row r="52" spans="1:6" ht="29.25" customHeight="1" x14ac:dyDescent="0.25">
      <c r="A52" s="173">
        <v>48</v>
      </c>
      <c r="B52" s="272" t="s">
        <v>483</v>
      </c>
      <c r="C52" s="174">
        <v>13</v>
      </c>
      <c r="D52" s="354">
        <v>34.210526315789473</v>
      </c>
      <c r="F52" s="294"/>
    </row>
    <row r="53" spans="1:6" ht="25.5" customHeight="1" x14ac:dyDescent="0.25">
      <c r="A53" s="173">
        <v>49</v>
      </c>
      <c r="B53" s="272" t="s">
        <v>557</v>
      </c>
      <c r="C53" s="174">
        <v>13</v>
      </c>
      <c r="D53" s="354">
        <v>56.521739130434781</v>
      </c>
      <c r="F53" s="294"/>
    </row>
    <row r="54" spans="1:6" x14ac:dyDescent="0.25">
      <c r="A54" s="173">
        <v>50</v>
      </c>
      <c r="B54" s="272" t="s">
        <v>602</v>
      </c>
      <c r="C54" s="174">
        <v>12</v>
      </c>
      <c r="D54" s="354">
        <v>92.307692307692307</v>
      </c>
      <c r="F54" s="294"/>
    </row>
    <row r="55" spans="1:6" x14ac:dyDescent="0.25">
      <c r="C55" s="352"/>
      <c r="D55" s="355"/>
    </row>
  </sheetData>
  <mergeCells count="2">
    <mergeCell ref="A1:D1"/>
    <mergeCell ref="B2:D2"/>
  </mergeCells>
  <pageMargins left="0.7" right="0.7" top="0.75" bottom="0.75" header="0.3" footer="0.3"/>
  <pageSetup paperSize="9" scale="61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view="pageBreakPreview" zoomScale="80" zoomScaleNormal="73" zoomScaleSheetLayoutView="80" workbookViewId="0">
      <selection sqref="A1:C2"/>
    </sheetView>
  </sheetViews>
  <sheetFormatPr defaultRowHeight="15.75" x14ac:dyDescent="0.25"/>
  <cols>
    <col min="1" max="1" width="4.28515625" style="195" customWidth="1"/>
    <col min="2" max="2" width="53.42578125" style="178" customWidth="1"/>
    <col min="3" max="3" width="20.5703125" style="168" customWidth="1"/>
    <col min="4" max="224" width="9.140625" style="167"/>
    <col min="225" max="225" width="4.28515625" style="167" customWidth="1"/>
    <col min="226" max="226" width="31.140625" style="167" customWidth="1"/>
    <col min="227" max="229" width="10" style="167" customWidth="1"/>
    <col min="230" max="230" width="10.28515625" style="167" customWidth="1"/>
    <col min="231" max="232" width="10" style="167" customWidth="1"/>
    <col min="233" max="480" width="9.140625" style="167"/>
    <col min="481" max="481" width="4.28515625" style="167" customWidth="1"/>
    <col min="482" max="482" width="31.140625" style="167" customWidth="1"/>
    <col min="483" max="485" width="10" style="167" customWidth="1"/>
    <col min="486" max="486" width="10.28515625" style="167" customWidth="1"/>
    <col min="487" max="488" width="10" style="167" customWidth="1"/>
    <col min="489" max="736" width="9.140625" style="167"/>
    <col min="737" max="737" width="4.28515625" style="167" customWidth="1"/>
    <col min="738" max="738" width="31.140625" style="167" customWidth="1"/>
    <col min="739" max="741" width="10" style="167" customWidth="1"/>
    <col min="742" max="742" width="10.28515625" style="167" customWidth="1"/>
    <col min="743" max="744" width="10" style="167" customWidth="1"/>
    <col min="745" max="992" width="9.140625" style="167"/>
    <col min="993" max="993" width="4.28515625" style="167" customWidth="1"/>
    <col min="994" max="994" width="31.140625" style="167" customWidth="1"/>
    <col min="995" max="997" width="10" style="167" customWidth="1"/>
    <col min="998" max="998" width="10.28515625" style="167" customWidth="1"/>
    <col min="999" max="1000" width="10" style="167" customWidth="1"/>
    <col min="1001" max="1248" width="9.140625" style="167"/>
    <col min="1249" max="1249" width="4.28515625" style="167" customWidth="1"/>
    <col min="1250" max="1250" width="31.140625" style="167" customWidth="1"/>
    <col min="1251" max="1253" width="10" style="167" customWidth="1"/>
    <col min="1254" max="1254" width="10.28515625" style="167" customWidth="1"/>
    <col min="1255" max="1256" width="10" style="167" customWidth="1"/>
    <col min="1257" max="1504" width="9.140625" style="167"/>
    <col min="1505" max="1505" width="4.28515625" style="167" customWidth="1"/>
    <col min="1506" max="1506" width="31.140625" style="167" customWidth="1"/>
    <col min="1507" max="1509" width="10" style="167" customWidth="1"/>
    <col min="1510" max="1510" width="10.28515625" style="167" customWidth="1"/>
    <col min="1511" max="1512" width="10" style="167" customWidth="1"/>
    <col min="1513" max="1760" width="9.140625" style="167"/>
    <col min="1761" max="1761" width="4.28515625" style="167" customWidth="1"/>
    <col min="1762" max="1762" width="31.140625" style="167" customWidth="1"/>
    <col min="1763" max="1765" width="10" style="167" customWidth="1"/>
    <col min="1766" max="1766" width="10.28515625" style="167" customWidth="1"/>
    <col min="1767" max="1768" width="10" style="167" customWidth="1"/>
    <col min="1769" max="2016" width="9.140625" style="167"/>
    <col min="2017" max="2017" width="4.28515625" style="167" customWidth="1"/>
    <col min="2018" max="2018" width="31.140625" style="167" customWidth="1"/>
    <col min="2019" max="2021" width="10" style="167" customWidth="1"/>
    <col min="2022" max="2022" width="10.28515625" style="167" customWidth="1"/>
    <col min="2023" max="2024" width="10" style="167" customWidth="1"/>
    <col min="2025" max="2272" width="9.140625" style="167"/>
    <col min="2273" max="2273" width="4.28515625" style="167" customWidth="1"/>
    <col min="2274" max="2274" width="31.140625" style="167" customWidth="1"/>
    <col min="2275" max="2277" width="10" style="167" customWidth="1"/>
    <col min="2278" max="2278" width="10.28515625" style="167" customWidth="1"/>
    <col min="2279" max="2280" width="10" style="167" customWidth="1"/>
    <col min="2281" max="2528" width="9.140625" style="167"/>
    <col min="2529" max="2529" width="4.28515625" style="167" customWidth="1"/>
    <col min="2530" max="2530" width="31.140625" style="167" customWidth="1"/>
    <col min="2531" max="2533" width="10" style="167" customWidth="1"/>
    <col min="2534" max="2534" width="10.28515625" style="167" customWidth="1"/>
    <col min="2535" max="2536" width="10" style="167" customWidth="1"/>
    <col min="2537" max="2784" width="9.140625" style="167"/>
    <col min="2785" max="2785" width="4.28515625" style="167" customWidth="1"/>
    <col min="2786" max="2786" width="31.140625" style="167" customWidth="1"/>
    <col min="2787" max="2789" width="10" style="167" customWidth="1"/>
    <col min="2790" max="2790" width="10.28515625" style="167" customWidth="1"/>
    <col min="2791" max="2792" width="10" style="167" customWidth="1"/>
    <col min="2793" max="3040" width="9.140625" style="167"/>
    <col min="3041" max="3041" width="4.28515625" style="167" customWidth="1"/>
    <col min="3042" max="3042" width="31.140625" style="167" customWidth="1"/>
    <col min="3043" max="3045" width="10" style="167" customWidth="1"/>
    <col min="3046" max="3046" width="10.28515625" style="167" customWidth="1"/>
    <col min="3047" max="3048" width="10" style="167" customWidth="1"/>
    <col min="3049" max="3296" width="9.140625" style="167"/>
    <col min="3297" max="3297" width="4.28515625" style="167" customWidth="1"/>
    <col min="3298" max="3298" width="31.140625" style="167" customWidth="1"/>
    <col min="3299" max="3301" width="10" style="167" customWidth="1"/>
    <col min="3302" max="3302" width="10.28515625" style="167" customWidth="1"/>
    <col min="3303" max="3304" width="10" style="167" customWidth="1"/>
    <col min="3305" max="3552" width="9.140625" style="167"/>
    <col min="3553" max="3553" width="4.28515625" style="167" customWidth="1"/>
    <col min="3554" max="3554" width="31.140625" style="167" customWidth="1"/>
    <col min="3555" max="3557" width="10" style="167" customWidth="1"/>
    <col min="3558" max="3558" width="10.28515625" style="167" customWidth="1"/>
    <col min="3559" max="3560" width="10" style="167" customWidth="1"/>
    <col min="3561" max="3808" width="9.140625" style="167"/>
    <col min="3809" max="3809" width="4.28515625" style="167" customWidth="1"/>
    <col min="3810" max="3810" width="31.140625" style="167" customWidth="1"/>
    <col min="3811" max="3813" width="10" style="167" customWidth="1"/>
    <col min="3814" max="3814" width="10.28515625" style="167" customWidth="1"/>
    <col min="3815" max="3816" width="10" style="167" customWidth="1"/>
    <col min="3817" max="4064" width="9.140625" style="167"/>
    <col min="4065" max="4065" width="4.28515625" style="167" customWidth="1"/>
    <col min="4066" max="4066" width="31.140625" style="167" customWidth="1"/>
    <col min="4067" max="4069" width="10" style="167" customWidth="1"/>
    <col min="4070" max="4070" width="10.28515625" style="167" customWidth="1"/>
    <col min="4071" max="4072" width="10" style="167" customWidth="1"/>
    <col min="4073" max="4320" width="9.140625" style="167"/>
    <col min="4321" max="4321" width="4.28515625" style="167" customWidth="1"/>
    <col min="4322" max="4322" width="31.140625" style="167" customWidth="1"/>
    <col min="4323" max="4325" width="10" style="167" customWidth="1"/>
    <col min="4326" max="4326" width="10.28515625" style="167" customWidth="1"/>
    <col min="4327" max="4328" width="10" style="167" customWidth="1"/>
    <col min="4329" max="4576" width="9.140625" style="167"/>
    <col min="4577" max="4577" width="4.28515625" style="167" customWidth="1"/>
    <col min="4578" max="4578" width="31.140625" style="167" customWidth="1"/>
    <col min="4579" max="4581" width="10" style="167" customWidth="1"/>
    <col min="4582" max="4582" width="10.28515625" style="167" customWidth="1"/>
    <col min="4583" max="4584" width="10" style="167" customWidth="1"/>
    <col min="4585" max="4832" width="9.140625" style="167"/>
    <col min="4833" max="4833" width="4.28515625" style="167" customWidth="1"/>
    <col min="4834" max="4834" width="31.140625" style="167" customWidth="1"/>
    <col min="4835" max="4837" width="10" style="167" customWidth="1"/>
    <col min="4838" max="4838" width="10.28515625" style="167" customWidth="1"/>
    <col min="4839" max="4840" width="10" style="167" customWidth="1"/>
    <col min="4841" max="5088" width="9.140625" style="167"/>
    <col min="5089" max="5089" width="4.28515625" style="167" customWidth="1"/>
    <col min="5090" max="5090" width="31.140625" style="167" customWidth="1"/>
    <col min="5091" max="5093" width="10" style="167" customWidth="1"/>
    <col min="5094" max="5094" width="10.28515625" style="167" customWidth="1"/>
    <col min="5095" max="5096" width="10" style="167" customWidth="1"/>
    <col min="5097" max="5344" width="9.140625" style="167"/>
    <col min="5345" max="5345" width="4.28515625" style="167" customWidth="1"/>
    <col min="5346" max="5346" width="31.140625" style="167" customWidth="1"/>
    <col min="5347" max="5349" width="10" style="167" customWidth="1"/>
    <col min="5350" max="5350" width="10.28515625" style="167" customWidth="1"/>
    <col min="5351" max="5352" width="10" style="167" customWidth="1"/>
    <col min="5353" max="5600" width="9.140625" style="167"/>
    <col min="5601" max="5601" width="4.28515625" style="167" customWidth="1"/>
    <col min="5602" max="5602" width="31.140625" style="167" customWidth="1"/>
    <col min="5603" max="5605" width="10" style="167" customWidth="1"/>
    <col min="5606" max="5606" width="10.28515625" style="167" customWidth="1"/>
    <col min="5607" max="5608" width="10" style="167" customWidth="1"/>
    <col min="5609" max="5856" width="9.140625" style="167"/>
    <col min="5857" max="5857" width="4.28515625" style="167" customWidth="1"/>
    <col min="5858" max="5858" width="31.140625" style="167" customWidth="1"/>
    <col min="5859" max="5861" width="10" style="167" customWidth="1"/>
    <col min="5862" max="5862" width="10.28515625" style="167" customWidth="1"/>
    <col min="5863" max="5864" width="10" style="167" customWidth="1"/>
    <col min="5865" max="6112" width="9.140625" style="167"/>
    <col min="6113" max="6113" width="4.28515625" style="167" customWidth="1"/>
    <col min="6114" max="6114" width="31.140625" style="167" customWidth="1"/>
    <col min="6115" max="6117" width="10" style="167" customWidth="1"/>
    <col min="6118" max="6118" width="10.28515625" style="167" customWidth="1"/>
    <col min="6119" max="6120" width="10" style="167" customWidth="1"/>
    <col min="6121" max="6368" width="9.140625" style="167"/>
    <col min="6369" max="6369" width="4.28515625" style="167" customWidth="1"/>
    <col min="6370" max="6370" width="31.140625" style="167" customWidth="1"/>
    <col min="6371" max="6373" width="10" style="167" customWidth="1"/>
    <col min="6374" max="6374" width="10.28515625" style="167" customWidth="1"/>
    <col min="6375" max="6376" width="10" style="167" customWidth="1"/>
    <col min="6377" max="6624" width="9.140625" style="167"/>
    <col min="6625" max="6625" width="4.28515625" style="167" customWidth="1"/>
    <col min="6626" max="6626" width="31.140625" style="167" customWidth="1"/>
    <col min="6627" max="6629" width="10" style="167" customWidth="1"/>
    <col min="6630" max="6630" width="10.28515625" style="167" customWidth="1"/>
    <col min="6631" max="6632" width="10" style="167" customWidth="1"/>
    <col min="6633" max="6880" width="9.140625" style="167"/>
    <col min="6881" max="6881" width="4.28515625" style="167" customWidth="1"/>
    <col min="6882" max="6882" width="31.140625" style="167" customWidth="1"/>
    <col min="6883" max="6885" width="10" style="167" customWidth="1"/>
    <col min="6886" max="6886" width="10.28515625" style="167" customWidth="1"/>
    <col min="6887" max="6888" width="10" style="167" customWidth="1"/>
    <col min="6889" max="7136" width="9.140625" style="167"/>
    <col min="7137" max="7137" width="4.28515625" style="167" customWidth="1"/>
    <col min="7138" max="7138" width="31.140625" style="167" customWidth="1"/>
    <col min="7139" max="7141" width="10" style="167" customWidth="1"/>
    <col min="7142" max="7142" width="10.28515625" style="167" customWidth="1"/>
    <col min="7143" max="7144" width="10" style="167" customWidth="1"/>
    <col min="7145" max="7392" width="9.140625" style="167"/>
    <col min="7393" max="7393" width="4.28515625" style="167" customWidth="1"/>
    <col min="7394" max="7394" width="31.140625" style="167" customWidth="1"/>
    <col min="7395" max="7397" width="10" style="167" customWidth="1"/>
    <col min="7398" max="7398" width="10.28515625" style="167" customWidth="1"/>
    <col min="7399" max="7400" width="10" style="167" customWidth="1"/>
    <col min="7401" max="7648" width="9.140625" style="167"/>
    <col min="7649" max="7649" width="4.28515625" style="167" customWidth="1"/>
    <col min="7650" max="7650" width="31.140625" style="167" customWidth="1"/>
    <col min="7651" max="7653" width="10" style="167" customWidth="1"/>
    <col min="7654" max="7654" width="10.28515625" style="167" customWidth="1"/>
    <col min="7655" max="7656" width="10" style="167" customWidth="1"/>
    <col min="7657" max="7904" width="9.140625" style="167"/>
    <col min="7905" max="7905" width="4.28515625" style="167" customWidth="1"/>
    <col min="7906" max="7906" width="31.140625" style="167" customWidth="1"/>
    <col min="7907" max="7909" width="10" style="167" customWidth="1"/>
    <col min="7910" max="7910" width="10.28515625" style="167" customWidth="1"/>
    <col min="7911" max="7912" width="10" style="167" customWidth="1"/>
    <col min="7913" max="8160" width="9.140625" style="167"/>
    <col min="8161" max="8161" width="4.28515625" style="167" customWidth="1"/>
    <col min="8162" max="8162" width="31.140625" style="167" customWidth="1"/>
    <col min="8163" max="8165" width="10" style="167" customWidth="1"/>
    <col min="8166" max="8166" width="10.28515625" style="167" customWidth="1"/>
    <col min="8167" max="8168" width="10" style="167" customWidth="1"/>
    <col min="8169" max="8416" width="9.140625" style="167"/>
    <col min="8417" max="8417" width="4.28515625" style="167" customWidth="1"/>
    <col min="8418" max="8418" width="31.140625" style="167" customWidth="1"/>
    <col min="8419" max="8421" width="10" style="167" customWidth="1"/>
    <col min="8422" max="8422" width="10.28515625" style="167" customWidth="1"/>
    <col min="8423" max="8424" width="10" style="167" customWidth="1"/>
    <col min="8425" max="8672" width="9.140625" style="167"/>
    <col min="8673" max="8673" width="4.28515625" style="167" customWidth="1"/>
    <col min="8674" max="8674" width="31.140625" style="167" customWidth="1"/>
    <col min="8675" max="8677" width="10" style="167" customWidth="1"/>
    <col min="8678" max="8678" width="10.28515625" style="167" customWidth="1"/>
    <col min="8679" max="8680" width="10" style="167" customWidth="1"/>
    <col min="8681" max="8928" width="9.140625" style="167"/>
    <col min="8929" max="8929" width="4.28515625" style="167" customWidth="1"/>
    <col min="8930" max="8930" width="31.140625" style="167" customWidth="1"/>
    <col min="8931" max="8933" width="10" style="167" customWidth="1"/>
    <col min="8934" max="8934" width="10.28515625" style="167" customWidth="1"/>
    <col min="8935" max="8936" width="10" style="167" customWidth="1"/>
    <col min="8937" max="9184" width="9.140625" style="167"/>
    <col min="9185" max="9185" width="4.28515625" style="167" customWidth="1"/>
    <col min="9186" max="9186" width="31.140625" style="167" customWidth="1"/>
    <col min="9187" max="9189" width="10" style="167" customWidth="1"/>
    <col min="9190" max="9190" width="10.28515625" style="167" customWidth="1"/>
    <col min="9191" max="9192" width="10" style="167" customWidth="1"/>
    <col min="9193" max="9440" width="9.140625" style="167"/>
    <col min="9441" max="9441" width="4.28515625" style="167" customWidth="1"/>
    <col min="9442" max="9442" width="31.140625" style="167" customWidth="1"/>
    <col min="9443" max="9445" width="10" style="167" customWidth="1"/>
    <col min="9446" max="9446" width="10.28515625" style="167" customWidth="1"/>
    <col min="9447" max="9448" width="10" style="167" customWidth="1"/>
    <col min="9449" max="9696" width="9.140625" style="167"/>
    <col min="9697" max="9697" width="4.28515625" style="167" customWidth="1"/>
    <col min="9698" max="9698" width="31.140625" style="167" customWidth="1"/>
    <col min="9699" max="9701" width="10" style="167" customWidth="1"/>
    <col min="9702" max="9702" width="10.28515625" style="167" customWidth="1"/>
    <col min="9703" max="9704" width="10" style="167" customWidth="1"/>
    <col min="9705" max="9952" width="9.140625" style="167"/>
    <col min="9953" max="9953" width="4.28515625" style="167" customWidth="1"/>
    <col min="9954" max="9954" width="31.140625" style="167" customWidth="1"/>
    <col min="9955" max="9957" width="10" style="167" customWidth="1"/>
    <col min="9958" max="9958" width="10.28515625" style="167" customWidth="1"/>
    <col min="9959" max="9960" width="10" style="167" customWidth="1"/>
    <col min="9961" max="10208" width="9.140625" style="167"/>
    <col min="10209" max="10209" width="4.28515625" style="167" customWidth="1"/>
    <col min="10210" max="10210" width="31.140625" style="167" customWidth="1"/>
    <col min="10211" max="10213" width="10" style="167" customWidth="1"/>
    <col min="10214" max="10214" width="10.28515625" style="167" customWidth="1"/>
    <col min="10215" max="10216" width="10" style="167" customWidth="1"/>
    <col min="10217" max="10464" width="9.140625" style="167"/>
    <col min="10465" max="10465" width="4.28515625" style="167" customWidth="1"/>
    <col min="10466" max="10466" width="31.140625" style="167" customWidth="1"/>
    <col min="10467" max="10469" width="10" style="167" customWidth="1"/>
    <col min="10470" max="10470" width="10.28515625" style="167" customWidth="1"/>
    <col min="10471" max="10472" width="10" style="167" customWidth="1"/>
    <col min="10473" max="10720" width="9.140625" style="167"/>
    <col min="10721" max="10721" width="4.28515625" style="167" customWidth="1"/>
    <col min="10722" max="10722" width="31.140625" style="167" customWidth="1"/>
    <col min="10723" max="10725" width="10" style="167" customWidth="1"/>
    <col min="10726" max="10726" width="10.28515625" style="167" customWidth="1"/>
    <col min="10727" max="10728" width="10" style="167" customWidth="1"/>
    <col min="10729" max="10976" width="9.140625" style="167"/>
    <col min="10977" max="10977" width="4.28515625" style="167" customWidth="1"/>
    <col min="10978" max="10978" width="31.140625" style="167" customWidth="1"/>
    <col min="10979" max="10981" width="10" style="167" customWidth="1"/>
    <col min="10982" max="10982" width="10.28515625" style="167" customWidth="1"/>
    <col min="10983" max="10984" width="10" style="167" customWidth="1"/>
    <col min="10985" max="11232" width="9.140625" style="167"/>
    <col min="11233" max="11233" width="4.28515625" style="167" customWidth="1"/>
    <col min="11234" max="11234" width="31.140625" style="167" customWidth="1"/>
    <col min="11235" max="11237" width="10" style="167" customWidth="1"/>
    <col min="11238" max="11238" width="10.28515625" style="167" customWidth="1"/>
    <col min="11239" max="11240" width="10" style="167" customWidth="1"/>
    <col min="11241" max="11488" width="9.140625" style="167"/>
    <col min="11489" max="11489" width="4.28515625" style="167" customWidth="1"/>
    <col min="11490" max="11490" width="31.140625" style="167" customWidth="1"/>
    <col min="11491" max="11493" width="10" style="167" customWidth="1"/>
    <col min="11494" max="11494" width="10.28515625" style="167" customWidth="1"/>
    <col min="11495" max="11496" width="10" style="167" customWidth="1"/>
    <col min="11497" max="11744" width="9.140625" style="167"/>
    <col min="11745" max="11745" width="4.28515625" style="167" customWidth="1"/>
    <col min="11746" max="11746" width="31.140625" style="167" customWidth="1"/>
    <col min="11747" max="11749" width="10" style="167" customWidth="1"/>
    <col min="11750" max="11750" width="10.28515625" style="167" customWidth="1"/>
    <col min="11751" max="11752" width="10" style="167" customWidth="1"/>
    <col min="11753" max="12000" width="9.140625" style="167"/>
    <col min="12001" max="12001" width="4.28515625" style="167" customWidth="1"/>
    <col min="12002" max="12002" width="31.140625" style="167" customWidth="1"/>
    <col min="12003" max="12005" width="10" style="167" customWidth="1"/>
    <col min="12006" max="12006" width="10.28515625" style="167" customWidth="1"/>
    <col min="12007" max="12008" width="10" style="167" customWidth="1"/>
    <col min="12009" max="12256" width="9.140625" style="167"/>
    <col min="12257" max="12257" width="4.28515625" style="167" customWidth="1"/>
    <col min="12258" max="12258" width="31.140625" style="167" customWidth="1"/>
    <col min="12259" max="12261" width="10" style="167" customWidth="1"/>
    <col min="12262" max="12262" width="10.28515625" style="167" customWidth="1"/>
    <col min="12263" max="12264" width="10" style="167" customWidth="1"/>
    <col min="12265" max="12512" width="9.140625" style="167"/>
    <col min="12513" max="12513" width="4.28515625" style="167" customWidth="1"/>
    <col min="12514" max="12514" width="31.140625" style="167" customWidth="1"/>
    <col min="12515" max="12517" width="10" style="167" customWidth="1"/>
    <col min="12518" max="12518" width="10.28515625" style="167" customWidth="1"/>
    <col min="12519" max="12520" width="10" style="167" customWidth="1"/>
    <col min="12521" max="12768" width="9.140625" style="167"/>
    <col min="12769" max="12769" width="4.28515625" style="167" customWidth="1"/>
    <col min="12770" max="12770" width="31.140625" style="167" customWidth="1"/>
    <col min="12771" max="12773" width="10" style="167" customWidth="1"/>
    <col min="12774" max="12774" width="10.28515625" style="167" customWidth="1"/>
    <col min="12775" max="12776" width="10" style="167" customWidth="1"/>
    <col min="12777" max="13024" width="9.140625" style="167"/>
    <col min="13025" max="13025" width="4.28515625" style="167" customWidth="1"/>
    <col min="13026" max="13026" width="31.140625" style="167" customWidth="1"/>
    <col min="13027" max="13029" width="10" style="167" customWidth="1"/>
    <col min="13030" max="13030" width="10.28515625" style="167" customWidth="1"/>
    <col min="13031" max="13032" width="10" style="167" customWidth="1"/>
    <col min="13033" max="13280" width="9.140625" style="167"/>
    <col min="13281" max="13281" width="4.28515625" style="167" customWidth="1"/>
    <col min="13282" max="13282" width="31.140625" style="167" customWidth="1"/>
    <col min="13283" max="13285" width="10" style="167" customWidth="1"/>
    <col min="13286" max="13286" width="10.28515625" style="167" customWidth="1"/>
    <col min="13287" max="13288" width="10" style="167" customWidth="1"/>
    <col min="13289" max="13536" width="9.140625" style="167"/>
    <col min="13537" max="13537" width="4.28515625" style="167" customWidth="1"/>
    <col min="13538" max="13538" width="31.140625" style="167" customWidth="1"/>
    <col min="13539" max="13541" width="10" style="167" customWidth="1"/>
    <col min="13542" max="13542" width="10.28515625" style="167" customWidth="1"/>
    <col min="13543" max="13544" width="10" style="167" customWidth="1"/>
    <col min="13545" max="13792" width="9.140625" style="167"/>
    <col min="13793" max="13793" width="4.28515625" style="167" customWidth="1"/>
    <col min="13794" max="13794" width="31.140625" style="167" customWidth="1"/>
    <col min="13795" max="13797" width="10" style="167" customWidth="1"/>
    <col min="13798" max="13798" width="10.28515625" style="167" customWidth="1"/>
    <col min="13799" max="13800" width="10" style="167" customWidth="1"/>
    <col min="13801" max="14048" width="9.140625" style="167"/>
    <col min="14049" max="14049" width="4.28515625" style="167" customWidth="1"/>
    <col min="14050" max="14050" width="31.140625" style="167" customWidth="1"/>
    <col min="14051" max="14053" width="10" style="167" customWidth="1"/>
    <col min="14054" max="14054" width="10.28515625" style="167" customWidth="1"/>
    <col min="14055" max="14056" width="10" style="167" customWidth="1"/>
    <col min="14057" max="14304" width="9.140625" style="167"/>
    <col min="14305" max="14305" width="4.28515625" style="167" customWidth="1"/>
    <col min="14306" max="14306" width="31.140625" style="167" customWidth="1"/>
    <col min="14307" max="14309" width="10" style="167" customWidth="1"/>
    <col min="14310" max="14310" width="10.28515625" style="167" customWidth="1"/>
    <col min="14311" max="14312" width="10" style="167" customWidth="1"/>
    <col min="14313" max="14560" width="9.140625" style="167"/>
    <col min="14561" max="14561" width="4.28515625" style="167" customWidth="1"/>
    <col min="14562" max="14562" width="31.140625" style="167" customWidth="1"/>
    <col min="14563" max="14565" width="10" style="167" customWidth="1"/>
    <col min="14566" max="14566" width="10.28515625" style="167" customWidth="1"/>
    <col min="14567" max="14568" width="10" style="167" customWidth="1"/>
    <col min="14569" max="14816" width="9.140625" style="167"/>
    <col min="14817" max="14817" width="4.28515625" style="167" customWidth="1"/>
    <col min="14818" max="14818" width="31.140625" style="167" customWidth="1"/>
    <col min="14819" max="14821" width="10" style="167" customWidth="1"/>
    <col min="14822" max="14822" width="10.28515625" style="167" customWidth="1"/>
    <col min="14823" max="14824" width="10" style="167" customWidth="1"/>
    <col min="14825" max="15072" width="9.140625" style="167"/>
    <col min="15073" max="15073" width="4.28515625" style="167" customWidth="1"/>
    <col min="15074" max="15074" width="31.140625" style="167" customWidth="1"/>
    <col min="15075" max="15077" width="10" style="167" customWidth="1"/>
    <col min="15078" max="15078" width="10.28515625" style="167" customWidth="1"/>
    <col min="15079" max="15080" width="10" style="167" customWidth="1"/>
    <col min="15081" max="15328" width="9.140625" style="167"/>
    <col min="15329" max="15329" width="4.28515625" style="167" customWidth="1"/>
    <col min="15330" max="15330" width="31.140625" style="167" customWidth="1"/>
    <col min="15331" max="15333" width="10" style="167" customWidth="1"/>
    <col min="15334" max="15334" width="10.28515625" style="167" customWidth="1"/>
    <col min="15335" max="15336" width="10" style="167" customWidth="1"/>
    <col min="15337" max="15584" width="9.140625" style="167"/>
    <col min="15585" max="15585" width="4.28515625" style="167" customWidth="1"/>
    <col min="15586" max="15586" width="31.140625" style="167" customWidth="1"/>
    <col min="15587" max="15589" width="10" style="167" customWidth="1"/>
    <col min="15590" max="15590" width="10.28515625" style="167" customWidth="1"/>
    <col min="15591" max="15592" width="10" style="167" customWidth="1"/>
    <col min="15593" max="15840" width="9.140625" style="167"/>
    <col min="15841" max="15841" width="4.28515625" style="167" customWidth="1"/>
    <col min="15842" max="15842" width="31.140625" style="167" customWidth="1"/>
    <col min="15843" max="15845" width="10" style="167" customWidth="1"/>
    <col min="15846" max="15846" width="10.28515625" style="167" customWidth="1"/>
    <col min="15847" max="15848" width="10" style="167" customWidth="1"/>
    <col min="15849" max="16096" width="9.140625" style="167"/>
    <col min="16097" max="16097" width="4.28515625" style="167" customWidth="1"/>
    <col min="16098" max="16098" width="31.140625" style="167" customWidth="1"/>
    <col min="16099" max="16101" width="10" style="167" customWidth="1"/>
    <col min="16102" max="16102" width="10.28515625" style="167" customWidth="1"/>
    <col min="16103" max="16104" width="10" style="167" customWidth="1"/>
    <col min="16105" max="16371" width="9.140625" style="167"/>
    <col min="16372" max="16384" width="9.140625" style="167" customWidth="1"/>
  </cols>
  <sheetData>
    <row r="1" spans="1:3" s="192" customFormat="1" ht="66" customHeight="1" x14ac:dyDescent="0.3">
      <c r="A1" s="488" t="s">
        <v>603</v>
      </c>
      <c r="B1" s="488"/>
      <c r="C1" s="488"/>
    </row>
    <row r="2" spans="1:3" s="192" customFormat="1" ht="2.25" customHeight="1" x14ac:dyDescent="0.3">
      <c r="A2" s="488"/>
      <c r="B2" s="488"/>
      <c r="C2" s="488"/>
    </row>
    <row r="3" spans="1:3" s="102" customFormat="1" ht="20.25" x14ac:dyDescent="0.3">
      <c r="A3" s="488" t="s">
        <v>216</v>
      </c>
      <c r="B3" s="488"/>
      <c r="C3" s="488"/>
    </row>
    <row r="4" spans="1:3" ht="13.15" customHeight="1" x14ac:dyDescent="0.25">
      <c r="A4" s="587" t="s">
        <v>89</v>
      </c>
      <c r="B4" s="588" t="s">
        <v>86</v>
      </c>
      <c r="C4" s="589" t="s">
        <v>235</v>
      </c>
    </row>
    <row r="5" spans="1:3" ht="13.15" customHeight="1" x14ac:dyDescent="0.25">
      <c r="A5" s="587"/>
      <c r="B5" s="588"/>
      <c r="C5" s="589"/>
    </row>
    <row r="6" spans="1:3" ht="22.5" customHeight="1" x14ac:dyDescent="0.25">
      <c r="A6" s="587"/>
      <c r="B6" s="588"/>
      <c r="C6" s="589"/>
    </row>
    <row r="7" spans="1:3" x14ac:dyDescent="0.25">
      <c r="A7" s="193" t="s">
        <v>10</v>
      </c>
      <c r="B7" s="194" t="s">
        <v>137</v>
      </c>
      <c r="C7" s="193">
        <v>1</v>
      </c>
    </row>
    <row r="8" spans="1:3" s="176" customFormat="1" x14ac:dyDescent="0.25">
      <c r="A8" s="193">
        <v>1</v>
      </c>
      <c r="B8" s="222" t="s">
        <v>96</v>
      </c>
      <c r="C8" s="107">
        <v>483</v>
      </c>
    </row>
    <row r="9" spans="1:3" s="176" customFormat="1" ht="16.5" customHeight="1" x14ac:dyDescent="0.25">
      <c r="A9" s="193">
        <v>2</v>
      </c>
      <c r="B9" s="222" t="s">
        <v>92</v>
      </c>
      <c r="C9" s="107">
        <v>440</v>
      </c>
    </row>
    <row r="10" spans="1:3" s="176" customFormat="1" ht="14.25" customHeight="1" x14ac:dyDescent="0.25">
      <c r="A10" s="193">
        <v>3</v>
      </c>
      <c r="B10" s="222" t="s">
        <v>91</v>
      </c>
      <c r="C10" s="107">
        <v>399</v>
      </c>
    </row>
    <row r="11" spans="1:3" s="176" customFormat="1" ht="18" customHeight="1" x14ac:dyDescent="0.25">
      <c r="A11" s="193">
        <v>4</v>
      </c>
      <c r="B11" s="222" t="s">
        <v>94</v>
      </c>
      <c r="C11" s="107">
        <v>237</v>
      </c>
    </row>
    <row r="12" spans="1:3" s="176" customFormat="1" ht="16.5" customHeight="1" x14ac:dyDescent="0.25">
      <c r="A12" s="193">
        <v>5</v>
      </c>
      <c r="B12" s="222" t="s">
        <v>98</v>
      </c>
      <c r="C12" s="107">
        <v>209</v>
      </c>
    </row>
    <row r="13" spans="1:3" s="176" customFormat="1" ht="17.25" customHeight="1" x14ac:dyDescent="0.25">
      <c r="A13" s="193">
        <v>6</v>
      </c>
      <c r="B13" s="222" t="s">
        <v>95</v>
      </c>
      <c r="C13" s="107">
        <v>195</v>
      </c>
    </row>
    <row r="14" spans="1:3" s="176" customFormat="1" ht="33" customHeight="1" x14ac:dyDescent="0.25">
      <c r="A14" s="193">
        <v>7</v>
      </c>
      <c r="B14" s="222" t="s">
        <v>191</v>
      </c>
      <c r="C14" s="107">
        <v>192</v>
      </c>
    </row>
    <row r="15" spans="1:3" s="176" customFormat="1" ht="15.75" customHeight="1" x14ac:dyDescent="0.25">
      <c r="A15" s="193">
        <v>8</v>
      </c>
      <c r="B15" s="222" t="s">
        <v>102</v>
      </c>
      <c r="C15" s="107">
        <v>164</v>
      </c>
    </row>
    <row r="16" spans="1:3" s="176" customFormat="1" ht="20.45" customHeight="1" x14ac:dyDescent="0.25">
      <c r="A16" s="193">
        <v>9</v>
      </c>
      <c r="B16" s="222" t="s">
        <v>93</v>
      </c>
      <c r="C16" s="107">
        <v>135</v>
      </c>
    </row>
    <row r="17" spans="1:3" s="176" customFormat="1" ht="16.5" customHeight="1" x14ac:dyDescent="0.25">
      <c r="A17" s="193">
        <v>10</v>
      </c>
      <c r="B17" s="222" t="s">
        <v>131</v>
      </c>
      <c r="C17" s="107">
        <v>87</v>
      </c>
    </row>
    <row r="18" spans="1:3" s="176" customFormat="1" ht="17.25" customHeight="1" x14ac:dyDescent="0.25">
      <c r="A18" s="193">
        <v>11</v>
      </c>
      <c r="B18" s="222" t="s">
        <v>116</v>
      </c>
      <c r="C18" s="107">
        <v>83</v>
      </c>
    </row>
    <row r="19" spans="1:3" s="176" customFormat="1" ht="14.25" customHeight="1" x14ac:dyDescent="0.25">
      <c r="A19" s="193">
        <v>12</v>
      </c>
      <c r="B19" s="222" t="s">
        <v>97</v>
      </c>
      <c r="C19" s="107">
        <v>79</v>
      </c>
    </row>
    <row r="20" spans="1:3" s="176" customFormat="1" ht="17.25" customHeight="1" x14ac:dyDescent="0.25">
      <c r="A20" s="193">
        <v>13</v>
      </c>
      <c r="B20" s="222" t="s">
        <v>112</v>
      </c>
      <c r="C20" s="107">
        <v>75</v>
      </c>
    </row>
    <row r="21" spans="1:3" s="176" customFormat="1" ht="16.5" customHeight="1" x14ac:dyDescent="0.25">
      <c r="A21" s="193">
        <v>14</v>
      </c>
      <c r="B21" s="222" t="s">
        <v>115</v>
      </c>
      <c r="C21" s="107">
        <v>75</v>
      </c>
    </row>
    <row r="22" spans="1:3" s="176" customFormat="1" ht="15.75" customHeight="1" x14ac:dyDescent="0.25">
      <c r="A22" s="193">
        <v>15</v>
      </c>
      <c r="B22" s="222" t="s">
        <v>124</v>
      </c>
      <c r="C22" s="107">
        <v>70</v>
      </c>
    </row>
    <row r="23" spans="1:3" s="176" customFormat="1" ht="15.75" customHeight="1" x14ac:dyDescent="0.25">
      <c r="A23" s="193">
        <v>16</v>
      </c>
      <c r="B23" s="222" t="s">
        <v>100</v>
      </c>
      <c r="C23" s="107">
        <v>68</v>
      </c>
    </row>
    <row r="24" spans="1:3" s="176" customFormat="1" ht="13.5" customHeight="1" x14ac:dyDescent="0.25">
      <c r="A24" s="193">
        <v>17</v>
      </c>
      <c r="B24" s="222" t="s">
        <v>110</v>
      </c>
      <c r="C24" s="107">
        <v>67</v>
      </c>
    </row>
    <row r="25" spans="1:3" s="176" customFormat="1" ht="15.75" customHeight="1" x14ac:dyDescent="0.25">
      <c r="A25" s="193">
        <v>18</v>
      </c>
      <c r="B25" s="222" t="s">
        <v>104</v>
      </c>
      <c r="C25" s="107">
        <v>62</v>
      </c>
    </row>
    <row r="26" spans="1:3" s="176" customFormat="1" ht="15.75" customHeight="1" x14ac:dyDescent="0.25">
      <c r="A26" s="193">
        <v>19</v>
      </c>
      <c r="B26" s="222" t="s">
        <v>121</v>
      </c>
      <c r="C26" s="107">
        <v>57</v>
      </c>
    </row>
    <row r="27" spans="1:3" s="176" customFormat="1" x14ac:dyDescent="0.25">
      <c r="A27" s="193">
        <v>20</v>
      </c>
      <c r="B27" s="222" t="s">
        <v>106</v>
      </c>
      <c r="C27" s="107">
        <v>57</v>
      </c>
    </row>
    <row r="28" spans="1:3" s="176" customFormat="1" ht="12.75" customHeight="1" x14ac:dyDescent="0.25">
      <c r="A28" s="193">
        <v>21</v>
      </c>
      <c r="B28" s="222" t="s">
        <v>105</v>
      </c>
      <c r="C28" s="107">
        <v>56</v>
      </c>
    </row>
    <row r="29" spans="1:3" s="176" customFormat="1" ht="20.45" customHeight="1" x14ac:dyDescent="0.25">
      <c r="A29" s="193">
        <v>22</v>
      </c>
      <c r="B29" s="222" t="s">
        <v>206</v>
      </c>
      <c r="C29" s="107">
        <v>50</v>
      </c>
    </row>
    <row r="30" spans="1:3" s="176" customFormat="1" ht="16.5" customHeight="1" x14ac:dyDescent="0.25">
      <c r="A30" s="193">
        <v>23</v>
      </c>
      <c r="B30" s="222" t="s">
        <v>126</v>
      </c>
      <c r="C30" s="107">
        <v>45</v>
      </c>
    </row>
    <row r="31" spans="1:3" s="176" customFormat="1" ht="20.45" customHeight="1" x14ac:dyDescent="0.25">
      <c r="A31" s="193">
        <v>24</v>
      </c>
      <c r="B31" s="222" t="s">
        <v>218</v>
      </c>
      <c r="C31" s="107">
        <v>44</v>
      </c>
    </row>
    <row r="32" spans="1:3" s="176" customFormat="1" ht="16.5" customHeight="1" x14ac:dyDescent="0.25">
      <c r="A32" s="193">
        <v>25</v>
      </c>
      <c r="B32" s="222" t="s">
        <v>221</v>
      </c>
      <c r="C32" s="107">
        <v>44</v>
      </c>
    </row>
    <row r="33" spans="1:3" s="176" customFormat="1" ht="16.5" customHeight="1" x14ac:dyDescent="0.25">
      <c r="A33" s="193">
        <v>26</v>
      </c>
      <c r="B33" s="222" t="s">
        <v>133</v>
      </c>
      <c r="C33" s="107">
        <v>42</v>
      </c>
    </row>
    <row r="34" spans="1:3" s="176" customFormat="1" ht="20.25" customHeight="1" x14ac:dyDescent="0.25">
      <c r="A34" s="193">
        <v>27</v>
      </c>
      <c r="B34" s="222" t="s">
        <v>101</v>
      </c>
      <c r="C34" s="107">
        <v>41</v>
      </c>
    </row>
    <row r="35" spans="1:3" s="176" customFormat="1" ht="12.75" customHeight="1" x14ac:dyDescent="0.25">
      <c r="A35" s="193">
        <v>28</v>
      </c>
      <c r="B35" s="222" t="s">
        <v>103</v>
      </c>
      <c r="C35" s="107">
        <v>39</v>
      </c>
    </row>
    <row r="36" spans="1:3" s="176" customFormat="1" ht="33.75" customHeight="1" x14ac:dyDescent="0.25">
      <c r="A36" s="193">
        <v>29</v>
      </c>
      <c r="B36" s="222" t="s">
        <v>335</v>
      </c>
      <c r="C36" s="107">
        <v>38</v>
      </c>
    </row>
    <row r="37" spans="1:3" s="176" customFormat="1" ht="15.75" customHeight="1" x14ac:dyDescent="0.25">
      <c r="A37" s="193">
        <v>30</v>
      </c>
      <c r="B37" s="222" t="s">
        <v>128</v>
      </c>
      <c r="C37" s="107">
        <v>37</v>
      </c>
    </row>
    <row r="38" spans="1:3" s="176" customFormat="1" ht="14.25" customHeight="1" x14ac:dyDescent="0.25">
      <c r="A38" s="193">
        <v>31</v>
      </c>
      <c r="B38" s="222" t="s">
        <v>90</v>
      </c>
      <c r="C38" s="107">
        <v>36</v>
      </c>
    </row>
    <row r="39" spans="1:3" s="176" customFormat="1" ht="18.75" customHeight="1" x14ac:dyDescent="0.25">
      <c r="A39" s="193">
        <v>32</v>
      </c>
      <c r="B39" s="222" t="s">
        <v>125</v>
      </c>
      <c r="C39" s="107">
        <v>33</v>
      </c>
    </row>
    <row r="40" spans="1:3" s="176" customFormat="1" ht="18.75" customHeight="1" x14ac:dyDescent="0.25">
      <c r="A40" s="193">
        <v>33</v>
      </c>
      <c r="B40" s="222" t="s">
        <v>130</v>
      </c>
      <c r="C40" s="107">
        <v>32</v>
      </c>
    </row>
    <row r="41" spans="1:3" s="176" customFormat="1" ht="33.75" customHeight="1" x14ac:dyDescent="0.25">
      <c r="A41" s="193">
        <v>34</v>
      </c>
      <c r="B41" s="222" t="s">
        <v>187</v>
      </c>
      <c r="C41" s="107">
        <v>32</v>
      </c>
    </row>
    <row r="42" spans="1:3" s="176" customFormat="1" ht="15" customHeight="1" x14ac:dyDescent="0.25">
      <c r="A42" s="193">
        <v>35</v>
      </c>
      <c r="B42" s="222" t="s">
        <v>107</v>
      </c>
      <c r="C42" s="107">
        <v>32</v>
      </c>
    </row>
    <row r="43" spans="1:3" s="176" customFormat="1" ht="16.5" customHeight="1" x14ac:dyDescent="0.25">
      <c r="A43" s="193">
        <v>36</v>
      </c>
      <c r="B43" s="222" t="s">
        <v>120</v>
      </c>
      <c r="C43" s="107">
        <v>30</v>
      </c>
    </row>
    <row r="44" spans="1:3" s="176" customFormat="1" ht="17.25" customHeight="1" x14ac:dyDescent="0.25">
      <c r="A44" s="193">
        <v>37</v>
      </c>
      <c r="B44" s="222" t="s">
        <v>161</v>
      </c>
      <c r="C44" s="107">
        <v>30</v>
      </c>
    </row>
    <row r="45" spans="1:3" s="176" customFormat="1" ht="18.75" customHeight="1" x14ac:dyDescent="0.25">
      <c r="A45" s="193">
        <v>38</v>
      </c>
      <c r="B45" s="222" t="s">
        <v>201</v>
      </c>
      <c r="C45" s="107">
        <v>30</v>
      </c>
    </row>
    <row r="46" spans="1:3" s="176" customFormat="1" ht="13.5" customHeight="1" x14ac:dyDescent="0.25">
      <c r="A46" s="193">
        <v>39</v>
      </c>
      <c r="B46" s="222" t="s">
        <v>145</v>
      </c>
      <c r="C46" s="107">
        <v>29</v>
      </c>
    </row>
    <row r="47" spans="1:3" s="176" customFormat="1" ht="21.75" customHeight="1" x14ac:dyDescent="0.25">
      <c r="A47" s="193">
        <v>40</v>
      </c>
      <c r="B47" s="222" t="s">
        <v>220</v>
      </c>
      <c r="C47" s="107">
        <v>27</v>
      </c>
    </row>
    <row r="48" spans="1:3" s="176" customFormat="1" ht="14.25" customHeight="1" x14ac:dyDescent="0.25">
      <c r="A48" s="193">
        <v>41</v>
      </c>
      <c r="B48" s="222" t="s">
        <v>333</v>
      </c>
      <c r="C48" s="107">
        <v>27</v>
      </c>
    </row>
    <row r="49" spans="1:3" s="176" customFormat="1" ht="20.45" customHeight="1" x14ac:dyDescent="0.25">
      <c r="A49" s="193">
        <v>42</v>
      </c>
      <c r="B49" s="222" t="s">
        <v>151</v>
      </c>
      <c r="C49" s="107">
        <v>24</v>
      </c>
    </row>
    <row r="50" spans="1:3" s="176" customFormat="1" ht="31.5" customHeight="1" x14ac:dyDescent="0.25">
      <c r="A50" s="193">
        <v>43</v>
      </c>
      <c r="B50" s="222" t="s">
        <v>122</v>
      </c>
      <c r="C50" s="107">
        <v>24</v>
      </c>
    </row>
    <row r="51" spans="1:3" s="176" customFormat="1" ht="20.45" customHeight="1" x14ac:dyDescent="0.25">
      <c r="A51" s="193">
        <v>44</v>
      </c>
      <c r="B51" s="222" t="s">
        <v>194</v>
      </c>
      <c r="C51" s="107">
        <v>23</v>
      </c>
    </row>
    <row r="52" spans="1:3" s="176" customFormat="1" ht="20.45" customHeight="1" x14ac:dyDescent="0.25">
      <c r="A52" s="193">
        <v>45</v>
      </c>
      <c r="B52" s="222" t="s">
        <v>199</v>
      </c>
      <c r="C52" s="107">
        <v>22</v>
      </c>
    </row>
    <row r="53" spans="1:3" s="176" customFormat="1" x14ac:dyDescent="0.25">
      <c r="A53" s="193">
        <v>46</v>
      </c>
      <c r="B53" s="222" t="s">
        <v>142</v>
      </c>
      <c r="C53" s="107">
        <v>21</v>
      </c>
    </row>
    <row r="54" spans="1:3" s="176" customFormat="1" ht="20.45" customHeight="1" x14ac:dyDescent="0.25">
      <c r="A54" s="193">
        <v>47</v>
      </c>
      <c r="B54" s="222" t="s">
        <v>163</v>
      </c>
      <c r="C54" s="107">
        <v>21</v>
      </c>
    </row>
    <row r="55" spans="1:3" s="176" customFormat="1" ht="18" customHeight="1" x14ac:dyDescent="0.25">
      <c r="A55" s="193">
        <v>48</v>
      </c>
      <c r="B55" s="222" t="s">
        <v>123</v>
      </c>
      <c r="C55" s="107">
        <v>21</v>
      </c>
    </row>
    <row r="56" spans="1:3" s="176" customFormat="1" ht="15.75" customHeight="1" x14ac:dyDescent="0.25">
      <c r="A56" s="193">
        <v>49</v>
      </c>
      <c r="B56" s="222" t="s">
        <v>202</v>
      </c>
      <c r="C56" s="107">
        <v>21</v>
      </c>
    </row>
    <row r="57" spans="1:3" s="176" customFormat="1" ht="69.75" customHeight="1" x14ac:dyDescent="0.25">
      <c r="A57" s="193">
        <v>50</v>
      </c>
      <c r="B57" s="222" t="s">
        <v>222</v>
      </c>
      <c r="C57" s="107">
        <v>20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7"/>
  <sheetViews>
    <sheetView view="pageBreakPreview" zoomScale="78" zoomScaleNormal="87" zoomScaleSheetLayoutView="78" workbookViewId="0">
      <selection sqref="A1:C1"/>
    </sheetView>
  </sheetViews>
  <sheetFormatPr defaultColWidth="8.85546875" defaultRowHeight="15.75" x14ac:dyDescent="0.25"/>
  <cols>
    <col min="1" max="1" width="4.28515625" style="406" customWidth="1"/>
    <col min="2" max="2" width="54.7109375" style="111" customWidth="1"/>
    <col min="3" max="3" width="27.85546875" style="100" customWidth="1"/>
    <col min="4" max="217" width="8.85546875" style="167"/>
    <col min="218" max="218" width="4.28515625" style="167" customWidth="1"/>
    <col min="219" max="219" width="28.42578125" style="167" customWidth="1"/>
    <col min="220" max="222" width="10" style="167" customWidth="1"/>
    <col min="223" max="223" width="11.42578125" style="167" customWidth="1"/>
    <col min="224" max="225" width="11" style="167" customWidth="1"/>
    <col min="226" max="473" width="8.85546875" style="167"/>
    <col min="474" max="474" width="4.28515625" style="167" customWidth="1"/>
    <col min="475" max="475" width="28.42578125" style="167" customWidth="1"/>
    <col min="476" max="478" width="10" style="167" customWidth="1"/>
    <col min="479" max="479" width="11.42578125" style="167" customWidth="1"/>
    <col min="480" max="481" width="11" style="167" customWidth="1"/>
    <col min="482" max="729" width="8.85546875" style="167"/>
    <col min="730" max="730" width="4.28515625" style="167" customWidth="1"/>
    <col min="731" max="731" width="28.42578125" style="167" customWidth="1"/>
    <col min="732" max="734" width="10" style="167" customWidth="1"/>
    <col min="735" max="735" width="11.42578125" style="167" customWidth="1"/>
    <col min="736" max="737" width="11" style="167" customWidth="1"/>
    <col min="738" max="985" width="8.85546875" style="167"/>
    <col min="986" max="986" width="4.28515625" style="167" customWidth="1"/>
    <col min="987" max="987" width="28.42578125" style="167" customWidth="1"/>
    <col min="988" max="990" width="10" style="167" customWidth="1"/>
    <col min="991" max="991" width="11.42578125" style="167" customWidth="1"/>
    <col min="992" max="993" width="11" style="167" customWidth="1"/>
    <col min="994" max="1241" width="8.85546875" style="167"/>
    <col min="1242" max="1242" width="4.28515625" style="167" customWidth="1"/>
    <col min="1243" max="1243" width="28.42578125" style="167" customWidth="1"/>
    <col min="1244" max="1246" width="10" style="167" customWidth="1"/>
    <col min="1247" max="1247" width="11.42578125" style="167" customWidth="1"/>
    <col min="1248" max="1249" width="11" style="167" customWidth="1"/>
    <col min="1250" max="1497" width="8.85546875" style="167"/>
    <col min="1498" max="1498" width="4.28515625" style="167" customWidth="1"/>
    <col min="1499" max="1499" width="28.42578125" style="167" customWidth="1"/>
    <col min="1500" max="1502" width="10" style="167" customWidth="1"/>
    <col min="1503" max="1503" width="11.42578125" style="167" customWidth="1"/>
    <col min="1504" max="1505" width="11" style="167" customWidth="1"/>
    <col min="1506" max="1753" width="8.85546875" style="167"/>
    <col min="1754" max="1754" width="4.28515625" style="167" customWidth="1"/>
    <col min="1755" max="1755" width="28.42578125" style="167" customWidth="1"/>
    <col min="1756" max="1758" width="10" style="167" customWidth="1"/>
    <col min="1759" max="1759" width="11.42578125" style="167" customWidth="1"/>
    <col min="1760" max="1761" width="11" style="167" customWidth="1"/>
    <col min="1762" max="2009" width="8.85546875" style="167"/>
    <col min="2010" max="2010" width="4.28515625" style="167" customWidth="1"/>
    <col min="2011" max="2011" width="28.42578125" style="167" customWidth="1"/>
    <col min="2012" max="2014" width="10" style="167" customWidth="1"/>
    <col min="2015" max="2015" width="11.42578125" style="167" customWidth="1"/>
    <col min="2016" max="2017" width="11" style="167" customWidth="1"/>
    <col min="2018" max="2265" width="8.85546875" style="167"/>
    <col min="2266" max="2266" width="4.28515625" style="167" customWidth="1"/>
    <col min="2267" max="2267" width="28.42578125" style="167" customWidth="1"/>
    <col min="2268" max="2270" width="10" style="167" customWidth="1"/>
    <col min="2271" max="2271" width="11.42578125" style="167" customWidth="1"/>
    <col min="2272" max="2273" width="11" style="167" customWidth="1"/>
    <col min="2274" max="2521" width="8.85546875" style="167"/>
    <col min="2522" max="2522" width="4.28515625" style="167" customWidth="1"/>
    <col min="2523" max="2523" width="28.42578125" style="167" customWidth="1"/>
    <col min="2524" max="2526" width="10" style="167" customWidth="1"/>
    <col min="2527" max="2527" width="11.42578125" style="167" customWidth="1"/>
    <col min="2528" max="2529" width="11" style="167" customWidth="1"/>
    <col min="2530" max="2777" width="8.85546875" style="167"/>
    <col min="2778" max="2778" width="4.28515625" style="167" customWidth="1"/>
    <col min="2779" max="2779" width="28.42578125" style="167" customWidth="1"/>
    <col min="2780" max="2782" width="10" style="167" customWidth="1"/>
    <col min="2783" max="2783" width="11.42578125" style="167" customWidth="1"/>
    <col min="2784" max="2785" width="11" style="167" customWidth="1"/>
    <col min="2786" max="3033" width="8.85546875" style="167"/>
    <col min="3034" max="3034" width="4.28515625" style="167" customWidth="1"/>
    <col min="3035" max="3035" width="28.42578125" style="167" customWidth="1"/>
    <col min="3036" max="3038" width="10" style="167" customWidth="1"/>
    <col min="3039" max="3039" width="11.42578125" style="167" customWidth="1"/>
    <col min="3040" max="3041" width="11" style="167" customWidth="1"/>
    <col min="3042" max="3289" width="8.85546875" style="167"/>
    <col min="3290" max="3290" width="4.28515625" style="167" customWidth="1"/>
    <col min="3291" max="3291" width="28.42578125" style="167" customWidth="1"/>
    <col min="3292" max="3294" width="10" style="167" customWidth="1"/>
    <col min="3295" max="3295" width="11.42578125" style="167" customWidth="1"/>
    <col min="3296" max="3297" width="11" style="167" customWidth="1"/>
    <col min="3298" max="3545" width="8.85546875" style="167"/>
    <col min="3546" max="3546" width="4.28515625" style="167" customWidth="1"/>
    <col min="3547" max="3547" width="28.42578125" style="167" customWidth="1"/>
    <col min="3548" max="3550" width="10" style="167" customWidth="1"/>
    <col min="3551" max="3551" width="11.42578125" style="167" customWidth="1"/>
    <col min="3552" max="3553" width="11" style="167" customWidth="1"/>
    <col min="3554" max="3801" width="8.85546875" style="167"/>
    <col min="3802" max="3802" width="4.28515625" style="167" customWidth="1"/>
    <col min="3803" max="3803" width="28.42578125" style="167" customWidth="1"/>
    <col min="3804" max="3806" width="10" style="167" customWidth="1"/>
    <col min="3807" max="3807" width="11.42578125" style="167" customWidth="1"/>
    <col min="3808" max="3809" width="11" style="167" customWidth="1"/>
    <col min="3810" max="4057" width="8.85546875" style="167"/>
    <col min="4058" max="4058" width="4.28515625" style="167" customWidth="1"/>
    <col min="4059" max="4059" width="28.42578125" style="167" customWidth="1"/>
    <col min="4060" max="4062" width="10" style="167" customWidth="1"/>
    <col min="4063" max="4063" width="11.42578125" style="167" customWidth="1"/>
    <col min="4064" max="4065" width="11" style="167" customWidth="1"/>
    <col min="4066" max="4313" width="8.85546875" style="167"/>
    <col min="4314" max="4314" width="4.28515625" style="167" customWidth="1"/>
    <col min="4315" max="4315" width="28.42578125" style="167" customWidth="1"/>
    <col min="4316" max="4318" width="10" style="167" customWidth="1"/>
    <col min="4319" max="4319" width="11.42578125" style="167" customWidth="1"/>
    <col min="4320" max="4321" width="11" style="167" customWidth="1"/>
    <col min="4322" max="4569" width="8.85546875" style="167"/>
    <col min="4570" max="4570" width="4.28515625" style="167" customWidth="1"/>
    <col min="4571" max="4571" width="28.42578125" style="167" customWidth="1"/>
    <col min="4572" max="4574" width="10" style="167" customWidth="1"/>
    <col min="4575" max="4575" width="11.42578125" style="167" customWidth="1"/>
    <col min="4576" max="4577" width="11" style="167" customWidth="1"/>
    <col min="4578" max="4825" width="8.85546875" style="167"/>
    <col min="4826" max="4826" width="4.28515625" style="167" customWidth="1"/>
    <col min="4827" max="4827" width="28.42578125" style="167" customWidth="1"/>
    <col min="4828" max="4830" width="10" style="167" customWidth="1"/>
    <col min="4831" max="4831" width="11.42578125" style="167" customWidth="1"/>
    <col min="4832" max="4833" width="11" style="167" customWidth="1"/>
    <col min="4834" max="5081" width="8.85546875" style="167"/>
    <col min="5082" max="5082" width="4.28515625" style="167" customWidth="1"/>
    <col min="5083" max="5083" width="28.42578125" style="167" customWidth="1"/>
    <col min="5084" max="5086" width="10" style="167" customWidth="1"/>
    <col min="5087" max="5087" width="11.42578125" style="167" customWidth="1"/>
    <col min="5088" max="5089" width="11" style="167" customWidth="1"/>
    <col min="5090" max="5337" width="8.85546875" style="167"/>
    <col min="5338" max="5338" width="4.28515625" style="167" customWidth="1"/>
    <col min="5339" max="5339" width="28.42578125" style="167" customWidth="1"/>
    <col min="5340" max="5342" width="10" style="167" customWidth="1"/>
    <col min="5343" max="5343" width="11.42578125" style="167" customWidth="1"/>
    <col min="5344" max="5345" width="11" style="167" customWidth="1"/>
    <col min="5346" max="5593" width="8.85546875" style="167"/>
    <col min="5594" max="5594" width="4.28515625" style="167" customWidth="1"/>
    <col min="5595" max="5595" width="28.42578125" style="167" customWidth="1"/>
    <col min="5596" max="5598" width="10" style="167" customWidth="1"/>
    <col min="5599" max="5599" width="11.42578125" style="167" customWidth="1"/>
    <col min="5600" max="5601" width="11" style="167" customWidth="1"/>
    <col min="5602" max="5849" width="8.85546875" style="167"/>
    <col min="5850" max="5850" width="4.28515625" style="167" customWidth="1"/>
    <col min="5851" max="5851" width="28.42578125" style="167" customWidth="1"/>
    <col min="5852" max="5854" width="10" style="167" customWidth="1"/>
    <col min="5855" max="5855" width="11.42578125" style="167" customWidth="1"/>
    <col min="5856" max="5857" width="11" style="167" customWidth="1"/>
    <col min="5858" max="6105" width="8.85546875" style="167"/>
    <col min="6106" max="6106" width="4.28515625" style="167" customWidth="1"/>
    <col min="6107" max="6107" width="28.42578125" style="167" customWidth="1"/>
    <col min="6108" max="6110" width="10" style="167" customWidth="1"/>
    <col min="6111" max="6111" width="11.42578125" style="167" customWidth="1"/>
    <col min="6112" max="6113" width="11" style="167" customWidth="1"/>
    <col min="6114" max="6361" width="8.85546875" style="167"/>
    <col min="6362" max="6362" width="4.28515625" style="167" customWidth="1"/>
    <col min="6363" max="6363" width="28.42578125" style="167" customWidth="1"/>
    <col min="6364" max="6366" width="10" style="167" customWidth="1"/>
    <col min="6367" max="6367" width="11.42578125" style="167" customWidth="1"/>
    <col min="6368" max="6369" width="11" style="167" customWidth="1"/>
    <col min="6370" max="6617" width="8.85546875" style="167"/>
    <col min="6618" max="6618" width="4.28515625" style="167" customWidth="1"/>
    <col min="6619" max="6619" width="28.42578125" style="167" customWidth="1"/>
    <col min="6620" max="6622" width="10" style="167" customWidth="1"/>
    <col min="6623" max="6623" width="11.42578125" style="167" customWidth="1"/>
    <col min="6624" max="6625" width="11" style="167" customWidth="1"/>
    <col min="6626" max="6873" width="8.85546875" style="167"/>
    <col min="6874" max="6874" width="4.28515625" style="167" customWidth="1"/>
    <col min="6875" max="6875" width="28.42578125" style="167" customWidth="1"/>
    <col min="6876" max="6878" width="10" style="167" customWidth="1"/>
    <col min="6879" max="6879" width="11.42578125" style="167" customWidth="1"/>
    <col min="6880" max="6881" width="11" style="167" customWidth="1"/>
    <col min="6882" max="7129" width="8.85546875" style="167"/>
    <col min="7130" max="7130" width="4.28515625" style="167" customWidth="1"/>
    <col min="7131" max="7131" width="28.42578125" style="167" customWidth="1"/>
    <col min="7132" max="7134" width="10" style="167" customWidth="1"/>
    <col min="7135" max="7135" width="11.42578125" style="167" customWidth="1"/>
    <col min="7136" max="7137" width="11" style="167" customWidth="1"/>
    <col min="7138" max="7385" width="8.85546875" style="167"/>
    <col min="7386" max="7386" width="4.28515625" style="167" customWidth="1"/>
    <col min="7387" max="7387" width="28.42578125" style="167" customWidth="1"/>
    <col min="7388" max="7390" width="10" style="167" customWidth="1"/>
    <col min="7391" max="7391" width="11.42578125" style="167" customWidth="1"/>
    <col min="7392" max="7393" width="11" style="167" customWidth="1"/>
    <col min="7394" max="7641" width="8.85546875" style="167"/>
    <col min="7642" max="7642" width="4.28515625" style="167" customWidth="1"/>
    <col min="7643" max="7643" width="28.42578125" style="167" customWidth="1"/>
    <col min="7644" max="7646" width="10" style="167" customWidth="1"/>
    <col min="7647" max="7647" width="11.42578125" style="167" customWidth="1"/>
    <col min="7648" max="7649" width="11" style="167" customWidth="1"/>
    <col min="7650" max="7897" width="8.85546875" style="167"/>
    <col min="7898" max="7898" width="4.28515625" style="167" customWidth="1"/>
    <col min="7899" max="7899" width="28.42578125" style="167" customWidth="1"/>
    <col min="7900" max="7902" width="10" style="167" customWidth="1"/>
    <col min="7903" max="7903" width="11.42578125" style="167" customWidth="1"/>
    <col min="7904" max="7905" width="11" style="167" customWidth="1"/>
    <col min="7906" max="8153" width="8.85546875" style="167"/>
    <col min="8154" max="8154" width="4.28515625" style="167" customWidth="1"/>
    <col min="8155" max="8155" width="28.42578125" style="167" customWidth="1"/>
    <col min="8156" max="8158" width="10" style="167" customWidth="1"/>
    <col min="8159" max="8159" width="11.42578125" style="167" customWidth="1"/>
    <col min="8160" max="8161" width="11" style="167" customWidth="1"/>
    <col min="8162" max="8409" width="8.85546875" style="167"/>
    <col min="8410" max="8410" width="4.28515625" style="167" customWidth="1"/>
    <col min="8411" max="8411" width="28.42578125" style="167" customWidth="1"/>
    <col min="8412" max="8414" width="10" style="167" customWidth="1"/>
    <col min="8415" max="8415" width="11.42578125" style="167" customWidth="1"/>
    <col min="8416" max="8417" width="11" style="167" customWidth="1"/>
    <col min="8418" max="8665" width="8.85546875" style="167"/>
    <col min="8666" max="8666" width="4.28515625" style="167" customWidth="1"/>
    <col min="8667" max="8667" width="28.42578125" style="167" customWidth="1"/>
    <col min="8668" max="8670" width="10" style="167" customWidth="1"/>
    <col min="8671" max="8671" width="11.42578125" style="167" customWidth="1"/>
    <col min="8672" max="8673" width="11" style="167" customWidth="1"/>
    <col min="8674" max="8921" width="8.85546875" style="167"/>
    <col min="8922" max="8922" width="4.28515625" style="167" customWidth="1"/>
    <col min="8923" max="8923" width="28.42578125" style="167" customWidth="1"/>
    <col min="8924" max="8926" width="10" style="167" customWidth="1"/>
    <col min="8927" max="8927" width="11.42578125" style="167" customWidth="1"/>
    <col min="8928" max="8929" width="11" style="167" customWidth="1"/>
    <col min="8930" max="9177" width="8.85546875" style="167"/>
    <col min="9178" max="9178" width="4.28515625" style="167" customWidth="1"/>
    <col min="9179" max="9179" width="28.42578125" style="167" customWidth="1"/>
    <col min="9180" max="9182" width="10" style="167" customWidth="1"/>
    <col min="9183" max="9183" width="11.42578125" style="167" customWidth="1"/>
    <col min="9184" max="9185" width="11" style="167" customWidth="1"/>
    <col min="9186" max="9433" width="8.85546875" style="167"/>
    <col min="9434" max="9434" width="4.28515625" style="167" customWidth="1"/>
    <col min="9435" max="9435" width="28.42578125" style="167" customWidth="1"/>
    <col min="9436" max="9438" width="10" style="167" customWidth="1"/>
    <col min="9439" max="9439" width="11.42578125" style="167" customWidth="1"/>
    <col min="9440" max="9441" width="11" style="167" customWidth="1"/>
    <col min="9442" max="9689" width="8.85546875" style="167"/>
    <col min="9690" max="9690" width="4.28515625" style="167" customWidth="1"/>
    <col min="9691" max="9691" width="28.42578125" style="167" customWidth="1"/>
    <col min="9692" max="9694" width="10" style="167" customWidth="1"/>
    <col min="9695" max="9695" width="11.42578125" style="167" customWidth="1"/>
    <col min="9696" max="9697" width="11" style="167" customWidth="1"/>
    <col min="9698" max="9945" width="8.85546875" style="167"/>
    <col min="9946" max="9946" width="4.28515625" style="167" customWidth="1"/>
    <col min="9947" max="9947" width="28.42578125" style="167" customWidth="1"/>
    <col min="9948" max="9950" width="10" style="167" customWidth="1"/>
    <col min="9951" max="9951" width="11.42578125" style="167" customWidth="1"/>
    <col min="9952" max="9953" width="11" style="167" customWidth="1"/>
    <col min="9954" max="10201" width="8.85546875" style="167"/>
    <col min="10202" max="10202" width="4.28515625" style="167" customWidth="1"/>
    <col min="10203" max="10203" width="28.42578125" style="167" customWidth="1"/>
    <col min="10204" max="10206" width="10" style="167" customWidth="1"/>
    <col min="10207" max="10207" width="11.42578125" style="167" customWidth="1"/>
    <col min="10208" max="10209" width="11" style="167" customWidth="1"/>
    <col min="10210" max="10457" width="8.85546875" style="167"/>
    <col min="10458" max="10458" width="4.28515625" style="167" customWidth="1"/>
    <col min="10459" max="10459" width="28.42578125" style="167" customWidth="1"/>
    <col min="10460" max="10462" width="10" style="167" customWidth="1"/>
    <col min="10463" max="10463" width="11.42578125" style="167" customWidth="1"/>
    <col min="10464" max="10465" width="11" style="167" customWidth="1"/>
    <col min="10466" max="10713" width="8.85546875" style="167"/>
    <col min="10714" max="10714" width="4.28515625" style="167" customWidth="1"/>
    <col min="10715" max="10715" width="28.42578125" style="167" customWidth="1"/>
    <col min="10716" max="10718" width="10" style="167" customWidth="1"/>
    <col min="10719" max="10719" width="11.42578125" style="167" customWidth="1"/>
    <col min="10720" max="10721" width="11" style="167" customWidth="1"/>
    <col min="10722" max="10969" width="8.85546875" style="167"/>
    <col min="10970" max="10970" width="4.28515625" style="167" customWidth="1"/>
    <col min="10971" max="10971" width="28.42578125" style="167" customWidth="1"/>
    <col min="10972" max="10974" width="10" style="167" customWidth="1"/>
    <col min="10975" max="10975" width="11.42578125" style="167" customWidth="1"/>
    <col min="10976" max="10977" width="11" style="167" customWidth="1"/>
    <col min="10978" max="11225" width="8.85546875" style="167"/>
    <col min="11226" max="11226" width="4.28515625" style="167" customWidth="1"/>
    <col min="11227" max="11227" width="28.42578125" style="167" customWidth="1"/>
    <col min="11228" max="11230" width="10" style="167" customWidth="1"/>
    <col min="11231" max="11231" width="11.42578125" style="167" customWidth="1"/>
    <col min="11232" max="11233" width="11" style="167" customWidth="1"/>
    <col min="11234" max="11481" width="8.85546875" style="167"/>
    <col min="11482" max="11482" width="4.28515625" style="167" customWidth="1"/>
    <col min="11483" max="11483" width="28.42578125" style="167" customWidth="1"/>
    <col min="11484" max="11486" width="10" style="167" customWidth="1"/>
    <col min="11487" max="11487" width="11.42578125" style="167" customWidth="1"/>
    <col min="11488" max="11489" width="11" style="167" customWidth="1"/>
    <col min="11490" max="11737" width="8.85546875" style="167"/>
    <col min="11738" max="11738" width="4.28515625" style="167" customWidth="1"/>
    <col min="11739" max="11739" width="28.42578125" style="167" customWidth="1"/>
    <col min="11740" max="11742" width="10" style="167" customWidth="1"/>
    <col min="11743" max="11743" width="11.42578125" style="167" customWidth="1"/>
    <col min="11744" max="11745" width="11" style="167" customWidth="1"/>
    <col min="11746" max="11993" width="8.85546875" style="167"/>
    <col min="11994" max="11994" width="4.28515625" style="167" customWidth="1"/>
    <col min="11995" max="11995" width="28.42578125" style="167" customWidth="1"/>
    <col min="11996" max="11998" width="10" style="167" customWidth="1"/>
    <col min="11999" max="11999" width="11.42578125" style="167" customWidth="1"/>
    <col min="12000" max="12001" width="11" style="167" customWidth="1"/>
    <col min="12002" max="12249" width="8.85546875" style="167"/>
    <col min="12250" max="12250" width="4.28515625" style="167" customWidth="1"/>
    <col min="12251" max="12251" width="28.42578125" style="167" customWidth="1"/>
    <col min="12252" max="12254" width="10" style="167" customWidth="1"/>
    <col min="12255" max="12255" width="11.42578125" style="167" customWidth="1"/>
    <col min="12256" max="12257" width="11" style="167" customWidth="1"/>
    <col min="12258" max="12505" width="8.85546875" style="167"/>
    <col min="12506" max="12506" width="4.28515625" style="167" customWidth="1"/>
    <col min="12507" max="12507" width="28.42578125" style="167" customWidth="1"/>
    <col min="12508" max="12510" width="10" style="167" customWidth="1"/>
    <col min="12511" max="12511" width="11.42578125" style="167" customWidth="1"/>
    <col min="12512" max="12513" width="11" style="167" customWidth="1"/>
    <col min="12514" max="12761" width="8.85546875" style="167"/>
    <col min="12762" max="12762" width="4.28515625" style="167" customWidth="1"/>
    <col min="12763" max="12763" width="28.42578125" style="167" customWidth="1"/>
    <col min="12764" max="12766" width="10" style="167" customWidth="1"/>
    <col min="12767" max="12767" width="11.42578125" style="167" customWidth="1"/>
    <col min="12768" max="12769" width="11" style="167" customWidth="1"/>
    <col min="12770" max="13017" width="8.85546875" style="167"/>
    <col min="13018" max="13018" width="4.28515625" style="167" customWidth="1"/>
    <col min="13019" max="13019" width="28.42578125" style="167" customWidth="1"/>
    <col min="13020" max="13022" width="10" style="167" customWidth="1"/>
    <col min="13023" max="13023" width="11.42578125" style="167" customWidth="1"/>
    <col min="13024" max="13025" width="11" style="167" customWidth="1"/>
    <col min="13026" max="13273" width="8.85546875" style="167"/>
    <col min="13274" max="13274" width="4.28515625" style="167" customWidth="1"/>
    <col min="13275" max="13275" width="28.42578125" style="167" customWidth="1"/>
    <col min="13276" max="13278" width="10" style="167" customWidth="1"/>
    <col min="13279" max="13279" width="11.42578125" style="167" customWidth="1"/>
    <col min="13280" max="13281" width="11" style="167" customWidth="1"/>
    <col min="13282" max="13529" width="8.85546875" style="167"/>
    <col min="13530" max="13530" width="4.28515625" style="167" customWidth="1"/>
    <col min="13531" max="13531" width="28.42578125" style="167" customWidth="1"/>
    <col min="13532" max="13534" width="10" style="167" customWidth="1"/>
    <col min="13535" max="13535" width="11.42578125" style="167" customWidth="1"/>
    <col min="13536" max="13537" width="11" style="167" customWidth="1"/>
    <col min="13538" max="13785" width="8.85546875" style="167"/>
    <col min="13786" max="13786" width="4.28515625" style="167" customWidth="1"/>
    <col min="13787" max="13787" width="28.42578125" style="167" customWidth="1"/>
    <col min="13788" max="13790" width="10" style="167" customWidth="1"/>
    <col min="13791" max="13791" width="11.42578125" style="167" customWidth="1"/>
    <col min="13792" max="13793" width="11" style="167" customWidth="1"/>
    <col min="13794" max="14041" width="8.85546875" style="167"/>
    <col min="14042" max="14042" width="4.28515625" style="167" customWidth="1"/>
    <col min="14043" max="14043" width="28.42578125" style="167" customWidth="1"/>
    <col min="14044" max="14046" width="10" style="167" customWidth="1"/>
    <col min="14047" max="14047" width="11.42578125" style="167" customWidth="1"/>
    <col min="14048" max="14049" width="11" style="167" customWidth="1"/>
    <col min="14050" max="14297" width="8.85546875" style="167"/>
    <col min="14298" max="14298" width="4.28515625" style="167" customWidth="1"/>
    <col min="14299" max="14299" width="28.42578125" style="167" customWidth="1"/>
    <col min="14300" max="14302" width="10" style="167" customWidth="1"/>
    <col min="14303" max="14303" width="11.42578125" style="167" customWidth="1"/>
    <col min="14304" max="14305" width="11" style="167" customWidth="1"/>
    <col min="14306" max="14553" width="8.85546875" style="167"/>
    <col min="14554" max="14554" width="4.28515625" style="167" customWidth="1"/>
    <col min="14555" max="14555" width="28.42578125" style="167" customWidth="1"/>
    <col min="14556" max="14558" width="10" style="167" customWidth="1"/>
    <col min="14559" max="14559" width="11.42578125" style="167" customWidth="1"/>
    <col min="14560" max="14561" width="11" style="167" customWidth="1"/>
    <col min="14562" max="14809" width="8.85546875" style="167"/>
    <col min="14810" max="14810" width="4.28515625" style="167" customWidth="1"/>
    <col min="14811" max="14811" width="28.42578125" style="167" customWidth="1"/>
    <col min="14812" max="14814" width="10" style="167" customWidth="1"/>
    <col min="14815" max="14815" width="11.42578125" style="167" customWidth="1"/>
    <col min="14816" max="14817" width="11" style="167" customWidth="1"/>
    <col min="14818" max="15065" width="8.85546875" style="167"/>
    <col min="15066" max="15066" width="4.28515625" style="167" customWidth="1"/>
    <col min="15067" max="15067" width="28.42578125" style="167" customWidth="1"/>
    <col min="15068" max="15070" width="10" style="167" customWidth="1"/>
    <col min="15071" max="15071" width="11.42578125" style="167" customWidth="1"/>
    <col min="15072" max="15073" width="11" style="167" customWidth="1"/>
    <col min="15074" max="15321" width="8.85546875" style="167"/>
    <col min="15322" max="15322" width="4.28515625" style="167" customWidth="1"/>
    <col min="15323" max="15323" width="28.42578125" style="167" customWidth="1"/>
    <col min="15324" max="15326" width="10" style="167" customWidth="1"/>
    <col min="15327" max="15327" width="11.42578125" style="167" customWidth="1"/>
    <col min="15328" max="15329" width="11" style="167" customWidth="1"/>
    <col min="15330" max="15577" width="8.85546875" style="167"/>
    <col min="15578" max="15578" width="4.28515625" style="167" customWidth="1"/>
    <col min="15579" max="15579" width="28.42578125" style="167" customWidth="1"/>
    <col min="15580" max="15582" width="10" style="167" customWidth="1"/>
    <col min="15583" max="15583" width="11.42578125" style="167" customWidth="1"/>
    <col min="15584" max="15585" width="11" style="167" customWidth="1"/>
    <col min="15586" max="15833" width="8.85546875" style="167"/>
    <col min="15834" max="15834" width="4.28515625" style="167" customWidth="1"/>
    <col min="15835" max="15835" width="28.42578125" style="167" customWidth="1"/>
    <col min="15836" max="15838" width="10" style="167" customWidth="1"/>
    <col min="15839" max="15839" width="11.42578125" style="167" customWidth="1"/>
    <col min="15840" max="15841" width="11" style="167" customWidth="1"/>
    <col min="15842" max="16089" width="8.85546875" style="167"/>
    <col min="16090" max="16090" width="4.28515625" style="167" customWidth="1"/>
    <col min="16091" max="16091" width="28.42578125" style="167" customWidth="1"/>
    <col min="16092" max="16094" width="10" style="167" customWidth="1"/>
    <col min="16095" max="16095" width="11.42578125" style="167" customWidth="1"/>
    <col min="16096" max="16097" width="11" style="167" customWidth="1"/>
    <col min="16098" max="16384" width="8.85546875" style="167"/>
  </cols>
  <sheetData>
    <row r="1" spans="1:7" s="192" customFormat="1" ht="39" customHeight="1" x14ac:dyDescent="0.3">
      <c r="A1" s="488" t="s">
        <v>536</v>
      </c>
      <c r="B1" s="488"/>
      <c r="C1" s="488"/>
      <c r="D1" s="196"/>
      <c r="E1" s="196"/>
      <c r="F1" s="196"/>
      <c r="G1" s="196"/>
    </row>
    <row r="2" spans="1:7" s="192" customFormat="1" ht="20.25" customHeight="1" x14ac:dyDescent="0.3">
      <c r="A2" s="488" t="s">
        <v>604</v>
      </c>
      <c r="B2" s="488"/>
      <c r="C2" s="488"/>
      <c r="D2" s="196"/>
      <c r="E2" s="196"/>
      <c r="F2" s="196"/>
      <c r="G2" s="196"/>
    </row>
    <row r="3" spans="1:7" s="192" customFormat="1" ht="20.25" x14ac:dyDescent="0.3">
      <c r="A3" s="590" t="s">
        <v>136</v>
      </c>
      <c r="B3" s="590"/>
      <c r="C3" s="590"/>
    </row>
    <row r="4" spans="1:7" s="172" customFormat="1" ht="12.75" x14ac:dyDescent="0.2">
      <c r="A4" s="405"/>
      <c r="B4" s="110"/>
      <c r="C4" s="109"/>
    </row>
    <row r="5" spans="1:7" ht="13.15" customHeight="1" x14ac:dyDescent="0.25">
      <c r="A5" s="499" t="s">
        <v>89</v>
      </c>
      <c r="B5" s="499" t="s">
        <v>86</v>
      </c>
      <c r="C5" s="528" t="s">
        <v>235</v>
      </c>
    </row>
    <row r="6" spans="1:7" ht="22.9" customHeight="1" x14ac:dyDescent="0.25">
      <c r="A6" s="499"/>
      <c r="B6" s="499"/>
      <c r="C6" s="528"/>
    </row>
    <row r="7" spans="1:7" ht="27" customHeight="1" x14ac:dyDescent="0.25">
      <c r="A7" s="499"/>
      <c r="B7" s="499"/>
      <c r="C7" s="528"/>
    </row>
    <row r="8" spans="1:7" x14ac:dyDescent="0.25">
      <c r="A8" s="403" t="s">
        <v>10</v>
      </c>
      <c r="B8" s="403" t="s">
        <v>137</v>
      </c>
      <c r="C8" s="403">
        <v>1</v>
      </c>
    </row>
    <row r="9" spans="1:7" s="192" customFormat="1" ht="23.25" customHeight="1" x14ac:dyDescent="0.3">
      <c r="A9" s="503" t="s">
        <v>138</v>
      </c>
      <c r="B9" s="503"/>
      <c r="C9" s="503"/>
    </row>
    <row r="10" spans="1:7" ht="18" customHeight="1" x14ac:dyDescent="0.25">
      <c r="A10" s="403">
        <v>1</v>
      </c>
      <c r="B10" s="117" t="s">
        <v>100</v>
      </c>
      <c r="C10" s="107">
        <v>68</v>
      </c>
    </row>
    <row r="11" spans="1:7" ht="18" customHeight="1" x14ac:dyDescent="0.25">
      <c r="A11" s="403">
        <v>2</v>
      </c>
      <c r="B11" s="117" t="s">
        <v>218</v>
      </c>
      <c r="C11" s="107">
        <v>44</v>
      </c>
    </row>
    <row r="12" spans="1:7" ht="18" customHeight="1" x14ac:dyDescent="0.25">
      <c r="A12" s="403">
        <v>3</v>
      </c>
      <c r="B12" s="117" t="s">
        <v>130</v>
      </c>
      <c r="C12" s="107">
        <v>32</v>
      </c>
    </row>
    <row r="13" spans="1:7" ht="18" customHeight="1" x14ac:dyDescent="0.25">
      <c r="A13" s="403">
        <v>4</v>
      </c>
      <c r="B13" s="117" t="s">
        <v>120</v>
      </c>
      <c r="C13" s="107">
        <v>30</v>
      </c>
    </row>
    <row r="14" spans="1:7" ht="18" customHeight="1" x14ac:dyDescent="0.25">
      <c r="A14" s="403">
        <v>5</v>
      </c>
      <c r="B14" s="117" t="s">
        <v>220</v>
      </c>
      <c r="C14" s="107">
        <v>27</v>
      </c>
    </row>
    <row r="15" spans="1:7" ht="18" customHeight="1" x14ac:dyDescent="0.25">
      <c r="A15" s="403">
        <v>6</v>
      </c>
      <c r="B15" s="117" t="s">
        <v>142</v>
      </c>
      <c r="C15" s="107">
        <v>21</v>
      </c>
    </row>
    <row r="16" spans="1:7" ht="18" customHeight="1" x14ac:dyDescent="0.25">
      <c r="A16" s="403">
        <v>7</v>
      </c>
      <c r="B16" s="117" t="s">
        <v>129</v>
      </c>
      <c r="C16" s="107">
        <v>19</v>
      </c>
    </row>
    <row r="17" spans="1:3" ht="18" customHeight="1" x14ac:dyDescent="0.25">
      <c r="A17" s="403">
        <v>8</v>
      </c>
      <c r="B17" s="117" t="s">
        <v>409</v>
      </c>
      <c r="C17" s="107">
        <v>18</v>
      </c>
    </row>
    <row r="18" spans="1:3" ht="18" customHeight="1" x14ac:dyDescent="0.25">
      <c r="A18" s="403">
        <v>9</v>
      </c>
      <c r="B18" s="117" t="s">
        <v>143</v>
      </c>
      <c r="C18" s="107">
        <v>16</v>
      </c>
    </row>
    <row r="19" spans="1:3" ht="18" customHeight="1" x14ac:dyDescent="0.25">
      <c r="A19" s="403">
        <v>10</v>
      </c>
      <c r="B19" s="117" t="s">
        <v>141</v>
      </c>
      <c r="C19" s="107">
        <v>15</v>
      </c>
    </row>
    <row r="20" spans="1:3" s="192" customFormat="1" ht="23.25" customHeight="1" x14ac:dyDescent="0.3">
      <c r="A20" s="503" t="s">
        <v>34</v>
      </c>
      <c r="B20" s="503"/>
      <c r="C20" s="503"/>
    </row>
    <row r="21" spans="1:3" ht="30.75" customHeight="1" x14ac:dyDescent="0.25">
      <c r="A21" s="403">
        <v>1</v>
      </c>
      <c r="B21" s="198" t="s">
        <v>97</v>
      </c>
      <c r="C21" s="403">
        <v>79</v>
      </c>
    </row>
    <row r="22" spans="1:3" ht="15.75" customHeight="1" x14ac:dyDescent="0.25">
      <c r="A22" s="403">
        <v>2</v>
      </c>
      <c r="B22" s="198" t="s">
        <v>145</v>
      </c>
      <c r="C22" s="403">
        <v>29</v>
      </c>
    </row>
    <row r="23" spans="1:3" ht="14.25" customHeight="1" x14ac:dyDescent="0.25">
      <c r="A23" s="403">
        <v>3</v>
      </c>
      <c r="B23" s="198" t="s">
        <v>151</v>
      </c>
      <c r="C23" s="403">
        <v>24</v>
      </c>
    </row>
    <row r="24" spans="1:3" ht="13.5" customHeight="1" x14ac:dyDescent="0.25">
      <c r="A24" s="403">
        <v>4</v>
      </c>
      <c r="B24" s="198" t="s">
        <v>150</v>
      </c>
      <c r="C24" s="403">
        <v>14</v>
      </c>
    </row>
    <row r="25" spans="1:3" ht="13.5" customHeight="1" x14ac:dyDescent="0.25">
      <c r="A25" s="403">
        <v>5</v>
      </c>
      <c r="B25" s="198" t="s">
        <v>144</v>
      </c>
      <c r="C25" s="403">
        <v>14</v>
      </c>
    </row>
    <row r="26" spans="1:3" ht="11.25" customHeight="1" x14ac:dyDescent="0.25">
      <c r="A26" s="403">
        <v>6</v>
      </c>
      <c r="B26" s="198" t="s">
        <v>336</v>
      </c>
      <c r="C26" s="403">
        <v>10</v>
      </c>
    </row>
    <row r="27" spans="1:3" ht="14.25" customHeight="1" x14ac:dyDescent="0.25">
      <c r="A27" s="403">
        <v>7</v>
      </c>
      <c r="B27" s="198" t="s">
        <v>147</v>
      </c>
      <c r="C27" s="403">
        <v>10</v>
      </c>
    </row>
    <row r="28" spans="1:3" ht="14.25" customHeight="1" x14ac:dyDescent="0.25">
      <c r="A28" s="403">
        <v>8</v>
      </c>
      <c r="B28" s="198" t="s">
        <v>321</v>
      </c>
      <c r="C28" s="403">
        <v>10</v>
      </c>
    </row>
    <row r="29" spans="1:3" ht="13.5" customHeight="1" x14ac:dyDescent="0.25">
      <c r="A29" s="403">
        <v>9</v>
      </c>
      <c r="B29" s="198" t="s">
        <v>298</v>
      </c>
      <c r="C29" s="403">
        <v>10</v>
      </c>
    </row>
    <row r="30" spans="1:3" ht="13.5" customHeight="1" x14ac:dyDescent="0.25">
      <c r="A30" s="403">
        <v>10</v>
      </c>
      <c r="B30" s="198" t="s">
        <v>320</v>
      </c>
      <c r="C30" s="403">
        <v>10</v>
      </c>
    </row>
    <row r="31" spans="1:3" s="192" customFormat="1" ht="20.25" customHeight="1" x14ac:dyDescent="0.3">
      <c r="A31" s="503" t="s">
        <v>35</v>
      </c>
      <c r="B31" s="503"/>
      <c r="C31" s="503"/>
    </row>
    <row r="32" spans="1:3" ht="18.600000000000001" customHeight="1" x14ac:dyDescent="0.25">
      <c r="A32" s="403">
        <v>1</v>
      </c>
      <c r="B32" s="117" t="s">
        <v>95</v>
      </c>
      <c r="C32" s="107">
        <v>195</v>
      </c>
    </row>
    <row r="33" spans="1:3" ht="18.600000000000001" customHeight="1" x14ac:dyDescent="0.25">
      <c r="A33" s="403">
        <v>2</v>
      </c>
      <c r="B33" s="117" t="s">
        <v>121</v>
      </c>
      <c r="C33" s="107">
        <v>57</v>
      </c>
    </row>
    <row r="34" spans="1:3" ht="18.600000000000001" customHeight="1" x14ac:dyDescent="0.25">
      <c r="A34" s="403">
        <v>3</v>
      </c>
      <c r="B34" s="117" t="s">
        <v>105</v>
      </c>
      <c r="C34" s="107">
        <v>56</v>
      </c>
    </row>
    <row r="35" spans="1:3" ht="15" customHeight="1" x14ac:dyDescent="0.25">
      <c r="A35" s="403">
        <v>4</v>
      </c>
      <c r="B35" s="117" t="s">
        <v>153</v>
      </c>
      <c r="C35" s="107">
        <v>19</v>
      </c>
    </row>
    <row r="36" spans="1:3" ht="17.25" customHeight="1" x14ac:dyDescent="0.25">
      <c r="A36" s="403">
        <v>5</v>
      </c>
      <c r="B36" s="117" t="s">
        <v>118</v>
      </c>
      <c r="C36" s="107">
        <v>17</v>
      </c>
    </row>
    <row r="37" spans="1:3" ht="18.600000000000001" customHeight="1" x14ac:dyDescent="0.25">
      <c r="A37" s="403">
        <v>6</v>
      </c>
      <c r="B37" s="117" t="s">
        <v>228</v>
      </c>
      <c r="C37" s="107">
        <v>17</v>
      </c>
    </row>
    <row r="38" spans="1:3" ht="18.600000000000001" customHeight="1" x14ac:dyDescent="0.25">
      <c r="A38" s="403">
        <v>7</v>
      </c>
      <c r="B38" s="117" t="s">
        <v>323</v>
      </c>
      <c r="C38" s="107">
        <v>15</v>
      </c>
    </row>
    <row r="39" spans="1:3" ht="18.600000000000001" customHeight="1" x14ac:dyDescent="0.25">
      <c r="A39" s="403">
        <v>8</v>
      </c>
      <c r="B39" s="117" t="s">
        <v>159</v>
      </c>
      <c r="C39" s="107">
        <v>14</v>
      </c>
    </row>
    <row r="40" spans="1:3" ht="18.600000000000001" customHeight="1" x14ac:dyDescent="0.25">
      <c r="A40" s="403">
        <v>9</v>
      </c>
      <c r="B40" s="117" t="s">
        <v>160</v>
      </c>
      <c r="C40" s="107">
        <v>14</v>
      </c>
    </row>
    <row r="41" spans="1:3" ht="18.600000000000001" customHeight="1" x14ac:dyDescent="0.25">
      <c r="A41" s="403">
        <v>10</v>
      </c>
      <c r="B41" s="117" t="s">
        <v>152</v>
      </c>
      <c r="C41" s="107">
        <v>11</v>
      </c>
    </row>
    <row r="42" spans="1:3" s="192" customFormat="1" ht="20.25" customHeight="1" x14ac:dyDescent="0.3">
      <c r="A42" s="503" t="s">
        <v>36</v>
      </c>
      <c r="B42" s="503"/>
      <c r="C42" s="503"/>
    </row>
    <row r="43" spans="1:3" ht="18.600000000000001" customHeight="1" x14ac:dyDescent="0.25">
      <c r="A43" s="403">
        <v>1</v>
      </c>
      <c r="B43" s="197" t="s">
        <v>112</v>
      </c>
      <c r="C43" s="403">
        <v>75</v>
      </c>
    </row>
    <row r="44" spans="1:3" ht="18.600000000000001" customHeight="1" x14ac:dyDescent="0.25">
      <c r="A44" s="403">
        <v>2</v>
      </c>
      <c r="B44" s="197" t="s">
        <v>115</v>
      </c>
      <c r="C44" s="403">
        <v>75</v>
      </c>
    </row>
    <row r="45" spans="1:3" ht="18.600000000000001" customHeight="1" x14ac:dyDescent="0.25">
      <c r="A45" s="403">
        <v>3</v>
      </c>
      <c r="B45" s="197" t="s">
        <v>161</v>
      </c>
      <c r="C45" s="403">
        <v>30</v>
      </c>
    </row>
    <row r="46" spans="1:3" ht="18.600000000000001" customHeight="1" x14ac:dyDescent="0.25">
      <c r="A46" s="403">
        <v>4</v>
      </c>
      <c r="B46" s="197" t="s">
        <v>163</v>
      </c>
      <c r="C46" s="403">
        <v>21</v>
      </c>
    </row>
    <row r="47" spans="1:3" ht="18.600000000000001" customHeight="1" x14ac:dyDescent="0.25">
      <c r="A47" s="403">
        <v>5</v>
      </c>
      <c r="B47" s="197" t="s">
        <v>111</v>
      </c>
      <c r="C47" s="403">
        <v>17</v>
      </c>
    </row>
    <row r="48" spans="1:3" ht="18.600000000000001" customHeight="1" x14ac:dyDescent="0.25">
      <c r="A48" s="403">
        <v>6</v>
      </c>
      <c r="B48" s="197" t="s">
        <v>167</v>
      </c>
      <c r="C48" s="403">
        <v>17</v>
      </c>
    </row>
    <row r="49" spans="1:3" ht="18.600000000000001" customHeight="1" x14ac:dyDescent="0.25">
      <c r="A49" s="403">
        <v>7</v>
      </c>
      <c r="B49" s="197" t="s">
        <v>169</v>
      </c>
      <c r="C49" s="403">
        <v>16</v>
      </c>
    </row>
    <row r="50" spans="1:3" ht="18.600000000000001" customHeight="1" x14ac:dyDescent="0.25">
      <c r="A50" s="403">
        <v>8</v>
      </c>
      <c r="B50" s="197" t="s">
        <v>166</v>
      </c>
      <c r="C50" s="403">
        <v>10</v>
      </c>
    </row>
    <row r="51" spans="1:3" ht="18.600000000000001" customHeight="1" x14ac:dyDescent="0.25">
      <c r="A51" s="403">
        <v>9</v>
      </c>
      <c r="B51" s="197" t="s">
        <v>162</v>
      </c>
      <c r="C51" s="403">
        <v>10</v>
      </c>
    </row>
    <row r="52" spans="1:3" ht="18.600000000000001" customHeight="1" x14ac:dyDescent="0.25">
      <c r="A52" s="403">
        <v>10</v>
      </c>
      <c r="B52" s="197" t="s">
        <v>170</v>
      </c>
      <c r="C52" s="403">
        <v>9</v>
      </c>
    </row>
    <row r="53" spans="1:3" s="192" customFormat="1" ht="21.75" customHeight="1" x14ac:dyDescent="0.3">
      <c r="A53" s="500" t="s">
        <v>37</v>
      </c>
      <c r="B53" s="501"/>
      <c r="C53" s="502"/>
    </row>
    <row r="54" spans="1:3" ht="18.600000000000001" customHeight="1" x14ac:dyDescent="0.25">
      <c r="A54" s="403">
        <v>1</v>
      </c>
      <c r="B54" s="117" t="s">
        <v>92</v>
      </c>
      <c r="C54" s="107">
        <v>440</v>
      </c>
    </row>
    <row r="55" spans="1:3" ht="18.600000000000001" customHeight="1" x14ac:dyDescent="0.25">
      <c r="A55" s="403">
        <v>2</v>
      </c>
      <c r="B55" s="117" t="s">
        <v>94</v>
      </c>
      <c r="C55" s="107">
        <v>237</v>
      </c>
    </row>
    <row r="56" spans="1:3" ht="15" customHeight="1" x14ac:dyDescent="0.25">
      <c r="A56" s="403">
        <v>3</v>
      </c>
      <c r="B56" s="117" t="s">
        <v>98</v>
      </c>
      <c r="C56" s="107">
        <v>209</v>
      </c>
    </row>
    <row r="57" spans="1:3" ht="18.600000000000001" customHeight="1" x14ac:dyDescent="0.25">
      <c r="A57" s="403">
        <v>4</v>
      </c>
      <c r="B57" s="117" t="s">
        <v>102</v>
      </c>
      <c r="C57" s="107">
        <v>164</v>
      </c>
    </row>
    <row r="58" spans="1:3" ht="18.600000000000001" customHeight="1" x14ac:dyDescent="0.25">
      <c r="A58" s="403">
        <v>5</v>
      </c>
      <c r="B58" s="117" t="s">
        <v>131</v>
      </c>
      <c r="C58" s="107">
        <v>87</v>
      </c>
    </row>
    <row r="59" spans="1:3" ht="15.75" customHeight="1" x14ac:dyDescent="0.25">
      <c r="A59" s="403">
        <v>6</v>
      </c>
      <c r="B59" s="117" t="s">
        <v>106</v>
      </c>
      <c r="C59" s="107">
        <v>57</v>
      </c>
    </row>
    <row r="60" spans="1:3" ht="16.5" customHeight="1" x14ac:dyDescent="0.25">
      <c r="A60" s="403">
        <v>7</v>
      </c>
      <c r="B60" s="117" t="s">
        <v>101</v>
      </c>
      <c r="C60" s="107">
        <v>41</v>
      </c>
    </row>
    <row r="61" spans="1:3" ht="14.25" customHeight="1" x14ac:dyDescent="0.25">
      <c r="A61" s="403">
        <v>8</v>
      </c>
      <c r="B61" s="117" t="s">
        <v>103</v>
      </c>
      <c r="C61" s="107">
        <v>39</v>
      </c>
    </row>
    <row r="62" spans="1:3" ht="15" customHeight="1" x14ac:dyDescent="0.25">
      <c r="A62" s="403">
        <v>9</v>
      </c>
      <c r="B62" s="117" t="s">
        <v>222</v>
      </c>
      <c r="C62" s="107">
        <v>20</v>
      </c>
    </row>
    <row r="63" spans="1:3" ht="17.25" customHeight="1" x14ac:dyDescent="0.25">
      <c r="A63" s="403">
        <v>10</v>
      </c>
      <c r="B63" s="117" t="s">
        <v>174</v>
      </c>
      <c r="C63" s="107">
        <v>16</v>
      </c>
    </row>
    <row r="64" spans="1:3" s="192" customFormat="1" ht="45.75" customHeight="1" x14ac:dyDescent="0.3">
      <c r="A64" s="500" t="s">
        <v>38</v>
      </c>
      <c r="B64" s="501"/>
      <c r="C64" s="502"/>
    </row>
    <row r="65" spans="1:3" ht="14.25" customHeight="1" x14ac:dyDescent="0.25">
      <c r="A65" s="403">
        <v>1</v>
      </c>
      <c r="B65" s="119" t="s">
        <v>305</v>
      </c>
      <c r="C65" s="107">
        <v>16</v>
      </c>
    </row>
    <row r="66" spans="1:3" ht="14.25" customHeight="1" x14ac:dyDescent="0.25">
      <c r="A66" s="403">
        <v>2</v>
      </c>
      <c r="B66" s="119" t="s">
        <v>177</v>
      </c>
      <c r="C66" s="107">
        <v>15</v>
      </c>
    </row>
    <row r="67" spans="1:3" ht="14.25" customHeight="1" x14ac:dyDescent="0.25">
      <c r="A67" s="403">
        <v>3</v>
      </c>
      <c r="B67" s="119" t="s">
        <v>181</v>
      </c>
      <c r="C67" s="107">
        <v>15</v>
      </c>
    </row>
    <row r="68" spans="1:3" ht="14.25" customHeight="1" x14ac:dyDescent="0.25">
      <c r="A68" s="403">
        <v>4</v>
      </c>
      <c r="B68" s="119" t="s">
        <v>307</v>
      </c>
      <c r="C68" s="107">
        <v>14</v>
      </c>
    </row>
    <row r="69" spans="1:3" ht="15.75" customHeight="1" x14ac:dyDescent="0.25">
      <c r="A69" s="403">
        <v>5</v>
      </c>
      <c r="B69" s="119" t="s">
        <v>183</v>
      </c>
      <c r="C69" s="107">
        <v>12</v>
      </c>
    </row>
    <row r="70" spans="1:3" ht="17.25" customHeight="1" x14ac:dyDescent="0.25">
      <c r="A70" s="403">
        <v>6</v>
      </c>
      <c r="B70" s="119" t="s">
        <v>309</v>
      </c>
      <c r="C70" s="107">
        <v>10</v>
      </c>
    </row>
    <row r="71" spans="1:3" ht="17.25" customHeight="1" x14ac:dyDescent="0.25">
      <c r="A71" s="403">
        <v>7</v>
      </c>
      <c r="B71" s="119" t="s">
        <v>179</v>
      </c>
      <c r="C71" s="107">
        <v>9</v>
      </c>
    </row>
    <row r="72" spans="1:3" ht="17.25" customHeight="1" x14ac:dyDescent="0.25">
      <c r="A72" s="403">
        <v>8</v>
      </c>
      <c r="B72" s="119" t="s">
        <v>176</v>
      </c>
      <c r="C72" s="107">
        <v>8</v>
      </c>
    </row>
    <row r="73" spans="1:3" ht="17.25" customHeight="1" x14ac:dyDescent="0.25">
      <c r="A73" s="403">
        <v>9</v>
      </c>
      <c r="B73" s="119" t="s">
        <v>180</v>
      </c>
      <c r="C73" s="107">
        <v>7</v>
      </c>
    </row>
    <row r="74" spans="1:3" ht="15.75" customHeight="1" x14ac:dyDescent="0.25">
      <c r="A74" s="403">
        <v>10</v>
      </c>
      <c r="B74" s="119" t="s">
        <v>185</v>
      </c>
      <c r="C74" s="107">
        <v>3</v>
      </c>
    </row>
    <row r="75" spans="1:3" s="192" customFormat="1" ht="28.5" customHeight="1" x14ac:dyDescent="0.3">
      <c r="A75" s="500" t="s">
        <v>39</v>
      </c>
      <c r="B75" s="501"/>
      <c r="C75" s="502"/>
    </row>
    <row r="76" spans="1:3" ht="18" customHeight="1" x14ac:dyDescent="0.25">
      <c r="A76" s="403">
        <v>1</v>
      </c>
      <c r="B76" s="119" t="s">
        <v>110</v>
      </c>
      <c r="C76" s="107">
        <v>67</v>
      </c>
    </row>
    <row r="77" spans="1:3" ht="15" customHeight="1" x14ac:dyDescent="0.25">
      <c r="A77" s="403">
        <v>2</v>
      </c>
      <c r="B77" s="119" t="s">
        <v>104</v>
      </c>
      <c r="C77" s="107">
        <v>62</v>
      </c>
    </row>
    <row r="78" spans="1:3" ht="15" customHeight="1" x14ac:dyDescent="0.25">
      <c r="A78" s="403">
        <v>3</v>
      </c>
      <c r="B78" s="119" t="s">
        <v>335</v>
      </c>
      <c r="C78" s="107">
        <v>38</v>
      </c>
    </row>
    <row r="79" spans="1:3" ht="18" customHeight="1" x14ac:dyDescent="0.25">
      <c r="A79" s="403">
        <v>4</v>
      </c>
      <c r="B79" s="119" t="s">
        <v>128</v>
      </c>
      <c r="C79" s="107">
        <v>37</v>
      </c>
    </row>
    <row r="80" spans="1:3" ht="28.5" customHeight="1" x14ac:dyDescent="0.25">
      <c r="A80" s="403">
        <v>5</v>
      </c>
      <c r="B80" s="119" t="s">
        <v>187</v>
      </c>
      <c r="C80" s="107">
        <v>32</v>
      </c>
    </row>
    <row r="81" spans="1:3" ht="14.25" customHeight="1" x14ac:dyDescent="0.25">
      <c r="A81" s="403">
        <v>6</v>
      </c>
      <c r="B81" s="119" t="s">
        <v>107</v>
      </c>
      <c r="C81" s="107">
        <v>32</v>
      </c>
    </row>
    <row r="82" spans="1:3" ht="35.25" customHeight="1" x14ac:dyDescent="0.25">
      <c r="A82" s="403">
        <v>7</v>
      </c>
      <c r="B82" s="119" t="s">
        <v>122</v>
      </c>
      <c r="C82" s="107">
        <v>24</v>
      </c>
    </row>
    <row r="83" spans="1:3" ht="15.75" customHeight="1" x14ac:dyDescent="0.25">
      <c r="A83" s="403">
        <v>8</v>
      </c>
      <c r="B83" s="119" t="s">
        <v>123</v>
      </c>
      <c r="C83" s="107">
        <v>21</v>
      </c>
    </row>
    <row r="84" spans="1:3" ht="17.25" customHeight="1" x14ac:dyDescent="0.25">
      <c r="A84" s="403">
        <v>9</v>
      </c>
      <c r="B84" s="119" t="s">
        <v>188</v>
      </c>
      <c r="C84" s="107">
        <v>20</v>
      </c>
    </row>
    <row r="85" spans="1:3" ht="15" customHeight="1" x14ac:dyDescent="0.25">
      <c r="A85" s="403">
        <v>10</v>
      </c>
      <c r="B85" s="119" t="s">
        <v>326</v>
      </c>
      <c r="C85" s="107">
        <v>19</v>
      </c>
    </row>
    <row r="86" spans="1:3" s="192" customFormat="1" ht="60" customHeight="1" x14ac:dyDescent="0.3">
      <c r="A86" s="500" t="s">
        <v>40</v>
      </c>
      <c r="B86" s="501"/>
      <c r="C86" s="502"/>
    </row>
    <row r="87" spans="1:3" x14ac:dyDescent="0.25">
      <c r="A87" s="403">
        <v>1</v>
      </c>
      <c r="B87" s="119" t="s">
        <v>91</v>
      </c>
      <c r="C87" s="107">
        <v>399</v>
      </c>
    </row>
    <row r="88" spans="1:3" ht="15" customHeight="1" x14ac:dyDescent="0.25">
      <c r="A88" s="403">
        <v>2</v>
      </c>
      <c r="B88" s="119" t="s">
        <v>191</v>
      </c>
      <c r="C88" s="107">
        <v>192</v>
      </c>
    </row>
    <row r="89" spans="1:3" ht="13.5" customHeight="1" x14ac:dyDescent="0.25">
      <c r="A89" s="403">
        <v>3</v>
      </c>
      <c r="B89" s="119" t="s">
        <v>124</v>
      </c>
      <c r="C89" s="107">
        <v>70</v>
      </c>
    </row>
    <row r="90" spans="1:3" ht="15.75" customHeight="1" x14ac:dyDescent="0.25">
      <c r="A90" s="403">
        <v>4</v>
      </c>
      <c r="B90" s="119" t="s">
        <v>90</v>
      </c>
      <c r="C90" s="107">
        <v>36</v>
      </c>
    </row>
    <row r="91" spans="1:3" ht="15" customHeight="1" x14ac:dyDescent="0.25">
      <c r="A91" s="403">
        <v>5</v>
      </c>
      <c r="B91" s="119" t="s">
        <v>333</v>
      </c>
      <c r="C91" s="107">
        <v>27</v>
      </c>
    </row>
    <row r="92" spans="1:3" ht="18" customHeight="1" x14ac:dyDescent="0.25">
      <c r="A92" s="403">
        <v>6</v>
      </c>
      <c r="B92" s="119" t="s">
        <v>194</v>
      </c>
      <c r="C92" s="107">
        <v>23</v>
      </c>
    </row>
    <row r="93" spans="1:3" ht="17.25" customHeight="1" x14ac:dyDescent="0.25">
      <c r="A93" s="403">
        <v>7</v>
      </c>
      <c r="B93" s="119" t="s">
        <v>199</v>
      </c>
      <c r="C93" s="107">
        <v>22</v>
      </c>
    </row>
    <row r="94" spans="1:3" ht="15" customHeight="1" x14ac:dyDescent="0.25">
      <c r="A94" s="403">
        <v>8</v>
      </c>
      <c r="B94" s="119" t="s">
        <v>109</v>
      </c>
      <c r="C94" s="107">
        <v>18</v>
      </c>
    </row>
    <row r="95" spans="1:3" ht="14.25" customHeight="1" x14ac:dyDescent="0.25">
      <c r="A95" s="403">
        <v>9</v>
      </c>
      <c r="B95" s="119" t="s">
        <v>528</v>
      </c>
      <c r="C95" s="107">
        <v>17</v>
      </c>
    </row>
    <row r="96" spans="1:3" ht="14.25" customHeight="1" x14ac:dyDescent="0.25">
      <c r="A96" s="403">
        <v>10</v>
      </c>
      <c r="B96" s="119" t="s">
        <v>240</v>
      </c>
      <c r="C96" s="107">
        <v>16</v>
      </c>
    </row>
    <row r="97" spans="1:3" s="192" customFormat="1" ht="18.75" customHeight="1" x14ac:dyDescent="0.3">
      <c r="A97" s="500" t="s">
        <v>200</v>
      </c>
      <c r="B97" s="501"/>
      <c r="C97" s="502"/>
    </row>
    <row r="98" spans="1:3" ht="16.5" customHeight="1" x14ac:dyDescent="0.25">
      <c r="A98" s="403">
        <v>1</v>
      </c>
      <c r="B98" s="117" t="s">
        <v>96</v>
      </c>
      <c r="C98" s="107">
        <v>483</v>
      </c>
    </row>
    <row r="99" spans="1:3" ht="15" customHeight="1" x14ac:dyDescent="0.25">
      <c r="A99" s="403">
        <v>2</v>
      </c>
      <c r="B99" s="117" t="s">
        <v>93</v>
      </c>
      <c r="C99" s="107">
        <v>135</v>
      </c>
    </row>
    <row r="100" spans="1:3" ht="15.75" customHeight="1" x14ac:dyDescent="0.25">
      <c r="A100" s="403">
        <v>3</v>
      </c>
      <c r="B100" s="117" t="s">
        <v>116</v>
      </c>
      <c r="C100" s="107">
        <v>83</v>
      </c>
    </row>
    <row r="101" spans="1:3" ht="12.75" customHeight="1" x14ac:dyDescent="0.25">
      <c r="A101" s="403">
        <v>4</v>
      </c>
      <c r="B101" s="117" t="s">
        <v>206</v>
      </c>
      <c r="C101" s="107">
        <v>50</v>
      </c>
    </row>
    <row r="102" spans="1:3" ht="14.25" customHeight="1" x14ac:dyDescent="0.25">
      <c r="A102" s="403">
        <v>5</v>
      </c>
      <c r="B102" s="117" t="s">
        <v>126</v>
      </c>
      <c r="C102" s="107">
        <v>45</v>
      </c>
    </row>
    <row r="103" spans="1:3" ht="14.25" customHeight="1" x14ac:dyDescent="0.25">
      <c r="A103" s="403">
        <v>6</v>
      </c>
      <c r="B103" s="117" t="s">
        <v>221</v>
      </c>
      <c r="C103" s="107">
        <v>44</v>
      </c>
    </row>
    <row r="104" spans="1:3" ht="15.75" customHeight="1" x14ac:dyDescent="0.25">
      <c r="A104" s="403">
        <v>7</v>
      </c>
      <c r="B104" s="117" t="s">
        <v>133</v>
      </c>
      <c r="C104" s="107">
        <v>42</v>
      </c>
    </row>
    <row r="105" spans="1:3" ht="19.149999999999999" customHeight="1" x14ac:dyDescent="0.25">
      <c r="A105" s="403">
        <v>8</v>
      </c>
      <c r="B105" s="117" t="s">
        <v>125</v>
      </c>
      <c r="C105" s="107">
        <v>33</v>
      </c>
    </row>
    <row r="106" spans="1:3" ht="12.75" customHeight="1" x14ac:dyDescent="0.25">
      <c r="A106" s="403">
        <v>9</v>
      </c>
      <c r="B106" s="117" t="s">
        <v>201</v>
      </c>
      <c r="C106" s="107">
        <v>30</v>
      </c>
    </row>
    <row r="107" spans="1:3" ht="19.149999999999999" customHeight="1" x14ac:dyDescent="0.25">
      <c r="A107" s="403">
        <v>10</v>
      </c>
      <c r="B107" s="117" t="s">
        <v>202</v>
      </c>
      <c r="C107" s="107">
        <v>21</v>
      </c>
    </row>
  </sheetData>
  <mergeCells count="15">
    <mergeCell ref="A9:C9"/>
    <mergeCell ref="A20:C20"/>
    <mergeCell ref="A31:C31"/>
    <mergeCell ref="A42:C42"/>
    <mergeCell ref="A1:C1"/>
    <mergeCell ref="A2:C2"/>
    <mergeCell ref="A3:C3"/>
    <mergeCell ref="A5:A7"/>
    <mergeCell ref="B5:B7"/>
    <mergeCell ref="C5:C7"/>
    <mergeCell ref="A75:C75"/>
    <mergeCell ref="A86:C86"/>
    <mergeCell ref="A97:C97"/>
    <mergeCell ref="A64:C64"/>
    <mergeCell ref="A53:C5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view="pageBreakPreview" zoomScale="71" zoomScaleNormal="100" zoomScaleSheetLayoutView="71" workbookViewId="0">
      <selection activeCell="B1" sqref="B1:D1"/>
    </sheetView>
  </sheetViews>
  <sheetFormatPr defaultColWidth="9.140625" defaultRowHeight="15.75" x14ac:dyDescent="0.25"/>
  <cols>
    <col min="1" max="1" width="6.5703125" style="100" customWidth="1"/>
    <col min="2" max="2" width="42" style="178" customWidth="1"/>
    <col min="3" max="3" width="22.140625" style="167" customWidth="1"/>
    <col min="4" max="4" width="30.7109375" style="167" customWidth="1"/>
    <col min="5" max="5" width="9.140625" style="167"/>
    <col min="6" max="6" width="66.140625" style="167" customWidth="1"/>
    <col min="7" max="16384" width="9.140625" style="167"/>
  </cols>
  <sheetData>
    <row r="1" spans="1:6" s="100" customFormat="1" ht="45" customHeight="1" x14ac:dyDescent="0.25">
      <c r="B1" s="488" t="s">
        <v>605</v>
      </c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4" spans="1:6" s="168" customFormat="1" ht="50.25" customHeight="1" x14ac:dyDescent="0.25">
      <c r="A4" s="274"/>
      <c r="B4" s="275" t="s">
        <v>86</v>
      </c>
      <c r="C4" s="276" t="s">
        <v>403</v>
      </c>
      <c r="D4" s="277" t="s">
        <v>404</v>
      </c>
    </row>
    <row r="5" spans="1:6" x14ac:dyDescent="0.25">
      <c r="A5" s="173">
        <v>1</v>
      </c>
      <c r="B5" s="119" t="s">
        <v>92</v>
      </c>
      <c r="C5" s="107">
        <v>428</v>
      </c>
      <c r="D5" s="353">
        <v>97.27272727272728</v>
      </c>
      <c r="F5" s="294"/>
    </row>
    <row r="6" spans="1:6" x14ac:dyDescent="0.25">
      <c r="A6" s="173">
        <v>2</v>
      </c>
      <c r="B6" s="119" t="s">
        <v>96</v>
      </c>
      <c r="C6" s="107">
        <v>232</v>
      </c>
      <c r="D6" s="353">
        <v>48.033126293995856</v>
      </c>
      <c r="F6" s="294"/>
    </row>
    <row r="7" spans="1:6" x14ac:dyDescent="0.25">
      <c r="A7" s="173">
        <v>3</v>
      </c>
      <c r="B7" s="119" t="s">
        <v>94</v>
      </c>
      <c r="C7" s="107">
        <v>225</v>
      </c>
      <c r="D7" s="353">
        <v>94.936708860759495</v>
      </c>
      <c r="F7" s="294"/>
    </row>
    <row r="8" spans="1:6" s="176" customFormat="1" x14ac:dyDescent="0.25">
      <c r="A8" s="173">
        <v>4</v>
      </c>
      <c r="B8" s="119" t="s">
        <v>95</v>
      </c>
      <c r="C8" s="107">
        <v>188</v>
      </c>
      <c r="D8" s="353">
        <v>96.410256410256409</v>
      </c>
      <c r="F8" s="294"/>
    </row>
    <row r="9" spans="1:6" s="176" customFormat="1" x14ac:dyDescent="0.25">
      <c r="A9" s="173">
        <v>5</v>
      </c>
      <c r="B9" s="119" t="s">
        <v>98</v>
      </c>
      <c r="C9" s="107">
        <v>186</v>
      </c>
      <c r="D9" s="353">
        <v>88.995215311004785</v>
      </c>
      <c r="F9" s="294"/>
    </row>
    <row r="10" spans="1:6" s="176" customFormat="1" x14ac:dyDescent="0.25">
      <c r="A10" s="173">
        <v>6</v>
      </c>
      <c r="B10" s="119" t="s">
        <v>102</v>
      </c>
      <c r="C10" s="107">
        <v>148</v>
      </c>
      <c r="D10" s="353">
        <v>90.243902439024396</v>
      </c>
      <c r="F10" s="294"/>
    </row>
    <row r="11" spans="1:6" s="176" customFormat="1" x14ac:dyDescent="0.25">
      <c r="A11" s="173">
        <v>7</v>
      </c>
      <c r="B11" s="119" t="s">
        <v>93</v>
      </c>
      <c r="C11" s="107">
        <v>132</v>
      </c>
      <c r="D11" s="353">
        <v>97.777777777777771</v>
      </c>
      <c r="F11" s="294"/>
    </row>
    <row r="12" spans="1:6" s="176" customFormat="1" x14ac:dyDescent="0.25">
      <c r="A12" s="173">
        <v>8</v>
      </c>
      <c r="B12" s="119" t="s">
        <v>112</v>
      </c>
      <c r="C12" s="107">
        <v>72</v>
      </c>
      <c r="D12" s="353">
        <v>96</v>
      </c>
      <c r="F12" s="294"/>
    </row>
    <row r="13" spans="1:6" s="176" customFormat="1" ht="31.5" x14ac:dyDescent="0.25">
      <c r="A13" s="173">
        <v>9</v>
      </c>
      <c r="B13" s="119" t="s">
        <v>97</v>
      </c>
      <c r="C13" s="107">
        <v>68</v>
      </c>
      <c r="D13" s="353">
        <v>86.075949367088612</v>
      </c>
      <c r="F13" s="294"/>
    </row>
    <row r="14" spans="1:6" s="176" customFormat="1" x14ac:dyDescent="0.25">
      <c r="A14" s="173">
        <v>10</v>
      </c>
      <c r="B14" s="119" t="s">
        <v>115</v>
      </c>
      <c r="C14" s="107">
        <v>68</v>
      </c>
      <c r="D14" s="353">
        <v>90.666666666666657</v>
      </c>
      <c r="F14" s="294"/>
    </row>
    <row r="15" spans="1:6" s="176" customFormat="1" x14ac:dyDescent="0.25">
      <c r="A15" s="173">
        <v>11</v>
      </c>
      <c r="B15" s="119" t="s">
        <v>104</v>
      </c>
      <c r="C15" s="107">
        <v>62</v>
      </c>
      <c r="D15" s="353">
        <v>100</v>
      </c>
      <c r="F15" s="294"/>
    </row>
    <row r="16" spans="1:6" s="176" customFormat="1" x14ac:dyDescent="0.25">
      <c r="A16" s="173">
        <v>12</v>
      </c>
      <c r="B16" s="119" t="s">
        <v>105</v>
      </c>
      <c r="C16" s="107">
        <v>55</v>
      </c>
      <c r="D16" s="353">
        <v>98.214285714285708</v>
      </c>
      <c r="F16" s="294"/>
    </row>
    <row r="17" spans="1:6" s="176" customFormat="1" x14ac:dyDescent="0.25">
      <c r="A17" s="173">
        <v>13</v>
      </c>
      <c r="B17" s="119" t="s">
        <v>106</v>
      </c>
      <c r="C17" s="107">
        <v>50</v>
      </c>
      <c r="D17" s="353">
        <v>87.719298245614027</v>
      </c>
      <c r="F17" s="294"/>
    </row>
    <row r="18" spans="1:6" s="176" customFormat="1" x14ac:dyDescent="0.25">
      <c r="A18" s="173">
        <v>14</v>
      </c>
      <c r="B18" s="119" t="s">
        <v>100</v>
      </c>
      <c r="C18" s="107">
        <v>43</v>
      </c>
      <c r="D18" s="353">
        <v>63.235294117647058</v>
      </c>
      <c r="F18" s="294"/>
    </row>
    <row r="19" spans="1:6" s="176" customFormat="1" x14ac:dyDescent="0.25">
      <c r="A19" s="173">
        <v>15</v>
      </c>
      <c r="B19" s="119" t="s">
        <v>121</v>
      </c>
      <c r="C19" s="107">
        <v>41</v>
      </c>
      <c r="D19" s="353">
        <v>71.929824561403507</v>
      </c>
      <c r="F19" s="294"/>
    </row>
    <row r="20" spans="1:6" s="176" customFormat="1" x14ac:dyDescent="0.25">
      <c r="A20" s="173">
        <v>16</v>
      </c>
      <c r="B20" s="119" t="s">
        <v>206</v>
      </c>
      <c r="C20" s="107">
        <v>40</v>
      </c>
      <c r="D20" s="353">
        <v>80</v>
      </c>
      <c r="F20" s="294"/>
    </row>
    <row r="21" spans="1:6" s="176" customFormat="1" x14ac:dyDescent="0.25">
      <c r="A21" s="173">
        <v>17</v>
      </c>
      <c r="B21" s="119" t="s">
        <v>101</v>
      </c>
      <c r="C21" s="107">
        <v>39</v>
      </c>
      <c r="D21" s="353">
        <v>95.121951219512198</v>
      </c>
      <c r="F21" s="294"/>
    </row>
    <row r="22" spans="1:6" s="176" customFormat="1" x14ac:dyDescent="0.25">
      <c r="A22" s="173">
        <v>18</v>
      </c>
      <c r="B22" s="119" t="s">
        <v>221</v>
      </c>
      <c r="C22" s="107">
        <v>38</v>
      </c>
      <c r="D22" s="353">
        <v>86.36363636363636</v>
      </c>
      <c r="F22" s="294"/>
    </row>
    <row r="23" spans="1:6" s="176" customFormat="1" x14ac:dyDescent="0.25">
      <c r="A23" s="173">
        <v>19</v>
      </c>
      <c r="B23" s="119" t="s">
        <v>103</v>
      </c>
      <c r="C23" s="107">
        <v>35</v>
      </c>
      <c r="D23" s="353">
        <v>89.743589743589752</v>
      </c>
      <c r="F23" s="294"/>
    </row>
    <row r="24" spans="1:6" s="176" customFormat="1" x14ac:dyDescent="0.25">
      <c r="A24" s="173">
        <v>20</v>
      </c>
      <c r="B24" s="119" t="s">
        <v>120</v>
      </c>
      <c r="C24" s="107">
        <v>30</v>
      </c>
      <c r="D24" s="353">
        <v>100</v>
      </c>
      <c r="F24" s="294"/>
    </row>
    <row r="25" spans="1:6" s="176" customFormat="1" x14ac:dyDescent="0.25">
      <c r="A25" s="173">
        <v>21</v>
      </c>
      <c r="B25" s="119" t="s">
        <v>201</v>
      </c>
      <c r="C25" s="107">
        <v>30</v>
      </c>
      <c r="D25" s="353">
        <v>100</v>
      </c>
      <c r="F25" s="294"/>
    </row>
    <row r="26" spans="1:6" s="176" customFormat="1" x14ac:dyDescent="0.25">
      <c r="A26" s="173">
        <v>22</v>
      </c>
      <c r="B26" s="119" t="s">
        <v>145</v>
      </c>
      <c r="C26" s="107">
        <v>26</v>
      </c>
      <c r="D26" s="353">
        <v>89.65517241379311</v>
      </c>
      <c r="F26" s="294"/>
    </row>
    <row r="27" spans="1:6" s="176" customFormat="1" x14ac:dyDescent="0.25">
      <c r="A27" s="173">
        <v>23</v>
      </c>
      <c r="B27" s="119" t="s">
        <v>161</v>
      </c>
      <c r="C27" s="107">
        <v>26</v>
      </c>
      <c r="D27" s="353">
        <v>86.666666666666671</v>
      </c>
      <c r="F27" s="294"/>
    </row>
    <row r="28" spans="1:6" s="176" customFormat="1" x14ac:dyDescent="0.25">
      <c r="A28" s="173">
        <v>24</v>
      </c>
      <c r="B28" s="119" t="s">
        <v>125</v>
      </c>
      <c r="C28" s="107">
        <v>22</v>
      </c>
      <c r="D28" s="353">
        <v>66.666666666666657</v>
      </c>
      <c r="F28" s="294"/>
    </row>
    <row r="29" spans="1:6" s="176" customFormat="1" x14ac:dyDescent="0.25">
      <c r="A29" s="173">
        <v>25</v>
      </c>
      <c r="B29" s="119" t="s">
        <v>163</v>
      </c>
      <c r="C29" s="107">
        <v>21</v>
      </c>
      <c r="D29" s="353">
        <v>100</v>
      </c>
      <c r="F29" s="294"/>
    </row>
    <row r="30" spans="1:6" s="176" customFormat="1" x14ac:dyDescent="0.25">
      <c r="A30" s="173">
        <v>26</v>
      </c>
      <c r="B30" s="119" t="s">
        <v>90</v>
      </c>
      <c r="C30" s="107">
        <v>21</v>
      </c>
      <c r="D30" s="353">
        <v>58.333333333333336</v>
      </c>
      <c r="F30" s="294"/>
    </row>
    <row r="31" spans="1:6" s="176" customFormat="1" x14ac:dyDescent="0.25">
      <c r="A31" s="173">
        <v>27</v>
      </c>
      <c r="B31" s="119" t="s">
        <v>130</v>
      </c>
      <c r="C31" s="107">
        <v>20</v>
      </c>
      <c r="D31" s="353">
        <v>62.5</v>
      </c>
      <c r="F31" s="294"/>
    </row>
    <row r="32" spans="1:6" s="176" customFormat="1" x14ac:dyDescent="0.25">
      <c r="A32" s="173">
        <v>28</v>
      </c>
      <c r="B32" s="119" t="s">
        <v>151</v>
      </c>
      <c r="C32" s="107">
        <v>20</v>
      </c>
      <c r="D32" s="353">
        <v>83.333333333333343</v>
      </c>
      <c r="F32" s="294"/>
    </row>
    <row r="33" spans="1:6" s="176" customFormat="1" ht="80.25" customHeight="1" x14ac:dyDescent="0.25">
      <c r="A33" s="173">
        <v>29</v>
      </c>
      <c r="B33" s="119" t="s">
        <v>222</v>
      </c>
      <c r="C33" s="107">
        <v>20</v>
      </c>
      <c r="D33" s="353">
        <v>100</v>
      </c>
      <c r="F33" s="294"/>
    </row>
    <row r="34" spans="1:6" s="176" customFormat="1" ht="18.75" customHeight="1" x14ac:dyDescent="0.25">
      <c r="A34" s="173">
        <v>30</v>
      </c>
      <c r="B34" s="425" t="s">
        <v>123</v>
      </c>
      <c r="C34" s="107">
        <v>20</v>
      </c>
      <c r="D34" s="353">
        <v>95.238095238095227</v>
      </c>
      <c r="F34" s="294"/>
    </row>
    <row r="35" spans="1:6" s="176" customFormat="1" x14ac:dyDescent="0.25">
      <c r="A35" s="173">
        <v>31</v>
      </c>
      <c r="B35" s="119" t="s">
        <v>208</v>
      </c>
      <c r="C35" s="107">
        <v>20</v>
      </c>
      <c r="D35" s="353">
        <v>100</v>
      </c>
      <c r="F35" s="294"/>
    </row>
    <row r="36" spans="1:6" s="176" customFormat="1" x14ac:dyDescent="0.25">
      <c r="A36" s="173">
        <v>32</v>
      </c>
      <c r="B36" s="119" t="s">
        <v>153</v>
      </c>
      <c r="C36" s="107">
        <v>19</v>
      </c>
      <c r="D36" s="353">
        <v>100</v>
      </c>
      <c r="F36" s="294"/>
    </row>
    <row r="37" spans="1:6" s="176" customFormat="1" ht="47.25" x14ac:dyDescent="0.25">
      <c r="A37" s="173">
        <v>33</v>
      </c>
      <c r="B37" s="119" t="s">
        <v>314</v>
      </c>
      <c r="C37" s="107">
        <v>19</v>
      </c>
      <c r="D37" s="353">
        <v>100</v>
      </c>
      <c r="F37" s="294"/>
    </row>
    <row r="38" spans="1:6" s="176" customFormat="1" ht="31.5" x14ac:dyDescent="0.25">
      <c r="A38" s="173">
        <v>34</v>
      </c>
      <c r="B38" s="119" t="s">
        <v>218</v>
      </c>
      <c r="C38" s="107">
        <v>18</v>
      </c>
      <c r="D38" s="353">
        <v>40.909090909090914</v>
      </c>
      <c r="F38" s="294"/>
    </row>
    <row r="39" spans="1:6" s="176" customFormat="1" ht="31.5" x14ac:dyDescent="0.25">
      <c r="A39" s="173">
        <v>35</v>
      </c>
      <c r="B39" s="119" t="s">
        <v>194</v>
      </c>
      <c r="C39" s="107">
        <v>18</v>
      </c>
      <c r="D39" s="353">
        <v>78.260869565217391</v>
      </c>
      <c r="F39" s="294"/>
    </row>
    <row r="40" spans="1:6" s="176" customFormat="1" x14ac:dyDescent="0.25">
      <c r="A40" s="173">
        <v>36</v>
      </c>
      <c r="B40" s="119" t="s">
        <v>126</v>
      </c>
      <c r="C40" s="107">
        <v>18</v>
      </c>
      <c r="D40" s="353">
        <v>40</v>
      </c>
      <c r="F40" s="294"/>
    </row>
    <row r="41" spans="1:6" ht="31.5" x14ac:dyDescent="0.25">
      <c r="A41" s="173">
        <v>37</v>
      </c>
      <c r="B41" s="119" t="s">
        <v>220</v>
      </c>
      <c r="C41" s="107">
        <v>16</v>
      </c>
      <c r="D41" s="354">
        <v>59.259259259259252</v>
      </c>
      <c r="F41" s="294"/>
    </row>
    <row r="42" spans="1:6" x14ac:dyDescent="0.25">
      <c r="A42" s="173">
        <v>38</v>
      </c>
      <c r="B42" s="119" t="s">
        <v>169</v>
      </c>
      <c r="C42" s="107">
        <v>16</v>
      </c>
      <c r="D42" s="354">
        <v>100</v>
      </c>
      <c r="F42" s="294"/>
    </row>
    <row r="43" spans="1:6" x14ac:dyDescent="0.25">
      <c r="A43" s="173">
        <v>39</v>
      </c>
      <c r="B43" s="119" t="s">
        <v>174</v>
      </c>
      <c r="C43" s="107">
        <v>16</v>
      </c>
      <c r="D43" s="354">
        <v>100</v>
      </c>
      <c r="F43" s="294"/>
    </row>
    <row r="44" spans="1:6" x14ac:dyDescent="0.25">
      <c r="A44" s="173">
        <v>40</v>
      </c>
      <c r="B44" s="119" t="s">
        <v>113</v>
      </c>
      <c r="C44" s="107">
        <v>16</v>
      </c>
      <c r="D44" s="354">
        <v>100</v>
      </c>
      <c r="F44" s="294"/>
    </row>
    <row r="45" spans="1:6" x14ac:dyDescent="0.25">
      <c r="A45" s="173">
        <v>41</v>
      </c>
      <c r="B45" s="119" t="s">
        <v>203</v>
      </c>
      <c r="C45" s="107">
        <v>16</v>
      </c>
      <c r="D45" s="354">
        <v>100</v>
      </c>
      <c r="F45" s="294"/>
    </row>
    <row r="46" spans="1:6" x14ac:dyDescent="0.25">
      <c r="A46" s="173">
        <v>42</v>
      </c>
      <c r="B46" s="119" t="s">
        <v>323</v>
      </c>
      <c r="C46" s="107">
        <v>15</v>
      </c>
      <c r="D46" s="354">
        <v>100</v>
      </c>
      <c r="F46" s="294"/>
    </row>
    <row r="47" spans="1:6" x14ac:dyDescent="0.25">
      <c r="A47" s="173">
        <v>43</v>
      </c>
      <c r="B47" s="119" t="s">
        <v>111</v>
      </c>
      <c r="C47" s="107">
        <v>15</v>
      </c>
      <c r="D47" s="354">
        <v>88.235294117647058</v>
      </c>
      <c r="F47" s="294"/>
    </row>
    <row r="48" spans="1:6" x14ac:dyDescent="0.25">
      <c r="A48" s="173">
        <v>44</v>
      </c>
      <c r="B48" s="119" t="s">
        <v>173</v>
      </c>
      <c r="C48" s="107">
        <v>15</v>
      </c>
      <c r="D48" s="354">
        <v>100</v>
      </c>
      <c r="F48" s="294"/>
    </row>
    <row r="49" spans="1:6" ht="31.5" x14ac:dyDescent="0.25">
      <c r="A49" s="173">
        <v>45</v>
      </c>
      <c r="B49" s="119" t="s">
        <v>167</v>
      </c>
      <c r="C49" s="107">
        <v>14</v>
      </c>
      <c r="D49" s="354">
        <v>82.35294117647058</v>
      </c>
      <c r="F49" s="294"/>
    </row>
    <row r="50" spans="1:6" x14ac:dyDescent="0.25">
      <c r="A50" s="173">
        <v>46</v>
      </c>
      <c r="B50" s="119" t="s">
        <v>307</v>
      </c>
      <c r="C50" s="107">
        <v>14</v>
      </c>
      <c r="D50" s="354">
        <v>100</v>
      </c>
      <c r="F50" s="294"/>
    </row>
    <row r="51" spans="1:6" x14ac:dyDescent="0.25">
      <c r="A51" s="173">
        <v>47</v>
      </c>
      <c r="B51" s="119" t="s">
        <v>237</v>
      </c>
      <c r="C51" s="107">
        <v>14</v>
      </c>
      <c r="D51" s="354">
        <v>100</v>
      </c>
      <c r="F51" s="294"/>
    </row>
    <row r="52" spans="1:6" x14ac:dyDescent="0.25">
      <c r="A52" s="173">
        <v>48</v>
      </c>
      <c r="B52" s="119" t="s">
        <v>129</v>
      </c>
      <c r="C52" s="107">
        <v>13</v>
      </c>
      <c r="D52" s="354">
        <v>68.421052631578945</v>
      </c>
      <c r="F52" s="294"/>
    </row>
    <row r="53" spans="1:6" x14ac:dyDescent="0.25">
      <c r="A53" s="173">
        <v>49</v>
      </c>
      <c r="B53" s="119" t="s">
        <v>313</v>
      </c>
      <c r="C53" s="107">
        <v>13</v>
      </c>
      <c r="D53" s="354">
        <v>76.470588235294116</v>
      </c>
      <c r="F53" s="294"/>
    </row>
    <row r="54" spans="1:6" ht="22.5" customHeight="1" x14ac:dyDescent="0.25">
      <c r="A54" s="173">
        <v>50</v>
      </c>
      <c r="B54" s="119" t="s">
        <v>202</v>
      </c>
      <c r="C54" s="107">
        <v>13</v>
      </c>
      <c r="D54" s="354">
        <v>61.904761904761905</v>
      </c>
      <c r="F54" s="294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tabSelected="1" view="pageBreakPreview" zoomScale="80" zoomScaleNormal="100" zoomScaleSheetLayoutView="80" workbookViewId="0">
      <selection activeCell="B1" sqref="B1:D1"/>
    </sheetView>
  </sheetViews>
  <sheetFormatPr defaultColWidth="9.140625" defaultRowHeight="15.75" x14ac:dyDescent="0.25"/>
  <cols>
    <col min="1" max="1" width="6.28515625" style="100" customWidth="1"/>
    <col min="2" max="2" width="42" style="178" customWidth="1"/>
    <col min="3" max="3" width="22.85546875" style="167" customWidth="1"/>
    <col min="4" max="4" width="30.140625" style="167" customWidth="1"/>
    <col min="5" max="5" width="9.140625" style="167"/>
    <col min="6" max="6" width="66.140625" style="167" customWidth="1"/>
    <col min="7" max="16384" width="9.140625" style="167"/>
  </cols>
  <sheetData>
    <row r="1" spans="1:6" ht="45" customHeight="1" x14ac:dyDescent="0.25">
      <c r="B1" s="488" t="s">
        <v>606</v>
      </c>
      <c r="C1" s="488"/>
      <c r="D1" s="488"/>
    </row>
    <row r="2" spans="1:6" ht="20.25" customHeight="1" x14ac:dyDescent="0.25">
      <c r="B2" s="523" t="s">
        <v>216</v>
      </c>
      <c r="C2" s="523"/>
      <c r="D2" s="523"/>
    </row>
    <row r="4" spans="1:6" s="168" customFormat="1" ht="66" customHeight="1" x14ac:dyDescent="0.25">
      <c r="A4" s="274"/>
      <c r="B4" s="275" t="s">
        <v>86</v>
      </c>
      <c r="C4" s="276" t="s">
        <v>406</v>
      </c>
      <c r="D4" s="277" t="s">
        <v>404</v>
      </c>
    </row>
    <row r="5" spans="1:6" x14ac:dyDescent="0.25">
      <c r="A5" s="173">
        <v>1</v>
      </c>
      <c r="B5" s="360" t="s">
        <v>91</v>
      </c>
      <c r="C5" s="356">
        <v>398</v>
      </c>
      <c r="D5" s="353">
        <v>99.749373433583955</v>
      </c>
      <c r="F5" s="294"/>
    </row>
    <row r="6" spans="1:6" x14ac:dyDescent="0.25">
      <c r="A6" s="173">
        <v>2</v>
      </c>
      <c r="B6" s="360" t="s">
        <v>96</v>
      </c>
      <c r="C6" s="356">
        <v>483</v>
      </c>
      <c r="D6" s="353">
        <v>100</v>
      </c>
      <c r="F6" s="294"/>
    </row>
    <row r="7" spans="1:6" ht="25.5" x14ac:dyDescent="0.25">
      <c r="A7" s="173">
        <v>3</v>
      </c>
      <c r="B7" s="426" t="s">
        <v>191</v>
      </c>
      <c r="C7" s="356">
        <v>192</v>
      </c>
      <c r="D7" s="353">
        <v>100</v>
      </c>
      <c r="F7" s="294"/>
    </row>
    <row r="8" spans="1:6" s="176" customFormat="1" x14ac:dyDescent="0.25">
      <c r="A8" s="173">
        <v>4</v>
      </c>
      <c r="B8" s="360" t="s">
        <v>116</v>
      </c>
      <c r="C8" s="356">
        <v>83</v>
      </c>
      <c r="D8" s="353">
        <v>100</v>
      </c>
      <c r="F8" s="294"/>
    </row>
    <row r="9" spans="1:6" s="176" customFormat="1" x14ac:dyDescent="0.25">
      <c r="A9" s="173">
        <v>5</v>
      </c>
      <c r="B9" s="360" t="s">
        <v>131</v>
      </c>
      <c r="C9" s="356">
        <v>87</v>
      </c>
      <c r="D9" s="353">
        <v>100</v>
      </c>
      <c r="F9" s="294"/>
    </row>
    <row r="10" spans="1:6" s="176" customFormat="1" x14ac:dyDescent="0.25">
      <c r="A10" s="173">
        <v>6</v>
      </c>
      <c r="B10" s="360" t="s">
        <v>124</v>
      </c>
      <c r="C10" s="356">
        <v>70</v>
      </c>
      <c r="D10" s="353">
        <v>100</v>
      </c>
      <c r="F10" s="294"/>
    </row>
    <row r="11" spans="1:6" s="176" customFormat="1" x14ac:dyDescent="0.25">
      <c r="A11" s="173">
        <v>7</v>
      </c>
      <c r="B11" s="360" t="s">
        <v>110</v>
      </c>
      <c r="C11" s="356">
        <v>67</v>
      </c>
      <c r="D11" s="353">
        <v>100</v>
      </c>
      <c r="F11" s="294"/>
    </row>
    <row r="12" spans="1:6" s="176" customFormat="1" ht="25.5" x14ac:dyDescent="0.25">
      <c r="A12" s="173">
        <v>8</v>
      </c>
      <c r="B12" s="426" t="s">
        <v>335</v>
      </c>
      <c r="C12" s="356">
        <v>38</v>
      </c>
      <c r="D12" s="353">
        <v>100</v>
      </c>
      <c r="F12" s="294"/>
    </row>
    <row r="13" spans="1:6" s="176" customFormat="1" x14ac:dyDescent="0.25">
      <c r="A13" s="173">
        <v>9</v>
      </c>
      <c r="B13" s="360" t="s">
        <v>133</v>
      </c>
      <c r="C13" s="356">
        <v>41</v>
      </c>
      <c r="D13" s="353">
        <v>97.61904761904762</v>
      </c>
      <c r="F13" s="294"/>
    </row>
    <row r="14" spans="1:6" s="176" customFormat="1" x14ac:dyDescent="0.25">
      <c r="A14" s="173">
        <v>10</v>
      </c>
      <c r="B14" s="360" t="s">
        <v>128</v>
      </c>
      <c r="C14" s="356">
        <v>37</v>
      </c>
      <c r="D14" s="353">
        <v>100</v>
      </c>
      <c r="F14" s="294"/>
    </row>
    <row r="15" spans="1:6" s="176" customFormat="1" x14ac:dyDescent="0.25">
      <c r="A15" s="173">
        <v>11</v>
      </c>
      <c r="B15" s="360" t="s">
        <v>107</v>
      </c>
      <c r="C15" s="356">
        <v>30</v>
      </c>
      <c r="D15" s="353">
        <v>93.75</v>
      </c>
      <c r="F15" s="294"/>
    </row>
    <row r="16" spans="1:6" s="176" customFormat="1" x14ac:dyDescent="0.25">
      <c r="A16" s="173">
        <v>12</v>
      </c>
      <c r="B16" s="360" t="s">
        <v>333</v>
      </c>
      <c r="C16" s="356">
        <v>27</v>
      </c>
      <c r="D16" s="353">
        <v>100</v>
      </c>
      <c r="F16" s="294"/>
    </row>
    <row r="17" spans="1:6" s="176" customFormat="1" x14ac:dyDescent="0.25">
      <c r="A17" s="173">
        <v>13</v>
      </c>
      <c r="B17" s="360" t="s">
        <v>126</v>
      </c>
      <c r="C17" s="356">
        <v>45</v>
      </c>
      <c r="D17" s="353">
        <v>100</v>
      </c>
      <c r="F17" s="294"/>
    </row>
    <row r="18" spans="1:6" s="176" customFormat="1" x14ac:dyDescent="0.25">
      <c r="A18" s="173">
        <v>14</v>
      </c>
      <c r="B18" s="360" t="s">
        <v>218</v>
      </c>
      <c r="C18" s="356">
        <v>44</v>
      </c>
      <c r="D18" s="353">
        <v>100</v>
      </c>
      <c r="F18" s="294"/>
    </row>
    <row r="19" spans="1:6" s="176" customFormat="1" x14ac:dyDescent="0.25">
      <c r="A19" s="173">
        <v>15</v>
      </c>
      <c r="B19" s="426" t="s">
        <v>100</v>
      </c>
      <c r="C19" s="356">
        <v>50</v>
      </c>
      <c r="D19" s="353">
        <v>73.529411764705884</v>
      </c>
      <c r="F19" s="294"/>
    </row>
    <row r="20" spans="1:6" s="176" customFormat="1" ht="25.5" x14ac:dyDescent="0.25">
      <c r="A20" s="173">
        <v>16</v>
      </c>
      <c r="B20" s="426" t="s">
        <v>187</v>
      </c>
      <c r="C20" s="356">
        <v>32</v>
      </c>
      <c r="D20" s="353">
        <v>100</v>
      </c>
      <c r="F20" s="294"/>
    </row>
    <row r="21" spans="1:6" s="176" customFormat="1" x14ac:dyDescent="0.25">
      <c r="A21" s="173">
        <v>17</v>
      </c>
      <c r="B21" s="360" t="s">
        <v>122</v>
      </c>
      <c r="C21" s="356">
        <v>24</v>
      </c>
      <c r="D21" s="353">
        <v>100</v>
      </c>
      <c r="F21" s="294"/>
    </row>
    <row r="22" spans="1:6" s="176" customFormat="1" x14ac:dyDescent="0.25">
      <c r="A22" s="173">
        <v>18</v>
      </c>
      <c r="B22" s="360" t="s">
        <v>98</v>
      </c>
      <c r="C22" s="356">
        <v>209</v>
      </c>
      <c r="D22" s="353">
        <v>100</v>
      </c>
      <c r="F22" s="294"/>
    </row>
    <row r="23" spans="1:6" s="176" customFormat="1" ht="15" customHeight="1" x14ac:dyDescent="0.25">
      <c r="A23" s="173">
        <v>19</v>
      </c>
      <c r="B23" s="426" t="s">
        <v>199</v>
      </c>
      <c r="C23" s="356">
        <v>22</v>
      </c>
      <c r="D23" s="353">
        <v>100</v>
      </c>
      <c r="F23" s="294"/>
    </row>
    <row r="24" spans="1:6" s="176" customFormat="1" x14ac:dyDescent="0.25">
      <c r="A24" s="173">
        <v>20</v>
      </c>
      <c r="B24" s="360" t="s">
        <v>188</v>
      </c>
      <c r="C24" s="356">
        <v>20</v>
      </c>
      <c r="D24" s="353">
        <v>100</v>
      </c>
      <c r="F24" s="294"/>
    </row>
    <row r="25" spans="1:6" s="176" customFormat="1" x14ac:dyDescent="0.25">
      <c r="A25" s="173">
        <v>21</v>
      </c>
      <c r="B25" s="360" t="s">
        <v>118</v>
      </c>
      <c r="C25" s="356">
        <v>17</v>
      </c>
      <c r="D25" s="353">
        <v>100</v>
      </c>
      <c r="F25" s="294"/>
    </row>
    <row r="26" spans="1:6" s="176" customFormat="1" ht="12.75" customHeight="1" x14ac:dyDescent="0.25">
      <c r="A26" s="173">
        <v>22</v>
      </c>
      <c r="B26" s="360" t="s">
        <v>437</v>
      </c>
      <c r="C26" s="356">
        <v>16</v>
      </c>
      <c r="D26" s="353">
        <v>94.117647058823522</v>
      </c>
      <c r="F26" s="294"/>
    </row>
    <row r="27" spans="1:6" s="176" customFormat="1" x14ac:dyDescent="0.25">
      <c r="A27" s="173">
        <v>23</v>
      </c>
      <c r="B27" s="360" t="s">
        <v>127</v>
      </c>
      <c r="C27" s="356">
        <v>17</v>
      </c>
      <c r="D27" s="353">
        <v>100</v>
      </c>
      <c r="F27" s="294"/>
    </row>
    <row r="28" spans="1:6" s="176" customFormat="1" x14ac:dyDescent="0.25">
      <c r="A28" s="173">
        <v>24</v>
      </c>
      <c r="B28" s="360" t="s">
        <v>109</v>
      </c>
      <c r="C28" s="356">
        <v>18</v>
      </c>
      <c r="D28" s="353">
        <v>100</v>
      </c>
      <c r="F28" s="294"/>
    </row>
    <row r="29" spans="1:6" s="176" customFormat="1" x14ac:dyDescent="0.25">
      <c r="A29" s="173">
        <v>25</v>
      </c>
      <c r="B29" s="360" t="s">
        <v>121</v>
      </c>
      <c r="C29" s="356">
        <v>50</v>
      </c>
      <c r="D29" s="353">
        <v>87.719298245614027</v>
      </c>
      <c r="F29" s="294"/>
    </row>
    <row r="30" spans="1:6" s="176" customFormat="1" x14ac:dyDescent="0.25">
      <c r="A30" s="173">
        <v>26</v>
      </c>
      <c r="B30" s="360" t="s">
        <v>102</v>
      </c>
      <c r="C30" s="356">
        <v>164</v>
      </c>
      <c r="D30" s="353">
        <v>100</v>
      </c>
      <c r="F30" s="294"/>
    </row>
    <row r="31" spans="1:6" s="176" customFormat="1" x14ac:dyDescent="0.25">
      <c r="A31" s="173">
        <v>27</v>
      </c>
      <c r="B31" s="360" t="s">
        <v>186</v>
      </c>
      <c r="C31" s="356">
        <v>16</v>
      </c>
      <c r="D31" s="353">
        <v>100</v>
      </c>
      <c r="F31" s="294"/>
    </row>
    <row r="32" spans="1:6" s="176" customFormat="1" x14ac:dyDescent="0.25">
      <c r="A32" s="173">
        <v>28</v>
      </c>
      <c r="B32" s="360" t="s">
        <v>205</v>
      </c>
      <c r="C32" s="356">
        <v>20</v>
      </c>
      <c r="D32" s="353">
        <v>100</v>
      </c>
      <c r="F32" s="294"/>
    </row>
    <row r="33" spans="1:6" s="176" customFormat="1" ht="11.25" customHeight="1" x14ac:dyDescent="0.25">
      <c r="A33" s="173">
        <v>29</v>
      </c>
      <c r="B33" s="360" t="s">
        <v>90</v>
      </c>
      <c r="C33" s="356">
        <v>36</v>
      </c>
      <c r="D33" s="353">
        <v>100</v>
      </c>
      <c r="F33" s="294"/>
    </row>
    <row r="34" spans="1:6" s="176" customFormat="1" x14ac:dyDescent="0.25">
      <c r="A34" s="173">
        <v>30</v>
      </c>
      <c r="B34" s="360" t="s">
        <v>240</v>
      </c>
      <c r="C34" s="356">
        <v>16</v>
      </c>
      <c r="D34" s="353">
        <v>100</v>
      </c>
      <c r="F34" s="294"/>
    </row>
    <row r="35" spans="1:6" s="176" customFormat="1" x14ac:dyDescent="0.25">
      <c r="A35" s="173">
        <v>31</v>
      </c>
      <c r="B35" s="360" t="s">
        <v>159</v>
      </c>
      <c r="C35" s="356">
        <v>14</v>
      </c>
      <c r="D35" s="353">
        <v>100</v>
      </c>
      <c r="F35" s="294"/>
    </row>
    <row r="36" spans="1:6" s="176" customFormat="1" x14ac:dyDescent="0.25">
      <c r="A36" s="173">
        <v>32</v>
      </c>
      <c r="B36" s="360" t="s">
        <v>141</v>
      </c>
      <c r="C36" s="356">
        <v>15</v>
      </c>
      <c r="D36" s="353">
        <v>100</v>
      </c>
      <c r="F36" s="294"/>
    </row>
    <row r="37" spans="1:6" s="176" customFormat="1" x14ac:dyDescent="0.25">
      <c r="A37" s="173">
        <v>33</v>
      </c>
      <c r="B37" s="360" t="s">
        <v>142</v>
      </c>
      <c r="C37" s="356">
        <v>21</v>
      </c>
      <c r="D37" s="353">
        <v>100</v>
      </c>
      <c r="F37" s="294"/>
    </row>
    <row r="38" spans="1:6" s="176" customFormat="1" x14ac:dyDescent="0.25">
      <c r="A38" s="173">
        <v>34</v>
      </c>
      <c r="B38" s="360" t="s">
        <v>130</v>
      </c>
      <c r="C38" s="356">
        <v>32</v>
      </c>
      <c r="D38" s="353">
        <v>100</v>
      </c>
      <c r="F38" s="294"/>
    </row>
    <row r="39" spans="1:6" s="176" customFormat="1" x14ac:dyDescent="0.25">
      <c r="A39" s="173">
        <v>35</v>
      </c>
      <c r="B39" s="360" t="s">
        <v>94</v>
      </c>
      <c r="C39" s="356">
        <v>237</v>
      </c>
      <c r="D39" s="353">
        <v>100</v>
      </c>
      <c r="F39" s="294"/>
    </row>
    <row r="40" spans="1:6" s="176" customFormat="1" ht="16.5" customHeight="1" x14ac:dyDescent="0.25">
      <c r="A40" s="173">
        <v>36</v>
      </c>
      <c r="B40" s="426" t="s">
        <v>92</v>
      </c>
      <c r="C40" s="356">
        <v>440</v>
      </c>
      <c r="D40" s="353">
        <v>100</v>
      </c>
      <c r="F40" s="294"/>
    </row>
    <row r="41" spans="1:6" x14ac:dyDescent="0.25">
      <c r="A41" s="173">
        <v>37</v>
      </c>
      <c r="B41" s="360" t="s">
        <v>140</v>
      </c>
      <c r="C41" s="356">
        <v>13</v>
      </c>
      <c r="D41" s="354">
        <v>100</v>
      </c>
      <c r="F41" s="294"/>
    </row>
    <row r="42" spans="1:6" x14ac:dyDescent="0.25">
      <c r="A42" s="173">
        <v>38</v>
      </c>
      <c r="B42" s="360" t="s">
        <v>220</v>
      </c>
      <c r="C42" s="356">
        <v>27</v>
      </c>
      <c r="D42" s="354">
        <v>100</v>
      </c>
      <c r="F42" s="294"/>
    </row>
    <row r="43" spans="1:6" x14ac:dyDescent="0.25">
      <c r="A43" s="173">
        <v>39</v>
      </c>
      <c r="B43" s="360" t="s">
        <v>97</v>
      </c>
      <c r="C43" s="356">
        <v>79</v>
      </c>
      <c r="D43" s="354">
        <v>100</v>
      </c>
      <c r="F43" s="294"/>
    </row>
    <row r="44" spans="1:6" x14ac:dyDescent="0.25">
      <c r="A44" s="173">
        <v>40</v>
      </c>
      <c r="B44" s="360" t="s">
        <v>160</v>
      </c>
      <c r="C44" s="356">
        <v>14</v>
      </c>
      <c r="D44" s="354">
        <v>100</v>
      </c>
      <c r="F44" s="294"/>
    </row>
    <row r="45" spans="1:6" x14ac:dyDescent="0.25">
      <c r="A45" s="173">
        <v>41</v>
      </c>
      <c r="B45" s="360" t="s">
        <v>558</v>
      </c>
      <c r="C45" s="356">
        <v>12</v>
      </c>
      <c r="D45" s="354">
        <v>100</v>
      </c>
      <c r="F45" s="294"/>
    </row>
    <row r="46" spans="1:6" x14ac:dyDescent="0.25">
      <c r="A46" s="173">
        <v>42</v>
      </c>
      <c r="B46" s="360" t="s">
        <v>125</v>
      </c>
      <c r="C46" s="356">
        <v>33</v>
      </c>
      <c r="D46" s="354">
        <v>100</v>
      </c>
      <c r="F46" s="294"/>
    </row>
    <row r="47" spans="1:6" x14ac:dyDescent="0.25">
      <c r="A47" s="173">
        <v>43</v>
      </c>
      <c r="B47" s="360" t="s">
        <v>143</v>
      </c>
      <c r="C47" s="356">
        <v>16</v>
      </c>
      <c r="D47" s="354">
        <v>100</v>
      </c>
      <c r="F47" s="294"/>
    </row>
    <row r="48" spans="1:6" ht="18" customHeight="1" x14ac:dyDescent="0.25">
      <c r="A48" s="173">
        <v>44</v>
      </c>
      <c r="B48" s="426" t="s">
        <v>177</v>
      </c>
      <c r="C48" s="356">
        <v>15</v>
      </c>
      <c r="D48" s="354">
        <v>100</v>
      </c>
      <c r="F48" s="294"/>
    </row>
    <row r="49" spans="1:6" x14ac:dyDescent="0.25">
      <c r="A49" s="173">
        <v>45</v>
      </c>
      <c r="B49" s="360" t="s">
        <v>344</v>
      </c>
      <c r="C49" s="356">
        <v>11</v>
      </c>
      <c r="D49" s="354">
        <v>100</v>
      </c>
      <c r="F49" s="294"/>
    </row>
    <row r="50" spans="1:6" x14ac:dyDescent="0.25">
      <c r="A50" s="173">
        <v>46</v>
      </c>
      <c r="B50" s="360" t="s">
        <v>559</v>
      </c>
      <c r="C50" s="356">
        <v>9</v>
      </c>
      <c r="D50" s="354">
        <v>90</v>
      </c>
      <c r="F50" s="294"/>
    </row>
    <row r="51" spans="1:6" x14ac:dyDescent="0.25">
      <c r="A51" s="173">
        <v>47</v>
      </c>
      <c r="B51" s="360" t="s">
        <v>190</v>
      </c>
      <c r="C51" s="356">
        <v>11</v>
      </c>
      <c r="D51" s="354">
        <v>100</v>
      </c>
      <c r="F51" s="294"/>
    </row>
    <row r="52" spans="1:6" x14ac:dyDescent="0.25">
      <c r="A52" s="173">
        <v>48</v>
      </c>
      <c r="B52" s="360" t="s">
        <v>206</v>
      </c>
      <c r="C52" s="356">
        <v>50</v>
      </c>
      <c r="D52" s="354">
        <v>100</v>
      </c>
      <c r="F52" s="294"/>
    </row>
    <row r="53" spans="1:6" x14ac:dyDescent="0.25">
      <c r="A53" s="173">
        <v>49</v>
      </c>
      <c r="B53" s="360" t="s">
        <v>336</v>
      </c>
      <c r="C53" s="356">
        <v>10</v>
      </c>
      <c r="D53" s="354">
        <v>100</v>
      </c>
      <c r="F53" s="294"/>
    </row>
    <row r="54" spans="1:6" x14ac:dyDescent="0.25">
      <c r="A54" s="173">
        <v>50</v>
      </c>
      <c r="B54" s="360" t="s">
        <v>228</v>
      </c>
      <c r="C54" s="356">
        <v>17</v>
      </c>
      <c r="D54" s="354">
        <v>100</v>
      </c>
      <c r="F54" s="294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view="pageBreakPreview" zoomScale="75" zoomScaleNormal="100" zoomScaleSheetLayoutView="75" workbookViewId="0">
      <selection activeCell="F6" sqref="F6"/>
    </sheetView>
  </sheetViews>
  <sheetFormatPr defaultColWidth="8.85546875" defaultRowHeight="12.75" x14ac:dyDescent="0.2"/>
  <cols>
    <col min="1" max="1" width="46.7109375" style="72" customWidth="1"/>
    <col min="2" max="3" width="10.7109375" style="72" customWidth="1"/>
    <col min="4" max="4" width="13.7109375" style="72" customWidth="1"/>
    <col min="5" max="5" width="14" style="72" customWidth="1"/>
    <col min="6" max="6" width="13.85546875" style="72" customWidth="1"/>
    <col min="7" max="7" width="14" style="72" customWidth="1"/>
    <col min="8" max="16384" width="8.85546875" style="72"/>
  </cols>
  <sheetData>
    <row r="1" spans="1:9" s="15" customFormat="1" ht="40.5" customHeight="1" x14ac:dyDescent="0.25">
      <c r="A1" s="457" t="s">
        <v>415</v>
      </c>
      <c r="B1" s="457"/>
      <c r="C1" s="457"/>
      <c r="D1" s="457"/>
      <c r="E1" s="457"/>
      <c r="F1" s="457"/>
      <c r="G1" s="457"/>
    </row>
    <row r="2" spans="1:9" s="15" customFormat="1" ht="21" customHeight="1" x14ac:dyDescent="0.3">
      <c r="A2" s="458" t="s">
        <v>11</v>
      </c>
      <c r="B2" s="458"/>
      <c r="C2" s="458"/>
      <c r="D2" s="458"/>
      <c r="E2" s="458"/>
      <c r="F2" s="458"/>
      <c r="G2" s="458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13" t="s">
        <v>85</v>
      </c>
    </row>
    <row r="4" spans="1:9" s="17" customFormat="1" ht="20.25" customHeight="1" x14ac:dyDescent="0.2">
      <c r="A4" s="473"/>
      <c r="B4" s="479" t="s">
        <v>566</v>
      </c>
      <c r="C4" s="471" t="s">
        <v>567</v>
      </c>
      <c r="D4" s="475" t="s">
        <v>84</v>
      </c>
      <c r="E4" s="479" t="s">
        <v>568</v>
      </c>
      <c r="F4" s="471" t="s">
        <v>569</v>
      </c>
      <c r="G4" s="477" t="s">
        <v>83</v>
      </c>
    </row>
    <row r="5" spans="1:9" s="17" customFormat="1" ht="30" customHeight="1" x14ac:dyDescent="0.2">
      <c r="A5" s="474"/>
      <c r="B5" s="480"/>
      <c r="C5" s="481"/>
      <c r="D5" s="476"/>
      <c r="E5" s="480"/>
      <c r="F5" s="472"/>
      <c r="G5" s="478"/>
    </row>
    <row r="6" spans="1:9" s="90" customFormat="1" ht="24.75" customHeight="1" x14ac:dyDescent="0.25">
      <c r="A6" s="225" t="s">
        <v>12</v>
      </c>
      <c r="B6" s="432">
        <f>SUM(B8:B26)</f>
        <v>18365</v>
      </c>
      <c r="C6" s="432">
        <f>SUM(C8:C26)</f>
        <v>18854</v>
      </c>
      <c r="D6" s="226">
        <f>ROUND(C6/B6*100,1)</f>
        <v>102.7</v>
      </c>
      <c r="E6" s="433">
        <f>SUM(E8:E26)</f>
        <v>2828</v>
      </c>
      <c r="F6" s="433">
        <f>SUM(F8:F26)</f>
        <v>3729</v>
      </c>
      <c r="G6" s="229">
        <f>ROUND(F6/E6*100,1)</f>
        <v>131.9</v>
      </c>
    </row>
    <row r="7" spans="1:9" s="90" customFormat="1" ht="24.75" customHeight="1" x14ac:dyDescent="0.25">
      <c r="A7" s="231" t="s">
        <v>79</v>
      </c>
      <c r="B7" s="224"/>
      <c r="C7" s="224"/>
      <c r="D7" s="227"/>
      <c r="E7" s="228"/>
      <c r="F7" s="228"/>
      <c r="G7" s="230"/>
    </row>
    <row r="8" spans="1:9" ht="39" customHeight="1" x14ac:dyDescent="0.2">
      <c r="A8" s="88" t="s">
        <v>13</v>
      </c>
      <c r="B8" s="85">
        <v>1630</v>
      </c>
      <c r="C8" s="87">
        <v>1939</v>
      </c>
      <c r="D8" s="86">
        <f t="shared" ref="D8:D26" si="0">ROUND(C8/B8*100,1)</f>
        <v>119</v>
      </c>
      <c r="E8" s="85">
        <v>83</v>
      </c>
      <c r="F8" s="84">
        <v>257</v>
      </c>
      <c r="G8" s="83">
        <f>ROUND(F8/E8*100,1)</f>
        <v>309.60000000000002</v>
      </c>
      <c r="H8" s="76"/>
    </row>
    <row r="9" spans="1:9" ht="20.25" customHeight="1" x14ac:dyDescent="0.2">
      <c r="A9" s="88" t="s">
        <v>14</v>
      </c>
      <c r="B9" s="85">
        <v>181</v>
      </c>
      <c r="C9" s="87">
        <v>127</v>
      </c>
      <c r="D9" s="86">
        <f t="shared" si="0"/>
        <v>70.2</v>
      </c>
      <c r="E9" s="85">
        <v>3</v>
      </c>
      <c r="F9" s="84">
        <v>107</v>
      </c>
      <c r="G9" s="83">
        <f>ROUND(F9/E9*100,1)</f>
        <v>3566.7</v>
      </c>
      <c r="H9" s="76"/>
    </row>
    <row r="10" spans="1:9" s="20" customFormat="1" ht="22.5" customHeight="1" x14ac:dyDescent="0.25">
      <c r="A10" s="88" t="s">
        <v>15</v>
      </c>
      <c r="B10" s="85">
        <v>2659</v>
      </c>
      <c r="C10" s="87">
        <v>3348</v>
      </c>
      <c r="D10" s="86">
        <f t="shared" si="0"/>
        <v>125.9</v>
      </c>
      <c r="E10" s="85">
        <v>299</v>
      </c>
      <c r="F10" s="84">
        <v>682</v>
      </c>
      <c r="G10" s="83">
        <f>ROUND(F10/E10*100,1)</f>
        <v>228.1</v>
      </c>
      <c r="H10" s="76"/>
    </row>
    <row r="11" spans="1:9" ht="35.25" customHeight="1" x14ac:dyDescent="0.2">
      <c r="A11" s="88" t="s">
        <v>16</v>
      </c>
      <c r="B11" s="85">
        <v>539</v>
      </c>
      <c r="C11" s="87">
        <v>272</v>
      </c>
      <c r="D11" s="86">
        <f t="shared" si="0"/>
        <v>50.5</v>
      </c>
      <c r="E11" s="85">
        <v>111</v>
      </c>
      <c r="F11" s="84">
        <v>72</v>
      </c>
      <c r="G11" s="83">
        <f>ROUND(F11/E11*100,1)</f>
        <v>64.900000000000006</v>
      </c>
      <c r="H11" s="76"/>
      <c r="I11" s="89"/>
    </row>
    <row r="12" spans="1:9" ht="32.25" customHeight="1" x14ac:dyDescent="0.2">
      <c r="A12" s="88" t="s">
        <v>17</v>
      </c>
      <c r="B12" s="85">
        <v>305</v>
      </c>
      <c r="C12" s="87">
        <v>285</v>
      </c>
      <c r="D12" s="86">
        <f t="shared" si="0"/>
        <v>93.4</v>
      </c>
      <c r="E12" s="85">
        <v>31</v>
      </c>
      <c r="F12" s="84">
        <v>38</v>
      </c>
      <c r="G12" s="83">
        <f t="shared" ref="G12:G26" si="1">ROUND(F12/E12*100,1)</f>
        <v>122.6</v>
      </c>
      <c r="H12" s="76"/>
    </row>
    <row r="13" spans="1:9" ht="19.5" customHeight="1" x14ac:dyDescent="0.2">
      <c r="A13" s="88" t="s">
        <v>18</v>
      </c>
      <c r="B13" s="85">
        <v>636</v>
      </c>
      <c r="C13" s="87">
        <v>851</v>
      </c>
      <c r="D13" s="86">
        <f t="shared" si="0"/>
        <v>133.80000000000001</v>
      </c>
      <c r="E13" s="85">
        <v>79</v>
      </c>
      <c r="F13" s="84">
        <v>240</v>
      </c>
      <c r="G13" s="83">
        <f t="shared" si="1"/>
        <v>303.8</v>
      </c>
      <c r="H13" s="76"/>
    </row>
    <row r="14" spans="1:9" ht="36" customHeight="1" x14ac:dyDescent="0.2">
      <c r="A14" s="88" t="s">
        <v>19</v>
      </c>
      <c r="B14" s="85">
        <v>5215</v>
      </c>
      <c r="C14" s="87">
        <v>4731</v>
      </c>
      <c r="D14" s="86">
        <f t="shared" si="0"/>
        <v>90.7</v>
      </c>
      <c r="E14" s="85">
        <v>793</v>
      </c>
      <c r="F14" s="84">
        <v>778</v>
      </c>
      <c r="G14" s="83">
        <f t="shared" si="1"/>
        <v>98.1</v>
      </c>
      <c r="H14" s="76"/>
    </row>
    <row r="15" spans="1:9" ht="35.25" customHeight="1" x14ac:dyDescent="0.2">
      <c r="A15" s="88" t="s">
        <v>20</v>
      </c>
      <c r="B15" s="85">
        <v>1481</v>
      </c>
      <c r="C15" s="87">
        <v>1389</v>
      </c>
      <c r="D15" s="86">
        <f t="shared" si="0"/>
        <v>93.8</v>
      </c>
      <c r="E15" s="85">
        <v>139</v>
      </c>
      <c r="F15" s="84">
        <v>318</v>
      </c>
      <c r="G15" s="83">
        <f t="shared" si="1"/>
        <v>228.8</v>
      </c>
      <c r="H15" s="76"/>
    </row>
    <row r="16" spans="1:9" ht="31.5" customHeight="1" x14ac:dyDescent="0.2">
      <c r="A16" s="88" t="s">
        <v>21</v>
      </c>
      <c r="B16" s="85">
        <v>1213</v>
      </c>
      <c r="C16" s="87">
        <v>1538</v>
      </c>
      <c r="D16" s="86">
        <f t="shared" si="0"/>
        <v>126.8</v>
      </c>
      <c r="E16" s="85">
        <v>411</v>
      </c>
      <c r="F16" s="84">
        <v>479</v>
      </c>
      <c r="G16" s="83">
        <f t="shared" si="1"/>
        <v>116.5</v>
      </c>
      <c r="H16" s="76"/>
    </row>
    <row r="17" spans="1:8" ht="24" customHeight="1" x14ac:dyDescent="0.2">
      <c r="A17" s="88" t="s">
        <v>22</v>
      </c>
      <c r="B17" s="85">
        <v>129</v>
      </c>
      <c r="C17" s="87">
        <v>164</v>
      </c>
      <c r="D17" s="86">
        <f t="shared" si="0"/>
        <v>127.1</v>
      </c>
      <c r="E17" s="85">
        <v>16</v>
      </c>
      <c r="F17" s="84">
        <v>38</v>
      </c>
      <c r="G17" s="83">
        <f t="shared" si="1"/>
        <v>237.5</v>
      </c>
      <c r="H17" s="76"/>
    </row>
    <row r="18" spans="1:8" ht="24" customHeight="1" x14ac:dyDescent="0.2">
      <c r="A18" s="88" t="s">
        <v>23</v>
      </c>
      <c r="B18" s="85">
        <v>53</v>
      </c>
      <c r="C18" s="87">
        <v>59</v>
      </c>
      <c r="D18" s="86">
        <f t="shared" si="0"/>
        <v>111.3</v>
      </c>
      <c r="E18" s="85">
        <v>7</v>
      </c>
      <c r="F18" s="84">
        <v>10</v>
      </c>
      <c r="G18" s="83">
        <f t="shared" si="1"/>
        <v>142.9</v>
      </c>
      <c r="H18" s="76"/>
    </row>
    <row r="19" spans="1:8" ht="21.75" customHeight="1" x14ac:dyDescent="0.2">
      <c r="A19" s="88" t="s">
        <v>24</v>
      </c>
      <c r="B19" s="85">
        <v>231</v>
      </c>
      <c r="C19" s="87">
        <v>222</v>
      </c>
      <c r="D19" s="86">
        <f t="shared" si="0"/>
        <v>96.1</v>
      </c>
      <c r="E19" s="85">
        <v>29</v>
      </c>
      <c r="F19" s="84">
        <v>36</v>
      </c>
      <c r="G19" s="83">
        <f t="shared" si="1"/>
        <v>124.1</v>
      </c>
      <c r="H19" s="76"/>
    </row>
    <row r="20" spans="1:8" ht="24" customHeight="1" x14ac:dyDescent="0.2">
      <c r="A20" s="88" t="s">
        <v>25</v>
      </c>
      <c r="B20" s="85">
        <v>246</v>
      </c>
      <c r="C20" s="87">
        <v>207</v>
      </c>
      <c r="D20" s="86">
        <f t="shared" si="0"/>
        <v>84.1</v>
      </c>
      <c r="E20" s="85">
        <v>33</v>
      </c>
      <c r="F20" s="84">
        <v>27</v>
      </c>
      <c r="G20" s="83">
        <f t="shared" si="1"/>
        <v>81.8</v>
      </c>
      <c r="H20" s="76"/>
    </row>
    <row r="21" spans="1:8" ht="36" customHeight="1" x14ac:dyDescent="0.2">
      <c r="A21" s="88" t="s">
        <v>26</v>
      </c>
      <c r="B21" s="85">
        <v>281</v>
      </c>
      <c r="C21" s="87">
        <v>321</v>
      </c>
      <c r="D21" s="86">
        <f t="shared" si="0"/>
        <v>114.2</v>
      </c>
      <c r="E21" s="85">
        <v>26</v>
      </c>
      <c r="F21" s="84">
        <v>23</v>
      </c>
      <c r="G21" s="83">
        <f t="shared" si="1"/>
        <v>88.5</v>
      </c>
      <c r="H21" s="76"/>
    </row>
    <row r="22" spans="1:8" ht="36.75" customHeight="1" x14ac:dyDescent="0.2">
      <c r="A22" s="88" t="s">
        <v>27</v>
      </c>
      <c r="B22" s="85">
        <v>1054</v>
      </c>
      <c r="C22" s="87">
        <v>1208</v>
      </c>
      <c r="D22" s="86">
        <f t="shared" si="0"/>
        <v>114.6</v>
      </c>
      <c r="E22" s="85">
        <v>129</v>
      </c>
      <c r="F22" s="84">
        <v>144</v>
      </c>
      <c r="G22" s="83">
        <f t="shared" si="1"/>
        <v>111.6</v>
      </c>
      <c r="H22" s="76"/>
    </row>
    <row r="23" spans="1:8" ht="20.25" customHeight="1" x14ac:dyDescent="0.2">
      <c r="A23" s="88" t="s">
        <v>28</v>
      </c>
      <c r="B23" s="85">
        <v>1223</v>
      </c>
      <c r="C23" s="87">
        <v>1049</v>
      </c>
      <c r="D23" s="86">
        <f t="shared" si="0"/>
        <v>85.8</v>
      </c>
      <c r="E23" s="85">
        <v>518</v>
      </c>
      <c r="F23" s="84">
        <v>324</v>
      </c>
      <c r="G23" s="83">
        <f t="shared" si="1"/>
        <v>62.5</v>
      </c>
      <c r="H23" s="76"/>
    </row>
    <row r="24" spans="1:8" ht="37.5" customHeight="1" x14ac:dyDescent="0.2">
      <c r="A24" s="88" t="s">
        <v>29</v>
      </c>
      <c r="B24" s="85">
        <v>915</v>
      </c>
      <c r="C24" s="87">
        <v>712</v>
      </c>
      <c r="D24" s="86">
        <f t="shared" si="0"/>
        <v>77.8</v>
      </c>
      <c r="E24" s="85">
        <v>87</v>
      </c>
      <c r="F24" s="84">
        <v>70</v>
      </c>
      <c r="G24" s="83">
        <f t="shared" si="1"/>
        <v>80.5</v>
      </c>
      <c r="H24" s="76"/>
    </row>
    <row r="25" spans="1:8" ht="19.5" customHeight="1" x14ac:dyDescent="0.2">
      <c r="A25" s="88" t="s">
        <v>30</v>
      </c>
      <c r="B25" s="85">
        <v>180</v>
      </c>
      <c r="C25" s="87">
        <v>188</v>
      </c>
      <c r="D25" s="86">
        <f t="shared" si="0"/>
        <v>104.4</v>
      </c>
      <c r="E25" s="85">
        <v>10</v>
      </c>
      <c r="F25" s="84">
        <v>35</v>
      </c>
      <c r="G25" s="83">
        <f t="shared" si="1"/>
        <v>350</v>
      </c>
      <c r="H25" s="76"/>
    </row>
    <row r="26" spans="1:8" ht="27.75" customHeight="1" thickBot="1" x14ac:dyDescent="0.25">
      <c r="A26" s="82" t="s">
        <v>31</v>
      </c>
      <c r="B26" s="79">
        <v>194</v>
      </c>
      <c r="C26" s="81">
        <v>244</v>
      </c>
      <c r="D26" s="80">
        <f t="shared" si="0"/>
        <v>125.8</v>
      </c>
      <c r="E26" s="79">
        <v>24</v>
      </c>
      <c r="F26" s="78">
        <v>51</v>
      </c>
      <c r="G26" s="77">
        <f t="shared" si="1"/>
        <v>212.5</v>
      </c>
      <c r="H26" s="76"/>
    </row>
    <row r="27" spans="1:8" x14ac:dyDescent="0.2">
      <c r="A27" s="21"/>
      <c r="B27" s="21"/>
      <c r="C27" s="21"/>
      <c r="D27" s="21"/>
      <c r="E27" s="21"/>
      <c r="F27" s="21"/>
      <c r="G27" s="21"/>
    </row>
    <row r="28" spans="1:8" x14ac:dyDescent="0.2">
      <c r="A28" s="21"/>
      <c r="B28" s="21"/>
      <c r="C28" s="21"/>
      <c r="D28" s="21"/>
      <c r="E28" s="21"/>
      <c r="F28" s="21"/>
      <c r="G28" s="21"/>
    </row>
    <row r="29" spans="1:8" x14ac:dyDescent="0.2">
      <c r="A29" s="21"/>
      <c r="B29" s="21"/>
      <c r="C29" s="21"/>
      <c r="D29" s="21"/>
      <c r="E29" s="21"/>
      <c r="F29" s="21"/>
      <c r="G29" s="21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view="pageBreakPreview" zoomScale="80" zoomScaleNormal="82" zoomScaleSheetLayoutView="80" workbookViewId="0">
      <selection activeCell="E6" sqref="E6"/>
    </sheetView>
  </sheetViews>
  <sheetFormatPr defaultColWidth="8.85546875" defaultRowHeight="12.75" x14ac:dyDescent="0.2"/>
  <cols>
    <col min="1" max="1" width="51.5703125" style="72" customWidth="1"/>
    <col min="2" max="3" width="10.7109375" style="72" customWidth="1"/>
    <col min="4" max="4" width="13.7109375" style="72" customWidth="1"/>
    <col min="5" max="5" width="15.5703125" style="72" customWidth="1"/>
    <col min="6" max="6" width="15" style="72" customWidth="1"/>
    <col min="7" max="7" width="14" style="72" customWidth="1"/>
    <col min="8" max="8" width="1" style="72" customWidth="1"/>
    <col min="9" max="9" width="8.85546875" style="72" hidden="1" customWidth="1"/>
    <col min="10" max="16384" width="8.85546875" style="72"/>
  </cols>
  <sheetData>
    <row r="1" spans="1:9" s="15" customFormat="1" ht="40.5" customHeight="1" x14ac:dyDescent="0.25">
      <c r="A1" s="457" t="s">
        <v>416</v>
      </c>
      <c r="B1" s="457"/>
      <c r="C1" s="457"/>
      <c r="D1" s="457"/>
      <c r="E1" s="457"/>
      <c r="F1" s="457"/>
      <c r="G1" s="457"/>
    </row>
    <row r="2" spans="1:9" s="15" customFormat="1" ht="21" customHeight="1" x14ac:dyDescent="0.3">
      <c r="A2" s="458" t="s">
        <v>243</v>
      </c>
      <c r="B2" s="458"/>
      <c r="C2" s="458"/>
      <c r="D2" s="458"/>
      <c r="E2" s="458"/>
      <c r="F2" s="458"/>
      <c r="G2" s="458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13" t="s">
        <v>85</v>
      </c>
    </row>
    <row r="4" spans="1:9" s="17" customFormat="1" ht="20.25" customHeight="1" x14ac:dyDescent="0.2">
      <c r="A4" s="473"/>
      <c r="B4" s="479" t="s">
        <v>566</v>
      </c>
      <c r="C4" s="471" t="s">
        <v>567</v>
      </c>
      <c r="D4" s="475" t="s">
        <v>84</v>
      </c>
      <c r="E4" s="479" t="s">
        <v>568</v>
      </c>
      <c r="F4" s="471" t="s">
        <v>569</v>
      </c>
      <c r="G4" s="477" t="s">
        <v>83</v>
      </c>
    </row>
    <row r="5" spans="1:9" s="17" customFormat="1" ht="26.25" customHeight="1" x14ac:dyDescent="0.2">
      <c r="A5" s="474"/>
      <c r="B5" s="480"/>
      <c r="C5" s="481"/>
      <c r="D5" s="476"/>
      <c r="E5" s="480"/>
      <c r="F5" s="472"/>
      <c r="G5" s="478"/>
    </row>
    <row r="6" spans="1:9" s="90" customFormat="1" ht="21" customHeight="1" x14ac:dyDescent="0.25">
      <c r="A6" s="246" t="s">
        <v>267</v>
      </c>
      <c r="B6" s="434">
        <f>SUM(B7:B30)</f>
        <v>2659</v>
      </c>
      <c r="C6" s="434">
        <f>SUM(C7:C30)</f>
        <v>3348</v>
      </c>
      <c r="D6" s="373">
        <f>C6/B6*100</f>
        <v>125.91199699135014</v>
      </c>
      <c r="E6" s="435">
        <f>SUM(E7:E30)</f>
        <v>299</v>
      </c>
      <c r="F6" s="435">
        <f>SUM(F7:F30)</f>
        <v>682</v>
      </c>
      <c r="G6" s="374">
        <f>F6/E6*100</f>
        <v>228.0936454849498</v>
      </c>
    </row>
    <row r="7" spans="1:9" ht="15.75" customHeight="1" x14ac:dyDescent="0.2">
      <c r="A7" s="272" t="s">
        <v>244</v>
      </c>
      <c r="B7" s="375">
        <v>612</v>
      </c>
      <c r="C7" s="376">
        <v>895</v>
      </c>
      <c r="D7" s="373">
        <f t="shared" ref="D7:D30" si="0">C7/B7*100</f>
        <v>146.24183006535947</v>
      </c>
      <c r="E7" s="377">
        <v>83</v>
      </c>
      <c r="F7" s="376">
        <v>204</v>
      </c>
      <c r="G7" s="374">
        <f t="shared" ref="G7:G30" si="1">F7/E7*100</f>
        <v>245.78313253012047</v>
      </c>
      <c r="H7" s="76"/>
    </row>
    <row r="8" spans="1:9" ht="15" customHeight="1" x14ac:dyDescent="0.2">
      <c r="A8" s="272" t="s">
        <v>245</v>
      </c>
      <c r="B8" s="375">
        <v>22</v>
      </c>
      <c r="C8" s="376">
        <v>12</v>
      </c>
      <c r="D8" s="373">
        <f t="shared" si="0"/>
        <v>54.54545454545454</v>
      </c>
      <c r="E8" s="377">
        <v>0</v>
      </c>
      <c r="F8" s="376">
        <v>1</v>
      </c>
      <c r="G8" s="374" t="s">
        <v>233</v>
      </c>
      <c r="H8" s="76"/>
    </row>
    <row r="9" spans="1:9" s="20" customFormat="1" ht="15.75" customHeight="1" x14ac:dyDescent="0.25">
      <c r="A9" s="247" t="s">
        <v>246</v>
      </c>
      <c r="B9" s="375">
        <v>0</v>
      </c>
      <c r="C9" s="376">
        <v>0</v>
      </c>
      <c r="D9" s="373" t="s">
        <v>233</v>
      </c>
      <c r="E9" s="377">
        <v>0</v>
      </c>
      <c r="F9" s="376">
        <v>0</v>
      </c>
      <c r="G9" s="374" t="s">
        <v>233</v>
      </c>
      <c r="H9" s="76"/>
    </row>
    <row r="10" spans="1:9" ht="18.75" customHeight="1" x14ac:dyDescent="0.2">
      <c r="A10" s="247" t="s">
        <v>247</v>
      </c>
      <c r="B10" s="375">
        <v>101</v>
      </c>
      <c r="C10" s="376">
        <v>80</v>
      </c>
      <c r="D10" s="373">
        <f t="shared" si="0"/>
        <v>79.207920792079207</v>
      </c>
      <c r="E10" s="378">
        <v>8</v>
      </c>
      <c r="F10" s="376">
        <v>19</v>
      </c>
      <c r="G10" s="374">
        <f t="shared" si="1"/>
        <v>237.5</v>
      </c>
      <c r="H10" s="76"/>
      <c r="I10" s="89"/>
    </row>
    <row r="11" spans="1:9" ht="15" customHeight="1" x14ac:dyDescent="0.2">
      <c r="A11" s="247" t="s">
        <v>248</v>
      </c>
      <c r="B11" s="375">
        <v>163</v>
      </c>
      <c r="C11" s="376">
        <v>212</v>
      </c>
      <c r="D11" s="373">
        <f t="shared" si="0"/>
        <v>130.06134969325154</v>
      </c>
      <c r="E11" s="378">
        <v>18</v>
      </c>
      <c r="F11" s="376">
        <v>34</v>
      </c>
      <c r="G11" s="374">
        <f t="shared" si="1"/>
        <v>188.88888888888889</v>
      </c>
      <c r="H11" s="76"/>
    </row>
    <row r="12" spans="1:9" ht="21.75" customHeight="1" x14ac:dyDescent="0.2">
      <c r="A12" s="247" t="s">
        <v>249</v>
      </c>
      <c r="B12" s="375">
        <v>12</v>
      </c>
      <c r="C12" s="376">
        <v>20</v>
      </c>
      <c r="D12" s="373">
        <f t="shared" si="0"/>
        <v>166.66666666666669</v>
      </c>
      <c r="E12" s="378">
        <v>3</v>
      </c>
      <c r="F12" s="376">
        <v>11</v>
      </c>
      <c r="G12" s="374" t="s">
        <v>233</v>
      </c>
      <c r="H12" s="76"/>
    </row>
    <row r="13" spans="1:9" ht="29.25" customHeight="1" x14ac:dyDescent="0.2">
      <c r="A13" s="247" t="s">
        <v>291</v>
      </c>
      <c r="B13" s="375">
        <v>487</v>
      </c>
      <c r="C13" s="376">
        <v>342</v>
      </c>
      <c r="D13" s="373">
        <f t="shared" si="0"/>
        <v>70.225872689938399</v>
      </c>
      <c r="E13" s="378">
        <v>67</v>
      </c>
      <c r="F13" s="376">
        <v>63</v>
      </c>
      <c r="G13" s="374">
        <f t="shared" si="1"/>
        <v>94.029850746268664</v>
      </c>
      <c r="H13" s="76"/>
    </row>
    <row r="14" spans="1:9" ht="21" customHeight="1" x14ac:dyDescent="0.2">
      <c r="A14" s="247" t="s">
        <v>250</v>
      </c>
      <c r="B14" s="375">
        <v>116</v>
      </c>
      <c r="C14" s="376">
        <v>165</v>
      </c>
      <c r="D14" s="373">
        <f t="shared" si="0"/>
        <v>142.24137931034483</v>
      </c>
      <c r="E14" s="376">
        <v>12</v>
      </c>
      <c r="F14" s="376">
        <v>47</v>
      </c>
      <c r="G14" s="374">
        <f t="shared" si="1"/>
        <v>391.66666666666663</v>
      </c>
      <c r="H14" s="76"/>
    </row>
    <row r="15" spans="1:9" ht="29.25" customHeight="1" x14ac:dyDescent="0.2">
      <c r="A15" s="247" t="s">
        <v>251</v>
      </c>
      <c r="B15" s="375">
        <v>16</v>
      </c>
      <c r="C15" s="376">
        <v>20</v>
      </c>
      <c r="D15" s="373">
        <f t="shared" si="0"/>
        <v>125</v>
      </c>
      <c r="E15" s="376">
        <v>2</v>
      </c>
      <c r="F15" s="376">
        <v>4</v>
      </c>
      <c r="G15" s="374">
        <f t="shared" si="1"/>
        <v>200</v>
      </c>
      <c r="H15" s="76"/>
    </row>
    <row r="16" spans="1:9" ht="17.25" customHeight="1" x14ac:dyDescent="0.2">
      <c r="A16" s="247" t="s">
        <v>252</v>
      </c>
      <c r="B16" s="375">
        <v>41</v>
      </c>
      <c r="C16" s="376">
        <v>19</v>
      </c>
      <c r="D16" s="373">
        <f t="shared" si="0"/>
        <v>46.341463414634148</v>
      </c>
      <c r="E16" s="376">
        <v>4</v>
      </c>
      <c r="F16" s="376">
        <v>1</v>
      </c>
      <c r="G16" s="374">
        <f t="shared" si="1"/>
        <v>25</v>
      </c>
      <c r="H16" s="76"/>
    </row>
    <row r="17" spans="1:8" ht="18" customHeight="1" x14ac:dyDescent="0.2">
      <c r="A17" s="247" t="s">
        <v>253</v>
      </c>
      <c r="B17" s="375">
        <v>87</v>
      </c>
      <c r="C17" s="376">
        <v>92</v>
      </c>
      <c r="D17" s="373">
        <f t="shared" si="0"/>
        <v>105.74712643678161</v>
      </c>
      <c r="E17" s="376">
        <v>13</v>
      </c>
      <c r="F17" s="376">
        <v>21</v>
      </c>
      <c r="G17" s="374">
        <f t="shared" si="1"/>
        <v>161.53846153846155</v>
      </c>
      <c r="H17" s="76"/>
    </row>
    <row r="18" spans="1:8" ht="24" customHeight="1" x14ac:dyDescent="0.2">
      <c r="A18" s="247" t="s">
        <v>254</v>
      </c>
      <c r="B18" s="375">
        <v>0</v>
      </c>
      <c r="C18" s="376">
        <v>0</v>
      </c>
      <c r="D18" s="373" t="s">
        <v>233</v>
      </c>
      <c r="E18" s="376">
        <v>0</v>
      </c>
      <c r="F18" s="376">
        <v>0</v>
      </c>
      <c r="G18" s="374" t="s">
        <v>233</v>
      </c>
      <c r="H18" s="76"/>
    </row>
    <row r="19" spans="1:8" ht="17.25" customHeight="1" x14ac:dyDescent="0.2">
      <c r="A19" s="247" t="s">
        <v>255</v>
      </c>
      <c r="B19" s="375">
        <v>62</v>
      </c>
      <c r="C19" s="376">
        <v>59</v>
      </c>
      <c r="D19" s="373">
        <f t="shared" si="0"/>
        <v>95.161290322580655</v>
      </c>
      <c r="E19" s="376">
        <v>5</v>
      </c>
      <c r="F19" s="376">
        <v>16</v>
      </c>
      <c r="G19" s="374">
        <f t="shared" si="1"/>
        <v>320</v>
      </c>
      <c r="H19" s="76"/>
    </row>
    <row r="20" spans="1:8" ht="16.5" customHeight="1" x14ac:dyDescent="0.2">
      <c r="A20" s="247" t="s">
        <v>256</v>
      </c>
      <c r="B20" s="375">
        <v>167</v>
      </c>
      <c r="C20" s="376">
        <v>239</v>
      </c>
      <c r="D20" s="373">
        <f t="shared" si="0"/>
        <v>143.11377245508982</v>
      </c>
      <c r="E20" s="376">
        <v>12</v>
      </c>
      <c r="F20" s="376">
        <v>43</v>
      </c>
      <c r="G20" s="374">
        <f t="shared" si="1"/>
        <v>358.33333333333337</v>
      </c>
      <c r="H20" s="76"/>
    </row>
    <row r="21" spans="1:8" ht="19.5" customHeight="1" x14ac:dyDescent="0.2">
      <c r="A21" s="247" t="s">
        <v>257</v>
      </c>
      <c r="B21" s="375">
        <v>57</v>
      </c>
      <c r="C21" s="376">
        <v>72</v>
      </c>
      <c r="D21" s="373">
        <f t="shared" si="0"/>
        <v>126.31578947368421</v>
      </c>
      <c r="E21" s="376">
        <v>3</v>
      </c>
      <c r="F21" s="376">
        <v>26</v>
      </c>
      <c r="G21" s="374">
        <f t="shared" si="1"/>
        <v>866.66666666666663</v>
      </c>
      <c r="H21" s="76"/>
    </row>
    <row r="22" spans="1:8" ht="28.5" customHeight="1" x14ac:dyDescent="0.2">
      <c r="A22" s="247" t="s">
        <v>258</v>
      </c>
      <c r="B22" s="375">
        <v>147</v>
      </c>
      <c r="C22" s="376">
        <v>170</v>
      </c>
      <c r="D22" s="373">
        <f t="shared" si="0"/>
        <v>115.64625850340136</v>
      </c>
      <c r="E22" s="376">
        <v>20</v>
      </c>
      <c r="F22" s="376">
        <v>43</v>
      </c>
      <c r="G22" s="374">
        <f t="shared" si="1"/>
        <v>215</v>
      </c>
      <c r="H22" s="76"/>
    </row>
    <row r="23" spans="1:8" ht="27.75" customHeight="1" x14ac:dyDescent="0.2">
      <c r="A23" s="247" t="s">
        <v>259</v>
      </c>
      <c r="B23" s="375">
        <v>4</v>
      </c>
      <c r="C23" s="376">
        <v>57</v>
      </c>
      <c r="D23" s="373">
        <f t="shared" si="0"/>
        <v>1425</v>
      </c>
      <c r="E23" s="376">
        <v>0</v>
      </c>
      <c r="F23" s="376">
        <v>9</v>
      </c>
      <c r="G23" s="374" t="s">
        <v>233</v>
      </c>
      <c r="H23" s="76"/>
    </row>
    <row r="24" spans="1:8" ht="18.75" customHeight="1" x14ac:dyDescent="0.2">
      <c r="A24" s="247" t="s">
        <v>260</v>
      </c>
      <c r="B24" s="375">
        <v>44</v>
      </c>
      <c r="C24" s="376">
        <v>52</v>
      </c>
      <c r="D24" s="373">
        <f t="shared" si="0"/>
        <v>118.18181818181819</v>
      </c>
      <c r="E24" s="376">
        <v>3</v>
      </c>
      <c r="F24" s="376">
        <v>13</v>
      </c>
      <c r="G24" s="374">
        <f t="shared" si="1"/>
        <v>433.33333333333331</v>
      </c>
      <c r="H24" s="76"/>
    </row>
    <row r="25" spans="1:8" ht="20.25" customHeight="1" x14ac:dyDescent="0.2">
      <c r="A25" s="247" t="s">
        <v>261</v>
      </c>
      <c r="B25" s="379">
        <v>120</v>
      </c>
      <c r="C25" s="376">
        <v>386</v>
      </c>
      <c r="D25" s="373">
        <f t="shared" si="0"/>
        <v>321.66666666666669</v>
      </c>
      <c r="E25" s="376">
        <v>4</v>
      </c>
      <c r="F25" s="376">
        <v>47</v>
      </c>
      <c r="G25" s="374">
        <f t="shared" si="1"/>
        <v>1175</v>
      </c>
    </row>
    <row r="26" spans="1:8" ht="28.5" customHeight="1" x14ac:dyDescent="0.2">
      <c r="A26" s="247" t="s">
        <v>262</v>
      </c>
      <c r="B26" s="380">
        <v>37</v>
      </c>
      <c r="C26" s="376">
        <v>134</v>
      </c>
      <c r="D26" s="373">
        <f t="shared" si="0"/>
        <v>362.16216216216213</v>
      </c>
      <c r="E26" s="376">
        <v>0</v>
      </c>
      <c r="F26" s="376">
        <v>10</v>
      </c>
      <c r="G26" s="374" t="s">
        <v>233</v>
      </c>
    </row>
    <row r="27" spans="1:8" ht="18" customHeight="1" x14ac:dyDescent="0.2">
      <c r="A27" s="247" t="s">
        <v>263</v>
      </c>
      <c r="B27" s="380">
        <v>43</v>
      </c>
      <c r="C27" s="376">
        <v>44</v>
      </c>
      <c r="D27" s="373">
        <f t="shared" si="0"/>
        <v>102.32558139534885</v>
      </c>
      <c r="E27" s="376">
        <v>3</v>
      </c>
      <c r="F27" s="376">
        <v>5</v>
      </c>
      <c r="G27" s="374" t="s">
        <v>233</v>
      </c>
    </row>
    <row r="28" spans="1:8" ht="18" customHeight="1" x14ac:dyDescent="0.2">
      <c r="A28" s="247" t="s">
        <v>264</v>
      </c>
      <c r="B28" s="381">
        <v>196</v>
      </c>
      <c r="C28" s="376">
        <v>192</v>
      </c>
      <c r="D28" s="373">
        <f t="shared" si="0"/>
        <v>97.959183673469383</v>
      </c>
      <c r="E28" s="376">
        <v>22</v>
      </c>
      <c r="F28" s="376">
        <v>42</v>
      </c>
      <c r="G28" s="374">
        <f t="shared" si="1"/>
        <v>190.90909090909091</v>
      </c>
    </row>
    <row r="29" spans="1:8" ht="15.75" customHeight="1" x14ac:dyDescent="0.2">
      <c r="A29" s="411" t="s">
        <v>265</v>
      </c>
      <c r="B29" s="412">
        <v>21</v>
      </c>
      <c r="C29" s="412">
        <v>49</v>
      </c>
      <c r="D29" s="373">
        <f t="shared" si="0"/>
        <v>233.33333333333334</v>
      </c>
      <c r="E29" s="412">
        <v>7</v>
      </c>
      <c r="F29" s="413">
        <v>9</v>
      </c>
      <c r="G29" s="374">
        <f t="shared" si="1"/>
        <v>128.57142857142858</v>
      </c>
    </row>
    <row r="30" spans="1:8" ht="14.25" x14ac:dyDescent="0.2">
      <c r="A30" s="411" t="s">
        <v>266</v>
      </c>
      <c r="B30" s="412">
        <v>104</v>
      </c>
      <c r="C30" s="412">
        <v>37</v>
      </c>
      <c r="D30" s="414">
        <f t="shared" si="0"/>
        <v>35.57692307692308</v>
      </c>
      <c r="E30" s="412">
        <v>10</v>
      </c>
      <c r="F30" s="413">
        <v>14</v>
      </c>
      <c r="G30" s="415">
        <f t="shared" si="1"/>
        <v>140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view="pageBreakPreview" zoomScale="73" zoomScaleNormal="68" zoomScaleSheetLayoutView="73" workbookViewId="0">
      <selection activeCell="B8" sqref="B8:B16"/>
    </sheetView>
  </sheetViews>
  <sheetFormatPr defaultRowHeight="15" x14ac:dyDescent="0.25"/>
  <cols>
    <col min="1" max="1" width="50.28515625" style="72" customWidth="1"/>
    <col min="2" max="2" width="12" style="72" customWidth="1"/>
    <col min="3" max="3" width="11.5703125" style="72" customWidth="1"/>
    <col min="4" max="4" width="16.5703125" style="72" customWidth="1"/>
    <col min="5" max="5" width="14.5703125" style="72" customWidth="1"/>
    <col min="6" max="6" width="14.42578125" style="72" customWidth="1"/>
    <col min="7" max="7" width="14" style="72" customWidth="1"/>
  </cols>
  <sheetData>
    <row r="1" spans="1:7" s="120" customFormat="1" ht="51.75" customHeight="1" x14ac:dyDescent="0.3">
      <c r="A1" s="482" t="s">
        <v>417</v>
      </c>
      <c r="B1" s="482"/>
      <c r="C1" s="482"/>
      <c r="D1" s="482"/>
      <c r="E1" s="482"/>
      <c r="F1" s="482"/>
      <c r="G1" s="482"/>
    </row>
    <row r="2" spans="1:7" ht="30" customHeight="1" x14ac:dyDescent="0.35">
      <c r="A2" s="483" t="s">
        <v>32</v>
      </c>
      <c r="B2" s="483"/>
      <c r="C2" s="483"/>
      <c r="D2" s="483"/>
      <c r="E2" s="483"/>
      <c r="F2" s="483"/>
      <c r="G2" s="483"/>
    </row>
    <row r="3" spans="1:7" ht="16.5" thickBot="1" x14ac:dyDescent="0.3">
      <c r="A3" s="16"/>
      <c r="B3" s="16"/>
      <c r="C3" s="16"/>
      <c r="D3" s="16"/>
      <c r="E3" s="16"/>
      <c r="F3" s="16"/>
      <c r="G3" s="153" t="s">
        <v>85</v>
      </c>
    </row>
    <row r="4" spans="1:7" x14ac:dyDescent="0.25">
      <c r="A4" s="473"/>
      <c r="B4" s="479" t="s">
        <v>566</v>
      </c>
      <c r="C4" s="471" t="s">
        <v>567</v>
      </c>
      <c r="D4" s="471" t="s">
        <v>84</v>
      </c>
      <c r="E4" s="484" t="s">
        <v>568</v>
      </c>
      <c r="F4" s="486" t="s">
        <v>569</v>
      </c>
      <c r="G4" s="477" t="s">
        <v>84</v>
      </c>
    </row>
    <row r="5" spans="1:7" ht="39" customHeight="1" x14ac:dyDescent="0.25">
      <c r="A5" s="474"/>
      <c r="B5" s="480"/>
      <c r="C5" s="481"/>
      <c r="D5" s="481"/>
      <c r="E5" s="485"/>
      <c r="F5" s="487"/>
      <c r="G5" s="478"/>
    </row>
    <row r="6" spans="1:7" s="120" customFormat="1" ht="33" customHeight="1" x14ac:dyDescent="0.25">
      <c r="A6" s="190" t="s">
        <v>12</v>
      </c>
      <c r="B6" s="214">
        <f>SUM(B8:B16)</f>
        <v>18365</v>
      </c>
      <c r="C6" s="214">
        <f>SUM(C8:C16)</f>
        <v>18854</v>
      </c>
      <c r="D6" s="233">
        <f t="shared" ref="D6:D16" si="0">ROUND(C6/B6*100,1)</f>
        <v>102.7</v>
      </c>
      <c r="E6" s="214">
        <f>SUM(E8:E16)</f>
        <v>2828</v>
      </c>
      <c r="F6" s="214">
        <f>SUM(F8:F16)</f>
        <v>3729</v>
      </c>
      <c r="G6" s="235">
        <f t="shared" ref="G6:G16" si="1">ROUND(F6/E6*100,1)</f>
        <v>131.9</v>
      </c>
    </row>
    <row r="7" spans="1:7" s="120" customFormat="1" ht="17.25" customHeight="1" x14ac:dyDescent="0.25">
      <c r="A7" s="232" t="s">
        <v>82</v>
      </c>
      <c r="B7" s="215"/>
      <c r="C7" s="215"/>
      <c r="D7" s="234"/>
      <c r="E7" s="215"/>
      <c r="F7" s="215"/>
      <c r="G7" s="236"/>
    </row>
    <row r="8" spans="1:7" ht="30.75" customHeight="1" x14ac:dyDescent="0.25">
      <c r="A8" s="199" t="s">
        <v>33</v>
      </c>
      <c r="B8" s="202">
        <v>1213</v>
      </c>
      <c r="C8" s="202">
        <v>1320</v>
      </c>
      <c r="D8" s="86">
        <f t="shared" si="0"/>
        <v>108.8</v>
      </c>
      <c r="E8" s="203">
        <v>130</v>
      </c>
      <c r="F8" s="203">
        <v>226</v>
      </c>
      <c r="G8" s="201">
        <f t="shared" si="1"/>
        <v>173.8</v>
      </c>
    </row>
    <row r="9" spans="1:7" ht="26.25" customHeight="1" x14ac:dyDescent="0.25">
      <c r="A9" s="199" t="s">
        <v>34</v>
      </c>
      <c r="B9" s="202">
        <v>1526</v>
      </c>
      <c r="C9" s="202">
        <v>1563</v>
      </c>
      <c r="D9" s="86">
        <f t="shared" si="0"/>
        <v>102.4</v>
      </c>
      <c r="E9" s="202">
        <v>435</v>
      </c>
      <c r="F9" s="203">
        <v>389</v>
      </c>
      <c r="G9" s="201">
        <f t="shared" si="1"/>
        <v>89.4</v>
      </c>
    </row>
    <row r="10" spans="1:7" ht="21.75" customHeight="1" x14ac:dyDescent="0.25">
      <c r="A10" s="199" t="s">
        <v>35</v>
      </c>
      <c r="B10" s="202">
        <v>1587</v>
      </c>
      <c r="C10" s="202">
        <v>1604</v>
      </c>
      <c r="D10" s="86">
        <f t="shared" si="0"/>
        <v>101.1</v>
      </c>
      <c r="E10" s="202">
        <v>296</v>
      </c>
      <c r="F10" s="203">
        <v>263</v>
      </c>
      <c r="G10" s="201">
        <f t="shared" si="1"/>
        <v>88.9</v>
      </c>
    </row>
    <row r="11" spans="1:7" ht="20.25" customHeight="1" x14ac:dyDescent="0.25">
      <c r="A11" s="199" t="s">
        <v>36</v>
      </c>
      <c r="B11" s="202">
        <v>788</v>
      </c>
      <c r="C11" s="202">
        <v>789</v>
      </c>
      <c r="D11" s="86">
        <f t="shared" si="0"/>
        <v>100.1</v>
      </c>
      <c r="E11" s="202">
        <v>82</v>
      </c>
      <c r="F11" s="203">
        <v>98</v>
      </c>
      <c r="G11" s="201">
        <f t="shared" si="1"/>
        <v>119.5</v>
      </c>
    </row>
    <row r="12" spans="1:7" ht="20.25" customHeight="1" x14ac:dyDescent="0.25">
      <c r="A12" s="199" t="s">
        <v>37</v>
      </c>
      <c r="B12" s="202">
        <v>3864</v>
      </c>
      <c r="C12" s="202">
        <v>3968</v>
      </c>
      <c r="D12" s="86">
        <f t="shared" si="0"/>
        <v>102.7</v>
      </c>
      <c r="E12" s="202">
        <v>599</v>
      </c>
      <c r="F12" s="203">
        <v>760</v>
      </c>
      <c r="G12" s="201">
        <f t="shared" si="1"/>
        <v>126.9</v>
      </c>
    </row>
    <row r="13" spans="1:7" ht="40.5" customHeight="1" x14ac:dyDescent="0.25">
      <c r="A13" s="199" t="s">
        <v>38</v>
      </c>
      <c r="B13" s="202">
        <v>216</v>
      </c>
      <c r="C13" s="202">
        <v>290</v>
      </c>
      <c r="D13" s="86">
        <f t="shared" si="0"/>
        <v>134.30000000000001</v>
      </c>
      <c r="E13" s="202">
        <v>6</v>
      </c>
      <c r="F13" s="203">
        <v>18</v>
      </c>
      <c r="G13" s="201">
        <f t="shared" si="1"/>
        <v>300</v>
      </c>
    </row>
    <row r="14" spans="1:7" ht="24.75" customHeight="1" x14ac:dyDescent="0.25">
      <c r="A14" s="199" t="s">
        <v>39</v>
      </c>
      <c r="B14" s="202">
        <v>2758</v>
      </c>
      <c r="C14" s="202">
        <v>2655</v>
      </c>
      <c r="D14" s="86">
        <f t="shared" si="0"/>
        <v>96.3</v>
      </c>
      <c r="E14" s="202">
        <v>404</v>
      </c>
      <c r="F14" s="203">
        <v>713</v>
      </c>
      <c r="G14" s="201">
        <f t="shared" si="1"/>
        <v>176.5</v>
      </c>
    </row>
    <row r="15" spans="1:7" ht="58.5" customHeight="1" x14ac:dyDescent="0.25">
      <c r="A15" s="199" t="s">
        <v>40</v>
      </c>
      <c r="B15" s="202">
        <v>3823</v>
      </c>
      <c r="C15" s="202">
        <v>3942</v>
      </c>
      <c r="D15" s="86">
        <f t="shared" si="0"/>
        <v>103.1</v>
      </c>
      <c r="E15" s="202">
        <v>560</v>
      </c>
      <c r="F15" s="203">
        <v>806</v>
      </c>
      <c r="G15" s="201">
        <f t="shared" si="1"/>
        <v>143.9</v>
      </c>
    </row>
    <row r="16" spans="1:7" ht="29.25" customHeight="1" thickBot="1" x14ac:dyDescent="0.3">
      <c r="A16" s="200" t="s">
        <v>41</v>
      </c>
      <c r="B16" s="204">
        <v>2590</v>
      </c>
      <c r="C16" s="204">
        <v>2723</v>
      </c>
      <c r="D16" s="80">
        <f t="shared" si="0"/>
        <v>105.1</v>
      </c>
      <c r="E16" s="204">
        <v>316</v>
      </c>
      <c r="F16" s="205">
        <v>456</v>
      </c>
      <c r="G16" s="206">
        <f t="shared" si="1"/>
        <v>144.30000000000001</v>
      </c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view="pageBreakPreview" zoomScale="78" zoomScaleNormal="82" zoomScaleSheetLayoutView="78" workbookViewId="0">
      <selection activeCell="C3" sqref="C3:E3"/>
    </sheetView>
  </sheetViews>
  <sheetFormatPr defaultRowHeight="15.75" x14ac:dyDescent="0.25"/>
  <cols>
    <col min="1" max="1" width="5.42578125" style="97" customWidth="1"/>
    <col min="2" max="2" width="46.140625" style="98" customWidth="1"/>
    <col min="3" max="3" width="11.42578125" style="99" customWidth="1"/>
    <col min="4" max="4" width="13.28515625" style="99" customWidth="1"/>
    <col min="5" max="5" width="16.7109375" style="100" customWidth="1"/>
    <col min="6" max="6" width="16.28515625" style="100" customWidth="1"/>
    <col min="7" max="7" width="13.7109375" style="100" customWidth="1"/>
    <col min="8" max="256" width="9.140625" style="109"/>
    <col min="257" max="257" width="3.140625" style="109" customWidth="1"/>
    <col min="258" max="258" width="33.42578125" style="109" customWidth="1"/>
    <col min="259" max="259" width="10" style="109" customWidth="1"/>
    <col min="260" max="260" width="14.140625" style="109" customWidth="1"/>
    <col min="261" max="262" width="12.42578125" style="109" customWidth="1"/>
    <col min="263" max="263" width="18.28515625" style="109" customWidth="1"/>
    <col min="264" max="512" width="9.140625" style="109"/>
    <col min="513" max="513" width="3.140625" style="109" customWidth="1"/>
    <col min="514" max="514" width="33.42578125" style="109" customWidth="1"/>
    <col min="515" max="515" width="10" style="109" customWidth="1"/>
    <col min="516" max="516" width="14.140625" style="109" customWidth="1"/>
    <col min="517" max="518" width="12.42578125" style="109" customWidth="1"/>
    <col min="519" max="519" width="18.28515625" style="109" customWidth="1"/>
    <col min="520" max="768" width="9.140625" style="109"/>
    <col min="769" max="769" width="3.140625" style="109" customWidth="1"/>
    <col min="770" max="770" width="33.42578125" style="109" customWidth="1"/>
    <col min="771" max="771" width="10" style="109" customWidth="1"/>
    <col min="772" max="772" width="14.140625" style="109" customWidth="1"/>
    <col min="773" max="774" width="12.42578125" style="109" customWidth="1"/>
    <col min="775" max="775" width="18.28515625" style="109" customWidth="1"/>
    <col min="776" max="1024" width="9.140625" style="109"/>
    <col min="1025" max="1025" width="3.140625" style="109" customWidth="1"/>
    <col min="1026" max="1026" width="33.42578125" style="109" customWidth="1"/>
    <col min="1027" max="1027" width="10" style="109" customWidth="1"/>
    <col min="1028" max="1028" width="14.140625" style="109" customWidth="1"/>
    <col min="1029" max="1030" width="12.42578125" style="109" customWidth="1"/>
    <col min="1031" max="1031" width="18.28515625" style="109" customWidth="1"/>
    <col min="1032" max="1280" width="9.140625" style="109"/>
    <col min="1281" max="1281" width="3.140625" style="109" customWidth="1"/>
    <col min="1282" max="1282" width="33.42578125" style="109" customWidth="1"/>
    <col min="1283" max="1283" width="10" style="109" customWidth="1"/>
    <col min="1284" max="1284" width="14.140625" style="109" customWidth="1"/>
    <col min="1285" max="1286" width="12.42578125" style="109" customWidth="1"/>
    <col min="1287" max="1287" width="18.28515625" style="109" customWidth="1"/>
    <col min="1288" max="1536" width="9.140625" style="109"/>
    <col min="1537" max="1537" width="3.140625" style="109" customWidth="1"/>
    <col min="1538" max="1538" width="33.42578125" style="109" customWidth="1"/>
    <col min="1539" max="1539" width="10" style="109" customWidth="1"/>
    <col min="1540" max="1540" width="14.140625" style="109" customWidth="1"/>
    <col min="1541" max="1542" width="12.42578125" style="109" customWidth="1"/>
    <col min="1543" max="1543" width="18.28515625" style="109" customWidth="1"/>
    <col min="1544" max="1792" width="9.140625" style="109"/>
    <col min="1793" max="1793" width="3.140625" style="109" customWidth="1"/>
    <col min="1794" max="1794" width="33.42578125" style="109" customWidth="1"/>
    <col min="1795" max="1795" width="10" style="109" customWidth="1"/>
    <col min="1796" max="1796" width="14.140625" style="109" customWidth="1"/>
    <col min="1797" max="1798" width="12.42578125" style="109" customWidth="1"/>
    <col min="1799" max="1799" width="18.28515625" style="109" customWidth="1"/>
    <col min="1800" max="2048" width="9.140625" style="109"/>
    <col min="2049" max="2049" width="3.140625" style="109" customWidth="1"/>
    <col min="2050" max="2050" width="33.42578125" style="109" customWidth="1"/>
    <col min="2051" max="2051" width="10" style="109" customWidth="1"/>
    <col min="2052" max="2052" width="14.140625" style="109" customWidth="1"/>
    <col min="2053" max="2054" width="12.42578125" style="109" customWidth="1"/>
    <col min="2055" max="2055" width="18.28515625" style="109" customWidth="1"/>
    <col min="2056" max="2304" width="9.140625" style="109"/>
    <col min="2305" max="2305" width="3.140625" style="109" customWidth="1"/>
    <col min="2306" max="2306" width="33.42578125" style="109" customWidth="1"/>
    <col min="2307" max="2307" width="10" style="109" customWidth="1"/>
    <col min="2308" max="2308" width="14.140625" style="109" customWidth="1"/>
    <col min="2309" max="2310" width="12.42578125" style="109" customWidth="1"/>
    <col min="2311" max="2311" width="18.28515625" style="109" customWidth="1"/>
    <col min="2312" max="2560" width="9.140625" style="109"/>
    <col min="2561" max="2561" width="3.140625" style="109" customWidth="1"/>
    <col min="2562" max="2562" width="33.42578125" style="109" customWidth="1"/>
    <col min="2563" max="2563" width="10" style="109" customWidth="1"/>
    <col min="2564" max="2564" width="14.140625" style="109" customWidth="1"/>
    <col min="2565" max="2566" width="12.42578125" style="109" customWidth="1"/>
    <col min="2567" max="2567" width="18.28515625" style="109" customWidth="1"/>
    <col min="2568" max="2816" width="9.140625" style="109"/>
    <col min="2817" max="2817" width="3.140625" style="109" customWidth="1"/>
    <col min="2818" max="2818" width="33.42578125" style="109" customWidth="1"/>
    <col min="2819" max="2819" width="10" style="109" customWidth="1"/>
    <col min="2820" max="2820" width="14.140625" style="109" customWidth="1"/>
    <col min="2821" max="2822" width="12.42578125" style="109" customWidth="1"/>
    <col min="2823" max="2823" width="18.28515625" style="109" customWidth="1"/>
    <col min="2824" max="3072" width="9.140625" style="109"/>
    <col min="3073" max="3073" width="3.140625" style="109" customWidth="1"/>
    <col min="3074" max="3074" width="33.42578125" style="109" customWidth="1"/>
    <col min="3075" max="3075" width="10" style="109" customWidth="1"/>
    <col min="3076" max="3076" width="14.140625" style="109" customWidth="1"/>
    <col min="3077" max="3078" width="12.42578125" style="109" customWidth="1"/>
    <col min="3079" max="3079" width="18.28515625" style="109" customWidth="1"/>
    <col min="3080" max="3328" width="9.140625" style="109"/>
    <col min="3329" max="3329" width="3.140625" style="109" customWidth="1"/>
    <col min="3330" max="3330" width="33.42578125" style="109" customWidth="1"/>
    <col min="3331" max="3331" width="10" style="109" customWidth="1"/>
    <col min="3332" max="3332" width="14.140625" style="109" customWidth="1"/>
    <col min="3333" max="3334" width="12.42578125" style="109" customWidth="1"/>
    <col min="3335" max="3335" width="18.28515625" style="109" customWidth="1"/>
    <col min="3336" max="3584" width="9.140625" style="109"/>
    <col min="3585" max="3585" width="3.140625" style="109" customWidth="1"/>
    <col min="3586" max="3586" width="33.42578125" style="109" customWidth="1"/>
    <col min="3587" max="3587" width="10" style="109" customWidth="1"/>
    <col min="3588" max="3588" width="14.140625" style="109" customWidth="1"/>
    <col min="3589" max="3590" width="12.42578125" style="109" customWidth="1"/>
    <col min="3591" max="3591" width="18.28515625" style="109" customWidth="1"/>
    <col min="3592" max="3840" width="9.140625" style="109"/>
    <col min="3841" max="3841" width="3.140625" style="109" customWidth="1"/>
    <col min="3842" max="3842" width="33.42578125" style="109" customWidth="1"/>
    <col min="3843" max="3843" width="10" style="109" customWidth="1"/>
    <col min="3844" max="3844" width="14.140625" style="109" customWidth="1"/>
    <col min="3845" max="3846" width="12.42578125" style="109" customWidth="1"/>
    <col min="3847" max="3847" width="18.28515625" style="109" customWidth="1"/>
    <col min="3848" max="4096" width="9.140625" style="109"/>
    <col min="4097" max="4097" width="3.140625" style="109" customWidth="1"/>
    <col min="4098" max="4098" width="33.42578125" style="109" customWidth="1"/>
    <col min="4099" max="4099" width="10" style="109" customWidth="1"/>
    <col min="4100" max="4100" width="14.140625" style="109" customWidth="1"/>
    <col min="4101" max="4102" width="12.42578125" style="109" customWidth="1"/>
    <col min="4103" max="4103" width="18.28515625" style="109" customWidth="1"/>
    <col min="4104" max="4352" width="9.140625" style="109"/>
    <col min="4353" max="4353" width="3.140625" style="109" customWidth="1"/>
    <col min="4354" max="4354" width="33.42578125" style="109" customWidth="1"/>
    <col min="4355" max="4355" width="10" style="109" customWidth="1"/>
    <col min="4356" max="4356" width="14.140625" style="109" customWidth="1"/>
    <col min="4357" max="4358" width="12.42578125" style="109" customWidth="1"/>
    <col min="4359" max="4359" width="18.28515625" style="109" customWidth="1"/>
    <col min="4360" max="4608" width="9.140625" style="109"/>
    <col min="4609" max="4609" width="3.140625" style="109" customWidth="1"/>
    <col min="4610" max="4610" width="33.42578125" style="109" customWidth="1"/>
    <col min="4611" max="4611" width="10" style="109" customWidth="1"/>
    <col min="4612" max="4612" width="14.140625" style="109" customWidth="1"/>
    <col min="4613" max="4614" width="12.42578125" style="109" customWidth="1"/>
    <col min="4615" max="4615" width="18.28515625" style="109" customWidth="1"/>
    <col min="4616" max="4864" width="9.140625" style="109"/>
    <col min="4865" max="4865" width="3.140625" style="109" customWidth="1"/>
    <col min="4866" max="4866" width="33.42578125" style="109" customWidth="1"/>
    <col min="4867" max="4867" width="10" style="109" customWidth="1"/>
    <col min="4868" max="4868" width="14.140625" style="109" customWidth="1"/>
    <col min="4869" max="4870" width="12.42578125" style="109" customWidth="1"/>
    <col min="4871" max="4871" width="18.28515625" style="109" customWidth="1"/>
    <col min="4872" max="5120" width="9.140625" style="109"/>
    <col min="5121" max="5121" width="3.140625" style="109" customWidth="1"/>
    <col min="5122" max="5122" width="33.42578125" style="109" customWidth="1"/>
    <col min="5123" max="5123" width="10" style="109" customWidth="1"/>
    <col min="5124" max="5124" width="14.140625" style="109" customWidth="1"/>
    <col min="5125" max="5126" width="12.42578125" style="109" customWidth="1"/>
    <col min="5127" max="5127" width="18.28515625" style="109" customWidth="1"/>
    <col min="5128" max="5376" width="9.140625" style="109"/>
    <col min="5377" max="5377" width="3.140625" style="109" customWidth="1"/>
    <col min="5378" max="5378" width="33.42578125" style="109" customWidth="1"/>
    <col min="5379" max="5379" width="10" style="109" customWidth="1"/>
    <col min="5380" max="5380" width="14.140625" style="109" customWidth="1"/>
    <col min="5381" max="5382" width="12.42578125" style="109" customWidth="1"/>
    <col min="5383" max="5383" width="18.28515625" style="109" customWidth="1"/>
    <col min="5384" max="5632" width="9.140625" style="109"/>
    <col min="5633" max="5633" width="3.140625" style="109" customWidth="1"/>
    <col min="5634" max="5634" width="33.42578125" style="109" customWidth="1"/>
    <col min="5635" max="5635" width="10" style="109" customWidth="1"/>
    <col min="5636" max="5636" width="14.140625" style="109" customWidth="1"/>
    <col min="5637" max="5638" width="12.42578125" style="109" customWidth="1"/>
    <col min="5639" max="5639" width="18.28515625" style="109" customWidth="1"/>
    <col min="5640" max="5888" width="9.140625" style="109"/>
    <col min="5889" max="5889" width="3.140625" style="109" customWidth="1"/>
    <col min="5890" max="5890" width="33.42578125" style="109" customWidth="1"/>
    <col min="5891" max="5891" width="10" style="109" customWidth="1"/>
    <col min="5892" max="5892" width="14.140625" style="109" customWidth="1"/>
    <col min="5893" max="5894" width="12.42578125" style="109" customWidth="1"/>
    <col min="5895" max="5895" width="18.28515625" style="109" customWidth="1"/>
    <col min="5896" max="6144" width="9.140625" style="109"/>
    <col min="6145" max="6145" width="3.140625" style="109" customWidth="1"/>
    <col min="6146" max="6146" width="33.42578125" style="109" customWidth="1"/>
    <col min="6147" max="6147" width="10" style="109" customWidth="1"/>
    <col min="6148" max="6148" width="14.140625" style="109" customWidth="1"/>
    <col min="6149" max="6150" width="12.42578125" style="109" customWidth="1"/>
    <col min="6151" max="6151" width="18.28515625" style="109" customWidth="1"/>
    <col min="6152" max="6400" width="9.140625" style="109"/>
    <col min="6401" max="6401" width="3.140625" style="109" customWidth="1"/>
    <col min="6402" max="6402" width="33.42578125" style="109" customWidth="1"/>
    <col min="6403" max="6403" width="10" style="109" customWidth="1"/>
    <col min="6404" max="6404" width="14.140625" style="109" customWidth="1"/>
    <col min="6405" max="6406" width="12.42578125" style="109" customWidth="1"/>
    <col min="6407" max="6407" width="18.28515625" style="109" customWidth="1"/>
    <col min="6408" max="6656" width="9.140625" style="109"/>
    <col min="6657" max="6657" width="3.140625" style="109" customWidth="1"/>
    <col min="6658" max="6658" width="33.42578125" style="109" customWidth="1"/>
    <col min="6659" max="6659" width="10" style="109" customWidth="1"/>
    <col min="6660" max="6660" width="14.140625" style="109" customWidth="1"/>
    <col min="6661" max="6662" width="12.42578125" style="109" customWidth="1"/>
    <col min="6663" max="6663" width="18.28515625" style="109" customWidth="1"/>
    <col min="6664" max="6912" width="9.140625" style="109"/>
    <col min="6913" max="6913" width="3.140625" style="109" customWidth="1"/>
    <col min="6914" max="6914" width="33.42578125" style="109" customWidth="1"/>
    <col min="6915" max="6915" width="10" style="109" customWidth="1"/>
    <col min="6916" max="6916" width="14.140625" style="109" customWidth="1"/>
    <col min="6917" max="6918" width="12.42578125" style="109" customWidth="1"/>
    <col min="6919" max="6919" width="18.28515625" style="109" customWidth="1"/>
    <col min="6920" max="7168" width="9.140625" style="109"/>
    <col min="7169" max="7169" width="3.140625" style="109" customWidth="1"/>
    <col min="7170" max="7170" width="33.42578125" style="109" customWidth="1"/>
    <col min="7171" max="7171" width="10" style="109" customWidth="1"/>
    <col min="7172" max="7172" width="14.140625" style="109" customWidth="1"/>
    <col min="7173" max="7174" width="12.42578125" style="109" customWidth="1"/>
    <col min="7175" max="7175" width="18.28515625" style="109" customWidth="1"/>
    <col min="7176" max="7424" width="9.140625" style="109"/>
    <col min="7425" max="7425" width="3.140625" style="109" customWidth="1"/>
    <col min="7426" max="7426" width="33.42578125" style="109" customWidth="1"/>
    <col min="7427" max="7427" width="10" style="109" customWidth="1"/>
    <col min="7428" max="7428" width="14.140625" style="109" customWidth="1"/>
    <col min="7429" max="7430" width="12.42578125" style="109" customWidth="1"/>
    <col min="7431" max="7431" width="18.28515625" style="109" customWidth="1"/>
    <col min="7432" max="7680" width="9.140625" style="109"/>
    <col min="7681" max="7681" width="3.140625" style="109" customWidth="1"/>
    <col min="7682" max="7682" width="33.42578125" style="109" customWidth="1"/>
    <col min="7683" max="7683" width="10" style="109" customWidth="1"/>
    <col min="7684" max="7684" width="14.140625" style="109" customWidth="1"/>
    <col min="7685" max="7686" width="12.42578125" style="109" customWidth="1"/>
    <col min="7687" max="7687" width="18.28515625" style="109" customWidth="1"/>
    <col min="7688" max="7936" width="9.140625" style="109"/>
    <col min="7937" max="7937" width="3.140625" style="109" customWidth="1"/>
    <col min="7938" max="7938" width="33.42578125" style="109" customWidth="1"/>
    <col min="7939" max="7939" width="10" style="109" customWidth="1"/>
    <col min="7940" max="7940" width="14.140625" style="109" customWidth="1"/>
    <col min="7941" max="7942" width="12.42578125" style="109" customWidth="1"/>
    <col min="7943" max="7943" width="18.28515625" style="109" customWidth="1"/>
    <col min="7944" max="8192" width="9.140625" style="109"/>
    <col min="8193" max="8193" width="3.140625" style="109" customWidth="1"/>
    <col min="8194" max="8194" width="33.42578125" style="109" customWidth="1"/>
    <col min="8195" max="8195" width="10" style="109" customWidth="1"/>
    <col min="8196" max="8196" width="14.140625" style="109" customWidth="1"/>
    <col min="8197" max="8198" width="12.42578125" style="109" customWidth="1"/>
    <col min="8199" max="8199" width="18.28515625" style="109" customWidth="1"/>
    <col min="8200" max="8448" width="9.140625" style="109"/>
    <col min="8449" max="8449" width="3.140625" style="109" customWidth="1"/>
    <col min="8450" max="8450" width="33.42578125" style="109" customWidth="1"/>
    <col min="8451" max="8451" width="10" style="109" customWidth="1"/>
    <col min="8452" max="8452" width="14.140625" style="109" customWidth="1"/>
    <col min="8453" max="8454" width="12.42578125" style="109" customWidth="1"/>
    <col min="8455" max="8455" width="18.28515625" style="109" customWidth="1"/>
    <col min="8456" max="8704" width="9.140625" style="109"/>
    <col min="8705" max="8705" width="3.140625" style="109" customWidth="1"/>
    <col min="8706" max="8706" width="33.42578125" style="109" customWidth="1"/>
    <col min="8707" max="8707" width="10" style="109" customWidth="1"/>
    <col min="8708" max="8708" width="14.140625" style="109" customWidth="1"/>
    <col min="8709" max="8710" width="12.42578125" style="109" customWidth="1"/>
    <col min="8711" max="8711" width="18.28515625" style="109" customWidth="1"/>
    <col min="8712" max="8960" width="9.140625" style="109"/>
    <col min="8961" max="8961" width="3.140625" style="109" customWidth="1"/>
    <col min="8962" max="8962" width="33.42578125" style="109" customWidth="1"/>
    <col min="8963" max="8963" width="10" style="109" customWidth="1"/>
    <col min="8964" max="8964" width="14.140625" style="109" customWidth="1"/>
    <col min="8965" max="8966" width="12.42578125" style="109" customWidth="1"/>
    <col min="8967" max="8967" width="18.28515625" style="109" customWidth="1"/>
    <col min="8968" max="9216" width="9.140625" style="109"/>
    <col min="9217" max="9217" width="3.140625" style="109" customWidth="1"/>
    <col min="9218" max="9218" width="33.42578125" style="109" customWidth="1"/>
    <col min="9219" max="9219" width="10" style="109" customWidth="1"/>
    <col min="9220" max="9220" width="14.140625" style="109" customWidth="1"/>
    <col min="9221" max="9222" width="12.42578125" style="109" customWidth="1"/>
    <col min="9223" max="9223" width="18.28515625" style="109" customWidth="1"/>
    <col min="9224" max="9472" width="9.140625" style="109"/>
    <col min="9473" max="9473" width="3.140625" style="109" customWidth="1"/>
    <col min="9474" max="9474" width="33.42578125" style="109" customWidth="1"/>
    <col min="9475" max="9475" width="10" style="109" customWidth="1"/>
    <col min="9476" max="9476" width="14.140625" style="109" customWidth="1"/>
    <col min="9477" max="9478" width="12.42578125" style="109" customWidth="1"/>
    <col min="9479" max="9479" width="18.28515625" style="109" customWidth="1"/>
    <col min="9480" max="9728" width="9.140625" style="109"/>
    <col min="9729" max="9729" width="3.140625" style="109" customWidth="1"/>
    <col min="9730" max="9730" width="33.42578125" style="109" customWidth="1"/>
    <col min="9731" max="9731" width="10" style="109" customWidth="1"/>
    <col min="9732" max="9732" width="14.140625" style="109" customWidth="1"/>
    <col min="9733" max="9734" width="12.42578125" style="109" customWidth="1"/>
    <col min="9735" max="9735" width="18.28515625" style="109" customWidth="1"/>
    <col min="9736" max="9984" width="9.140625" style="109"/>
    <col min="9985" max="9985" width="3.140625" style="109" customWidth="1"/>
    <col min="9986" max="9986" width="33.42578125" style="109" customWidth="1"/>
    <col min="9987" max="9987" width="10" style="109" customWidth="1"/>
    <col min="9988" max="9988" width="14.140625" style="109" customWidth="1"/>
    <col min="9989" max="9990" width="12.42578125" style="109" customWidth="1"/>
    <col min="9991" max="9991" width="18.28515625" style="109" customWidth="1"/>
    <col min="9992" max="10240" width="9.140625" style="109"/>
    <col min="10241" max="10241" width="3.140625" style="109" customWidth="1"/>
    <col min="10242" max="10242" width="33.42578125" style="109" customWidth="1"/>
    <col min="10243" max="10243" width="10" style="109" customWidth="1"/>
    <col min="10244" max="10244" width="14.140625" style="109" customWidth="1"/>
    <col min="10245" max="10246" width="12.42578125" style="109" customWidth="1"/>
    <col min="10247" max="10247" width="18.28515625" style="109" customWidth="1"/>
    <col min="10248" max="10496" width="9.140625" style="109"/>
    <col min="10497" max="10497" width="3.140625" style="109" customWidth="1"/>
    <col min="10498" max="10498" width="33.42578125" style="109" customWidth="1"/>
    <col min="10499" max="10499" width="10" style="109" customWidth="1"/>
    <col min="10500" max="10500" width="14.140625" style="109" customWidth="1"/>
    <col min="10501" max="10502" width="12.42578125" style="109" customWidth="1"/>
    <col min="10503" max="10503" width="18.28515625" style="109" customWidth="1"/>
    <col min="10504" max="10752" width="9.140625" style="109"/>
    <col min="10753" max="10753" width="3.140625" style="109" customWidth="1"/>
    <col min="10754" max="10754" width="33.42578125" style="109" customWidth="1"/>
    <col min="10755" max="10755" width="10" style="109" customWidth="1"/>
    <col min="10756" max="10756" width="14.140625" style="109" customWidth="1"/>
    <col min="10757" max="10758" width="12.42578125" style="109" customWidth="1"/>
    <col min="10759" max="10759" width="18.28515625" style="109" customWidth="1"/>
    <col min="10760" max="11008" width="9.140625" style="109"/>
    <col min="11009" max="11009" width="3.140625" style="109" customWidth="1"/>
    <col min="11010" max="11010" width="33.42578125" style="109" customWidth="1"/>
    <col min="11011" max="11011" width="10" style="109" customWidth="1"/>
    <col min="11012" max="11012" width="14.140625" style="109" customWidth="1"/>
    <col min="11013" max="11014" width="12.42578125" style="109" customWidth="1"/>
    <col min="11015" max="11015" width="18.28515625" style="109" customWidth="1"/>
    <col min="11016" max="11264" width="9.140625" style="109"/>
    <col min="11265" max="11265" width="3.140625" style="109" customWidth="1"/>
    <col min="11266" max="11266" width="33.42578125" style="109" customWidth="1"/>
    <col min="11267" max="11267" width="10" style="109" customWidth="1"/>
    <col min="11268" max="11268" width="14.140625" style="109" customWidth="1"/>
    <col min="11269" max="11270" width="12.42578125" style="109" customWidth="1"/>
    <col min="11271" max="11271" width="18.28515625" style="109" customWidth="1"/>
    <col min="11272" max="11520" width="9.140625" style="109"/>
    <col min="11521" max="11521" width="3.140625" style="109" customWidth="1"/>
    <col min="11522" max="11522" width="33.42578125" style="109" customWidth="1"/>
    <col min="11523" max="11523" width="10" style="109" customWidth="1"/>
    <col min="11524" max="11524" width="14.140625" style="109" customWidth="1"/>
    <col min="11525" max="11526" width="12.42578125" style="109" customWidth="1"/>
    <col min="11527" max="11527" width="18.28515625" style="109" customWidth="1"/>
    <col min="11528" max="11776" width="9.140625" style="109"/>
    <col min="11777" max="11777" width="3.140625" style="109" customWidth="1"/>
    <col min="11778" max="11778" width="33.42578125" style="109" customWidth="1"/>
    <col min="11779" max="11779" width="10" style="109" customWidth="1"/>
    <col min="11780" max="11780" width="14.140625" style="109" customWidth="1"/>
    <col min="11781" max="11782" width="12.42578125" style="109" customWidth="1"/>
    <col min="11783" max="11783" width="18.28515625" style="109" customWidth="1"/>
    <col min="11784" max="12032" width="9.140625" style="109"/>
    <col min="12033" max="12033" width="3.140625" style="109" customWidth="1"/>
    <col min="12034" max="12034" width="33.42578125" style="109" customWidth="1"/>
    <col min="12035" max="12035" width="10" style="109" customWidth="1"/>
    <col min="12036" max="12036" width="14.140625" style="109" customWidth="1"/>
    <col min="12037" max="12038" width="12.42578125" style="109" customWidth="1"/>
    <col min="12039" max="12039" width="18.28515625" style="109" customWidth="1"/>
    <col min="12040" max="12288" width="9.140625" style="109"/>
    <col min="12289" max="12289" width="3.140625" style="109" customWidth="1"/>
    <col min="12290" max="12290" width="33.42578125" style="109" customWidth="1"/>
    <col min="12291" max="12291" width="10" style="109" customWidth="1"/>
    <col min="12292" max="12292" width="14.140625" style="109" customWidth="1"/>
    <col min="12293" max="12294" width="12.42578125" style="109" customWidth="1"/>
    <col min="12295" max="12295" width="18.28515625" style="109" customWidth="1"/>
    <col min="12296" max="12544" width="9.140625" style="109"/>
    <col min="12545" max="12545" width="3.140625" style="109" customWidth="1"/>
    <col min="12546" max="12546" width="33.42578125" style="109" customWidth="1"/>
    <col min="12547" max="12547" width="10" style="109" customWidth="1"/>
    <col min="12548" max="12548" width="14.140625" style="109" customWidth="1"/>
    <col min="12549" max="12550" width="12.42578125" style="109" customWidth="1"/>
    <col min="12551" max="12551" width="18.28515625" style="109" customWidth="1"/>
    <col min="12552" max="12800" width="9.140625" style="109"/>
    <col min="12801" max="12801" width="3.140625" style="109" customWidth="1"/>
    <col min="12802" max="12802" width="33.42578125" style="109" customWidth="1"/>
    <col min="12803" max="12803" width="10" style="109" customWidth="1"/>
    <col min="12804" max="12804" width="14.140625" style="109" customWidth="1"/>
    <col min="12805" max="12806" width="12.42578125" style="109" customWidth="1"/>
    <col min="12807" max="12807" width="18.28515625" style="109" customWidth="1"/>
    <col min="12808" max="13056" width="9.140625" style="109"/>
    <col min="13057" max="13057" width="3.140625" style="109" customWidth="1"/>
    <col min="13058" max="13058" width="33.42578125" style="109" customWidth="1"/>
    <col min="13059" max="13059" width="10" style="109" customWidth="1"/>
    <col min="13060" max="13060" width="14.140625" style="109" customWidth="1"/>
    <col min="13061" max="13062" width="12.42578125" style="109" customWidth="1"/>
    <col min="13063" max="13063" width="18.28515625" style="109" customWidth="1"/>
    <col min="13064" max="13312" width="9.140625" style="109"/>
    <col min="13313" max="13313" width="3.140625" style="109" customWidth="1"/>
    <col min="13314" max="13314" width="33.42578125" style="109" customWidth="1"/>
    <col min="13315" max="13315" width="10" style="109" customWidth="1"/>
    <col min="13316" max="13316" width="14.140625" style="109" customWidth="1"/>
    <col min="13317" max="13318" width="12.42578125" style="109" customWidth="1"/>
    <col min="13319" max="13319" width="18.28515625" style="109" customWidth="1"/>
    <col min="13320" max="13568" width="9.140625" style="109"/>
    <col min="13569" max="13569" width="3.140625" style="109" customWidth="1"/>
    <col min="13570" max="13570" width="33.42578125" style="109" customWidth="1"/>
    <col min="13571" max="13571" width="10" style="109" customWidth="1"/>
    <col min="13572" max="13572" width="14.140625" style="109" customWidth="1"/>
    <col min="13573" max="13574" width="12.42578125" style="109" customWidth="1"/>
    <col min="13575" max="13575" width="18.28515625" style="109" customWidth="1"/>
    <col min="13576" max="13824" width="9.140625" style="109"/>
    <col min="13825" max="13825" width="3.140625" style="109" customWidth="1"/>
    <col min="13826" max="13826" width="33.42578125" style="109" customWidth="1"/>
    <col min="13827" max="13827" width="10" style="109" customWidth="1"/>
    <col min="13828" max="13828" width="14.140625" style="109" customWidth="1"/>
    <col min="13829" max="13830" width="12.42578125" style="109" customWidth="1"/>
    <col min="13831" max="13831" width="18.28515625" style="109" customWidth="1"/>
    <col min="13832" max="14080" width="9.140625" style="109"/>
    <col min="14081" max="14081" width="3.140625" style="109" customWidth="1"/>
    <col min="14082" max="14082" width="33.42578125" style="109" customWidth="1"/>
    <col min="14083" max="14083" width="10" style="109" customWidth="1"/>
    <col min="14084" max="14084" width="14.140625" style="109" customWidth="1"/>
    <col min="14085" max="14086" width="12.42578125" style="109" customWidth="1"/>
    <col min="14087" max="14087" width="18.28515625" style="109" customWidth="1"/>
    <col min="14088" max="14336" width="9.140625" style="109"/>
    <col min="14337" max="14337" width="3.140625" style="109" customWidth="1"/>
    <col min="14338" max="14338" width="33.42578125" style="109" customWidth="1"/>
    <col min="14339" max="14339" width="10" style="109" customWidth="1"/>
    <col min="14340" max="14340" width="14.140625" style="109" customWidth="1"/>
    <col min="14341" max="14342" width="12.42578125" style="109" customWidth="1"/>
    <col min="14343" max="14343" width="18.28515625" style="109" customWidth="1"/>
    <col min="14344" max="14592" width="9.140625" style="109"/>
    <col min="14593" max="14593" width="3.140625" style="109" customWidth="1"/>
    <col min="14594" max="14594" width="33.42578125" style="109" customWidth="1"/>
    <col min="14595" max="14595" width="10" style="109" customWidth="1"/>
    <col min="14596" max="14596" width="14.140625" style="109" customWidth="1"/>
    <col min="14597" max="14598" width="12.42578125" style="109" customWidth="1"/>
    <col min="14599" max="14599" width="18.28515625" style="109" customWidth="1"/>
    <col min="14600" max="14848" width="9.140625" style="109"/>
    <col min="14849" max="14849" width="3.140625" style="109" customWidth="1"/>
    <col min="14850" max="14850" width="33.42578125" style="109" customWidth="1"/>
    <col min="14851" max="14851" width="10" style="109" customWidth="1"/>
    <col min="14852" max="14852" width="14.140625" style="109" customWidth="1"/>
    <col min="14853" max="14854" width="12.42578125" style="109" customWidth="1"/>
    <col min="14855" max="14855" width="18.28515625" style="109" customWidth="1"/>
    <col min="14856" max="15104" width="9.140625" style="109"/>
    <col min="15105" max="15105" width="3.140625" style="109" customWidth="1"/>
    <col min="15106" max="15106" width="33.42578125" style="109" customWidth="1"/>
    <col min="15107" max="15107" width="10" style="109" customWidth="1"/>
    <col min="15108" max="15108" width="14.140625" style="109" customWidth="1"/>
    <col min="15109" max="15110" width="12.42578125" style="109" customWidth="1"/>
    <col min="15111" max="15111" width="18.28515625" style="109" customWidth="1"/>
    <col min="15112" max="15360" width="9.140625" style="109"/>
    <col min="15361" max="15361" width="3.140625" style="109" customWidth="1"/>
    <col min="15362" max="15362" width="33.42578125" style="109" customWidth="1"/>
    <col min="15363" max="15363" width="10" style="109" customWidth="1"/>
    <col min="15364" max="15364" width="14.140625" style="109" customWidth="1"/>
    <col min="15365" max="15366" width="12.42578125" style="109" customWidth="1"/>
    <col min="15367" max="15367" width="18.28515625" style="109" customWidth="1"/>
    <col min="15368" max="15616" width="9.140625" style="109"/>
    <col min="15617" max="15617" width="3.140625" style="109" customWidth="1"/>
    <col min="15618" max="15618" width="33.42578125" style="109" customWidth="1"/>
    <col min="15619" max="15619" width="10" style="109" customWidth="1"/>
    <col min="15620" max="15620" width="14.140625" style="109" customWidth="1"/>
    <col min="15621" max="15622" width="12.42578125" style="109" customWidth="1"/>
    <col min="15623" max="15623" width="18.28515625" style="109" customWidth="1"/>
    <col min="15624" max="15872" width="9.140625" style="109"/>
    <col min="15873" max="15873" width="3.140625" style="109" customWidth="1"/>
    <col min="15874" max="15874" width="33.42578125" style="109" customWidth="1"/>
    <col min="15875" max="15875" width="10" style="109" customWidth="1"/>
    <col min="15876" max="15876" width="14.140625" style="109" customWidth="1"/>
    <col min="15877" max="15878" width="12.42578125" style="109" customWidth="1"/>
    <col min="15879" max="15879" width="18.28515625" style="109" customWidth="1"/>
    <col min="15880" max="16128" width="9.140625" style="109"/>
    <col min="16129" max="16129" width="3.140625" style="109" customWidth="1"/>
    <col min="16130" max="16130" width="33.42578125" style="109" customWidth="1"/>
    <col min="16131" max="16131" width="10" style="109" customWidth="1"/>
    <col min="16132" max="16132" width="14.140625" style="109" customWidth="1"/>
    <col min="16133" max="16134" width="12.42578125" style="109" customWidth="1"/>
    <col min="16135" max="16135" width="18.28515625" style="109" customWidth="1"/>
    <col min="16136" max="16384" width="9.140625" style="109"/>
  </cols>
  <sheetData>
    <row r="1" spans="1:7" s="102" customFormat="1" ht="58.5" customHeight="1" x14ac:dyDescent="0.3">
      <c r="A1" s="97"/>
      <c r="B1" s="488" t="s">
        <v>418</v>
      </c>
      <c r="C1" s="488"/>
      <c r="D1" s="488"/>
      <c r="E1" s="488"/>
      <c r="F1" s="488"/>
      <c r="G1" s="488"/>
    </row>
    <row r="2" spans="1:7" s="102" customFormat="1" ht="20.25" x14ac:dyDescent="0.3">
      <c r="A2" s="97"/>
      <c r="B2" s="101"/>
      <c r="C2" s="489"/>
      <c r="D2" s="489"/>
      <c r="E2" s="489"/>
      <c r="G2" s="221" t="s">
        <v>242</v>
      </c>
    </row>
    <row r="3" spans="1:7" s="100" customFormat="1" ht="30" customHeight="1" x14ac:dyDescent="0.25">
      <c r="A3" s="490"/>
      <c r="B3" s="491" t="s">
        <v>86</v>
      </c>
      <c r="C3" s="492" t="s">
        <v>570</v>
      </c>
      <c r="D3" s="493"/>
      <c r="E3" s="494"/>
      <c r="F3" s="495" t="s">
        <v>571</v>
      </c>
      <c r="G3" s="496"/>
    </row>
    <row r="4" spans="1:7" s="100" customFormat="1" ht="18.75" customHeight="1" x14ac:dyDescent="0.25">
      <c r="A4" s="490"/>
      <c r="B4" s="491"/>
      <c r="C4" s="497" t="s">
        <v>46</v>
      </c>
      <c r="D4" s="497" t="s">
        <v>87</v>
      </c>
      <c r="E4" s="497" t="s">
        <v>88</v>
      </c>
      <c r="F4" s="499" t="s">
        <v>47</v>
      </c>
      <c r="G4" s="499" t="s">
        <v>87</v>
      </c>
    </row>
    <row r="5" spans="1:7" s="100" customFormat="1" ht="42" customHeight="1" x14ac:dyDescent="0.25">
      <c r="A5" s="490"/>
      <c r="B5" s="491"/>
      <c r="C5" s="498"/>
      <c r="D5" s="498"/>
      <c r="E5" s="498"/>
      <c r="F5" s="499"/>
      <c r="G5" s="499"/>
    </row>
    <row r="6" spans="1:7" ht="15.75" customHeight="1" x14ac:dyDescent="0.2">
      <c r="A6" s="103" t="s">
        <v>89</v>
      </c>
      <c r="B6" s="104" t="s">
        <v>10</v>
      </c>
      <c r="C6" s="105">
        <v>1</v>
      </c>
      <c r="D6" s="105">
        <v>2</v>
      </c>
      <c r="E6" s="105">
        <v>3</v>
      </c>
      <c r="F6" s="105">
        <v>4</v>
      </c>
      <c r="G6" s="105">
        <v>5</v>
      </c>
    </row>
    <row r="7" spans="1:7" s="110" customFormat="1" x14ac:dyDescent="0.2">
      <c r="A7" s="106">
        <v>1</v>
      </c>
      <c r="B7" s="119" t="s">
        <v>91</v>
      </c>
      <c r="C7" s="107">
        <v>1365</v>
      </c>
      <c r="D7" s="107">
        <v>812</v>
      </c>
      <c r="E7" s="108">
        <f t="shared" ref="E7:E56" si="0">C7-D7</f>
        <v>553</v>
      </c>
      <c r="F7" s="108">
        <v>252</v>
      </c>
      <c r="G7" s="108">
        <v>150</v>
      </c>
    </row>
    <row r="8" spans="1:7" s="111" customFormat="1" x14ac:dyDescent="0.25">
      <c r="A8" s="106">
        <v>2</v>
      </c>
      <c r="B8" s="119" t="s">
        <v>96</v>
      </c>
      <c r="C8" s="107">
        <v>1021</v>
      </c>
      <c r="D8" s="107">
        <v>910</v>
      </c>
      <c r="E8" s="108">
        <f t="shared" si="0"/>
        <v>111</v>
      </c>
      <c r="F8" s="108">
        <v>163</v>
      </c>
      <c r="G8" s="108">
        <v>210</v>
      </c>
    </row>
    <row r="9" spans="1:7" s="111" customFormat="1" x14ac:dyDescent="0.25">
      <c r="A9" s="106">
        <v>3</v>
      </c>
      <c r="B9" s="119" t="s">
        <v>92</v>
      </c>
      <c r="C9" s="107">
        <v>971</v>
      </c>
      <c r="D9" s="107">
        <v>1148</v>
      </c>
      <c r="E9" s="108">
        <f t="shared" si="0"/>
        <v>-177</v>
      </c>
      <c r="F9" s="108">
        <v>82</v>
      </c>
      <c r="G9" s="108">
        <v>287</v>
      </c>
    </row>
    <row r="10" spans="1:7" s="111" customFormat="1" x14ac:dyDescent="0.25">
      <c r="A10" s="106">
        <v>4</v>
      </c>
      <c r="B10" s="119" t="s">
        <v>94</v>
      </c>
      <c r="C10" s="107">
        <v>889</v>
      </c>
      <c r="D10" s="107">
        <v>643</v>
      </c>
      <c r="E10" s="108">
        <f t="shared" si="0"/>
        <v>246</v>
      </c>
      <c r="F10" s="108">
        <v>305</v>
      </c>
      <c r="G10" s="108">
        <v>193</v>
      </c>
    </row>
    <row r="11" spans="1:7" s="111" customFormat="1" x14ac:dyDescent="0.25">
      <c r="A11" s="106">
        <v>5</v>
      </c>
      <c r="B11" s="119" t="s">
        <v>90</v>
      </c>
      <c r="C11" s="107">
        <v>461</v>
      </c>
      <c r="D11" s="107">
        <v>137</v>
      </c>
      <c r="E11" s="108">
        <f t="shared" si="0"/>
        <v>324</v>
      </c>
      <c r="F11" s="108">
        <v>141</v>
      </c>
      <c r="G11" s="108">
        <v>42</v>
      </c>
    </row>
    <row r="12" spans="1:7" s="111" customFormat="1" ht="14.25" customHeight="1" x14ac:dyDescent="0.25">
      <c r="A12" s="106">
        <v>6</v>
      </c>
      <c r="B12" s="119" t="s">
        <v>95</v>
      </c>
      <c r="C12" s="107">
        <v>385</v>
      </c>
      <c r="D12" s="107">
        <v>594</v>
      </c>
      <c r="E12" s="108">
        <f t="shared" si="0"/>
        <v>-209</v>
      </c>
      <c r="F12" s="108">
        <v>38</v>
      </c>
      <c r="G12" s="108">
        <v>205</v>
      </c>
    </row>
    <row r="13" spans="1:7" s="111" customFormat="1" ht="17.25" customHeight="1" x14ac:dyDescent="0.25">
      <c r="A13" s="106">
        <v>7</v>
      </c>
      <c r="B13" s="119" t="s">
        <v>93</v>
      </c>
      <c r="C13" s="107">
        <v>377</v>
      </c>
      <c r="D13" s="107">
        <v>571</v>
      </c>
      <c r="E13" s="108">
        <f t="shared" si="0"/>
        <v>-194</v>
      </c>
      <c r="F13" s="108">
        <v>47</v>
      </c>
      <c r="G13" s="108">
        <v>198</v>
      </c>
    </row>
    <row r="14" spans="1:7" s="111" customFormat="1" ht="18" customHeight="1" x14ac:dyDescent="0.25">
      <c r="A14" s="106">
        <v>8</v>
      </c>
      <c r="B14" s="119" t="s">
        <v>98</v>
      </c>
      <c r="C14" s="107">
        <v>324</v>
      </c>
      <c r="D14" s="107">
        <v>909</v>
      </c>
      <c r="E14" s="108">
        <f t="shared" si="0"/>
        <v>-585</v>
      </c>
      <c r="F14" s="108">
        <v>28</v>
      </c>
      <c r="G14" s="108">
        <v>237</v>
      </c>
    </row>
    <row r="15" spans="1:7" s="111" customFormat="1" ht="18" customHeight="1" x14ac:dyDescent="0.25">
      <c r="A15" s="106">
        <v>9</v>
      </c>
      <c r="B15" s="119" t="s">
        <v>116</v>
      </c>
      <c r="C15" s="107">
        <v>324</v>
      </c>
      <c r="D15" s="107">
        <v>196</v>
      </c>
      <c r="E15" s="108">
        <f t="shared" si="0"/>
        <v>128</v>
      </c>
      <c r="F15" s="108">
        <v>71</v>
      </c>
      <c r="G15" s="108">
        <v>39</v>
      </c>
    </row>
    <row r="16" spans="1:7" s="111" customFormat="1" ht="18" customHeight="1" x14ac:dyDescent="0.25">
      <c r="A16" s="106">
        <v>10</v>
      </c>
      <c r="B16" s="119" t="s">
        <v>102</v>
      </c>
      <c r="C16" s="107">
        <v>310</v>
      </c>
      <c r="D16" s="107">
        <v>507</v>
      </c>
      <c r="E16" s="108">
        <f t="shared" si="0"/>
        <v>-197</v>
      </c>
      <c r="F16" s="108">
        <v>33</v>
      </c>
      <c r="G16" s="108">
        <v>140</v>
      </c>
    </row>
    <row r="17" spans="1:7" s="111" customFormat="1" ht="31.5" x14ac:dyDescent="0.25">
      <c r="A17" s="106">
        <v>11</v>
      </c>
      <c r="B17" s="119" t="s">
        <v>97</v>
      </c>
      <c r="C17" s="107">
        <v>301</v>
      </c>
      <c r="D17" s="107">
        <v>518</v>
      </c>
      <c r="E17" s="108">
        <f t="shared" si="0"/>
        <v>-217</v>
      </c>
      <c r="F17" s="108">
        <v>43</v>
      </c>
      <c r="G17" s="108">
        <v>284</v>
      </c>
    </row>
    <row r="18" spans="1:7" s="111" customFormat="1" x14ac:dyDescent="0.25">
      <c r="A18" s="106">
        <v>12</v>
      </c>
      <c r="B18" s="119" t="s">
        <v>103</v>
      </c>
      <c r="C18" s="107">
        <v>288</v>
      </c>
      <c r="D18" s="107">
        <v>108</v>
      </c>
      <c r="E18" s="108">
        <f t="shared" si="0"/>
        <v>180</v>
      </c>
      <c r="F18" s="108">
        <v>93</v>
      </c>
      <c r="G18" s="108">
        <v>16</v>
      </c>
    </row>
    <row r="19" spans="1:7" s="111" customFormat="1" ht="33.75" customHeight="1" x14ac:dyDescent="0.25">
      <c r="A19" s="106">
        <v>13</v>
      </c>
      <c r="B19" s="119" t="s">
        <v>191</v>
      </c>
      <c r="C19" s="107">
        <v>273</v>
      </c>
      <c r="D19" s="107">
        <v>246</v>
      </c>
      <c r="E19" s="108">
        <f t="shared" si="0"/>
        <v>27</v>
      </c>
      <c r="F19" s="108">
        <v>20</v>
      </c>
      <c r="G19" s="108">
        <v>14</v>
      </c>
    </row>
    <row r="20" spans="1:7" s="111" customFormat="1" x14ac:dyDescent="0.25">
      <c r="A20" s="106">
        <v>14</v>
      </c>
      <c r="B20" s="119" t="s">
        <v>112</v>
      </c>
      <c r="C20" s="107">
        <v>268</v>
      </c>
      <c r="D20" s="107">
        <v>226</v>
      </c>
      <c r="E20" s="108">
        <f t="shared" si="0"/>
        <v>42</v>
      </c>
      <c r="F20" s="108">
        <v>47</v>
      </c>
      <c r="G20" s="108">
        <v>58</v>
      </c>
    </row>
    <row r="21" spans="1:7" s="111" customFormat="1" x14ac:dyDescent="0.25">
      <c r="A21" s="106">
        <v>15</v>
      </c>
      <c r="B21" s="119" t="s">
        <v>106</v>
      </c>
      <c r="C21" s="107">
        <v>256</v>
      </c>
      <c r="D21" s="107">
        <v>186</v>
      </c>
      <c r="E21" s="108">
        <f t="shared" si="0"/>
        <v>70</v>
      </c>
      <c r="F21" s="108">
        <v>62</v>
      </c>
      <c r="G21" s="108">
        <v>30</v>
      </c>
    </row>
    <row r="22" spans="1:7" s="111" customFormat="1" x14ac:dyDescent="0.25">
      <c r="A22" s="106">
        <v>16</v>
      </c>
      <c r="B22" s="119" t="s">
        <v>131</v>
      </c>
      <c r="C22" s="107">
        <v>207</v>
      </c>
      <c r="D22" s="107">
        <v>307</v>
      </c>
      <c r="E22" s="108">
        <f t="shared" si="0"/>
        <v>-100</v>
      </c>
      <c r="F22" s="108">
        <v>23</v>
      </c>
      <c r="G22" s="108">
        <v>97</v>
      </c>
    </row>
    <row r="23" spans="1:7" s="111" customFormat="1" x14ac:dyDescent="0.25">
      <c r="A23" s="106">
        <v>17</v>
      </c>
      <c r="B23" s="119" t="s">
        <v>115</v>
      </c>
      <c r="C23" s="107">
        <v>186</v>
      </c>
      <c r="D23" s="107">
        <v>222</v>
      </c>
      <c r="E23" s="108">
        <f t="shared" si="0"/>
        <v>-36</v>
      </c>
      <c r="F23" s="108">
        <v>18</v>
      </c>
      <c r="G23" s="108">
        <v>61</v>
      </c>
    </row>
    <row r="24" spans="1:7" s="111" customFormat="1" x14ac:dyDescent="0.25">
      <c r="A24" s="106">
        <v>18</v>
      </c>
      <c r="B24" s="119" t="s">
        <v>100</v>
      </c>
      <c r="C24" s="107">
        <v>180</v>
      </c>
      <c r="D24" s="107">
        <v>245</v>
      </c>
      <c r="E24" s="108">
        <f t="shared" si="0"/>
        <v>-65</v>
      </c>
      <c r="F24" s="108">
        <v>29</v>
      </c>
      <c r="G24" s="108">
        <v>83</v>
      </c>
    </row>
    <row r="25" spans="1:7" s="111" customFormat="1" x14ac:dyDescent="0.25">
      <c r="A25" s="106">
        <v>19</v>
      </c>
      <c r="B25" s="119" t="s">
        <v>104</v>
      </c>
      <c r="C25" s="107">
        <v>177</v>
      </c>
      <c r="D25" s="107">
        <v>203</v>
      </c>
      <c r="E25" s="108">
        <f t="shared" si="0"/>
        <v>-26</v>
      </c>
      <c r="F25" s="108">
        <v>32</v>
      </c>
      <c r="G25" s="108">
        <v>56</v>
      </c>
    </row>
    <row r="26" spans="1:7" s="111" customFormat="1" x14ac:dyDescent="0.25">
      <c r="A26" s="106">
        <v>20</v>
      </c>
      <c r="B26" s="119" t="s">
        <v>108</v>
      </c>
      <c r="C26" s="107">
        <v>170</v>
      </c>
      <c r="D26" s="107">
        <v>181</v>
      </c>
      <c r="E26" s="108">
        <f t="shared" si="0"/>
        <v>-11</v>
      </c>
      <c r="F26" s="108">
        <v>85</v>
      </c>
      <c r="G26" s="108">
        <v>74</v>
      </c>
    </row>
    <row r="27" spans="1:7" s="111" customFormat="1" x14ac:dyDescent="0.25">
      <c r="A27" s="106">
        <v>21</v>
      </c>
      <c r="B27" s="119" t="s">
        <v>110</v>
      </c>
      <c r="C27" s="107">
        <v>170</v>
      </c>
      <c r="D27" s="107">
        <v>139</v>
      </c>
      <c r="E27" s="108">
        <f t="shared" si="0"/>
        <v>31</v>
      </c>
      <c r="F27" s="108">
        <v>21</v>
      </c>
      <c r="G27" s="108">
        <v>23</v>
      </c>
    </row>
    <row r="28" spans="1:7" s="111" customFormat="1" x14ac:dyDescent="0.25">
      <c r="A28" s="106">
        <v>22</v>
      </c>
      <c r="B28" s="119" t="s">
        <v>124</v>
      </c>
      <c r="C28" s="107">
        <v>166</v>
      </c>
      <c r="D28" s="107">
        <v>156</v>
      </c>
      <c r="E28" s="108">
        <f t="shared" si="0"/>
        <v>10</v>
      </c>
      <c r="F28" s="108">
        <v>18</v>
      </c>
      <c r="G28" s="108">
        <v>21</v>
      </c>
    </row>
    <row r="29" spans="1:7" s="111" customFormat="1" ht="31.5" x14ac:dyDescent="0.25">
      <c r="A29" s="106">
        <v>23</v>
      </c>
      <c r="B29" s="119" t="s">
        <v>107</v>
      </c>
      <c r="C29" s="107">
        <v>158</v>
      </c>
      <c r="D29" s="107">
        <v>55</v>
      </c>
      <c r="E29" s="108">
        <f t="shared" si="0"/>
        <v>103</v>
      </c>
      <c r="F29" s="108">
        <v>33</v>
      </c>
      <c r="G29" s="108">
        <v>12</v>
      </c>
    </row>
    <row r="30" spans="1:7" s="111" customFormat="1" x14ac:dyDescent="0.25">
      <c r="A30" s="106">
        <v>24</v>
      </c>
      <c r="B30" s="119" t="s">
        <v>201</v>
      </c>
      <c r="C30" s="107">
        <v>151</v>
      </c>
      <c r="D30" s="107">
        <v>143</v>
      </c>
      <c r="E30" s="108">
        <f t="shared" si="0"/>
        <v>8</v>
      </c>
      <c r="F30" s="108">
        <v>67</v>
      </c>
      <c r="G30" s="108">
        <v>65</v>
      </c>
    </row>
    <row r="31" spans="1:7" s="111" customFormat="1" ht="18" customHeight="1" x14ac:dyDescent="0.25">
      <c r="A31" s="106">
        <v>25</v>
      </c>
      <c r="B31" s="119" t="s">
        <v>105</v>
      </c>
      <c r="C31" s="107">
        <v>141</v>
      </c>
      <c r="D31" s="107">
        <v>233</v>
      </c>
      <c r="E31" s="108">
        <f t="shared" si="0"/>
        <v>-92</v>
      </c>
      <c r="F31" s="108">
        <v>11</v>
      </c>
      <c r="G31" s="108">
        <v>75</v>
      </c>
    </row>
    <row r="32" spans="1:7" s="111" customFormat="1" x14ac:dyDescent="0.25">
      <c r="A32" s="106">
        <v>26</v>
      </c>
      <c r="B32" s="119" t="s">
        <v>125</v>
      </c>
      <c r="C32" s="107">
        <v>123</v>
      </c>
      <c r="D32" s="107">
        <v>92</v>
      </c>
      <c r="E32" s="108">
        <f t="shared" si="0"/>
        <v>31</v>
      </c>
      <c r="F32" s="108">
        <v>10</v>
      </c>
      <c r="G32" s="108">
        <v>23</v>
      </c>
    </row>
    <row r="33" spans="1:7" s="111" customFormat="1" ht="17.25" customHeight="1" x14ac:dyDescent="0.25">
      <c r="A33" s="106">
        <v>27</v>
      </c>
      <c r="B33" s="119" t="s">
        <v>126</v>
      </c>
      <c r="C33" s="107">
        <v>111</v>
      </c>
      <c r="D33" s="107">
        <v>144</v>
      </c>
      <c r="E33" s="108">
        <f t="shared" si="0"/>
        <v>-33</v>
      </c>
      <c r="F33" s="108">
        <v>14</v>
      </c>
      <c r="G33" s="108">
        <v>39</v>
      </c>
    </row>
    <row r="34" spans="1:7" s="111" customFormat="1" x14ac:dyDescent="0.25">
      <c r="A34" s="106">
        <v>28</v>
      </c>
      <c r="B34" s="119" t="s">
        <v>127</v>
      </c>
      <c r="C34" s="107">
        <v>104</v>
      </c>
      <c r="D34" s="107">
        <v>69</v>
      </c>
      <c r="E34" s="108">
        <f t="shared" si="0"/>
        <v>35</v>
      </c>
      <c r="F34" s="108">
        <v>34</v>
      </c>
      <c r="G34" s="108">
        <v>7</v>
      </c>
    </row>
    <row r="35" spans="1:7" s="111" customFormat="1" ht="17.25" customHeight="1" x14ac:dyDescent="0.25">
      <c r="A35" s="106">
        <v>29</v>
      </c>
      <c r="B35" s="119" t="s">
        <v>133</v>
      </c>
      <c r="C35" s="107">
        <v>97</v>
      </c>
      <c r="D35" s="107">
        <v>199</v>
      </c>
      <c r="E35" s="108">
        <f t="shared" si="0"/>
        <v>-102</v>
      </c>
      <c r="F35" s="108">
        <v>2</v>
      </c>
      <c r="G35" s="108">
        <v>65</v>
      </c>
    </row>
    <row r="36" spans="1:7" s="111" customFormat="1" ht="18" customHeight="1" x14ac:dyDescent="0.25">
      <c r="A36" s="106">
        <v>30</v>
      </c>
      <c r="B36" s="119" t="s">
        <v>101</v>
      </c>
      <c r="C36" s="107">
        <v>96</v>
      </c>
      <c r="D36" s="107">
        <v>122</v>
      </c>
      <c r="E36" s="108">
        <f t="shared" si="0"/>
        <v>-26</v>
      </c>
      <c r="F36" s="108">
        <v>0</v>
      </c>
      <c r="G36" s="108">
        <v>29</v>
      </c>
    </row>
    <row r="37" spans="1:7" s="111" customFormat="1" x14ac:dyDescent="0.25">
      <c r="A37" s="106">
        <v>31</v>
      </c>
      <c r="B37" s="119" t="s">
        <v>128</v>
      </c>
      <c r="C37" s="107">
        <v>95</v>
      </c>
      <c r="D37" s="107">
        <v>137</v>
      </c>
      <c r="E37" s="108">
        <f t="shared" si="0"/>
        <v>-42</v>
      </c>
      <c r="F37" s="108">
        <v>29</v>
      </c>
      <c r="G37" s="108">
        <v>25</v>
      </c>
    </row>
    <row r="38" spans="1:7" s="111" customFormat="1" x14ac:dyDescent="0.25">
      <c r="A38" s="106">
        <v>32</v>
      </c>
      <c r="B38" s="119" t="s">
        <v>132</v>
      </c>
      <c r="C38" s="107">
        <v>92</v>
      </c>
      <c r="D38" s="107">
        <v>10</v>
      </c>
      <c r="E38" s="108">
        <f t="shared" si="0"/>
        <v>82</v>
      </c>
      <c r="F38" s="108">
        <v>11</v>
      </c>
      <c r="G38" s="108">
        <v>1</v>
      </c>
    </row>
    <row r="39" spans="1:7" s="111" customFormat="1" ht="22.5" customHeight="1" x14ac:dyDescent="0.25">
      <c r="A39" s="106">
        <v>33</v>
      </c>
      <c r="B39" s="119" t="s">
        <v>122</v>
      </c>
      <c r="C39" s="107">
        <v>89</v>
      </c>
      <c r="D39" s="107">
        <v>46</v>
      </c>
      <c r="E39" s="108">
        <f t="shared" si="0"/>
        <v>43</v>
      </c>
      <c r="F39" s="108">
        <v>20</v>
      </c>
      <c r="G39" s="108">
        <v>14</v>
      </c>
    </row>
    <row r="40" spans="1:7" s="111" customFormat="1" x14ac:dyDescent="0.25">
      <c r="A40" s="106">
        <v>34</v>
      </c>
      <c r="B40" s="119" t="s">
        <v>333</v>
      </c>
      <c r="C40" s="107">
        <v>89</v>
      </c>
      <c r="D40" s="107">
        <v>47</v>
      </c>
      <c r="E40" s="108">
        <f t="shared" si="0"/>
        <v>42</v>
      </c>
      <c r="F40" s="108">
        <v>8</v>
      </c>
      <c r="G40" s="108">
        <v>10</v>
      </c>
    </row>
    <row r="41" spans="1:7" s="111" customFormat="1" x14ac:dyDescent="0.25">
      <c r="A41" s="106">
        <v>35</v>
      </c>
      <c r="B41" s="119" t="s">
        <v>206</v>
      </c>
      <c r="C41" s="107">
        <v>88</v>
      </c>
      <c r="D41" s="107">
        <v>178</v>
      </c>
      <c r="E41" s="108">
        <f t="shared" si="0"/>
        <v>-90</v>
      </c>
      <c r="F41" s="108">
        <v>27</v>
      </c>
      <c r="G41" s="108">
        <v>37</v>
      </c>
    </row>
    <row r="42" spans="1:7" s="111" customFormat="1" x14ac:dyDescent="0.25">
      <c r="A42" s="106">
        <v>36</v>
      </c>
      <c r="B42" s="119" t="s">
        <v>130</v>
      </c>
      <c r="C42" s="107">
        <v>84</v>
      </c>
      <c r="D42" s="107">
        <v>141</v>
      </c>
      <c r="E42" s="108">
        <f t="shared" si="0"/>
        <v>-57</v>
      </c>
      <c r="F42" s="108">
        <v>15</v>
      </c>
      <c r="G42" s="108">
        <v>38</v>
      </c>
    </row>
    <row r="43" spans="1:7" s="111" customFormat="1" x14ac:dyDescent="0.25">
      <c r="A43" s="106">
        <v>37</v>
      </c>
      <c r="B43" s="119" t="s">
        <v>123</v>
      </c>
      <c r="C43" s="107">
        <v>82</v>
      </c>
      <c r="D43" s="107">
        <v>86</v>
      </c>
      <c r="E43" s="108">
        <f t="shared" si="0"/>
        <v>-4</v>
      </c>
      <c r="F43" s="108">
        <v>17</v>
      </c>
      <c r="G43" s="108">
        <v>24</v>
      </c>
    </row>
    <row r="44" spans="1:7" s="111" customFormat="1" x14ac:dyDescent="0.25">
      <c r="A44" s="106">
        <v>38</v>
      </c>
      <c r="B44" s="119" t="s">
        <v>444</v>
      </c>
      <c r="C44" s="107">
        <v>81</v>
      </c>
      <c r="D44" s="107">
        <v>37</v>
      </c>
      <c r="E44" s="108">
        <f t="shared" si="0"/>
        <v>44</v>
      </c>
      <c r="F44" s="108">
        <v>45</v>
      </c>
      <c r="G44" s="108">
        <v>26</v>
      </c>
    </row>
    <row r="45" spans="1:7" s="111" customFormat="1" ht="19.5" customHeight="1" x14ac:dyDescent="0.25">
      <c r="A45" s="106">
        <v>39</v>
      </c>
      <c r="B45" s="119" t="s">
        <v>193</v>
      </c>
      <c r="C45" s="107">
        <v>80</v>
      </c>
      <c r="D45" s="107">
        <v>13</v>
      </c>
      <c r="E45" s="108">
        <f t="shared" si="0"/>
        <v>67</v>
      </c>
      <c r="F45" s="108">
        <v>1</v>
      </c>
      <c r="G45" s="108">
        <v>6</v>
      </c>
    </row>
    <row r="46" spans="1:7" s="111" customFormat="1" x14ac:dyDescent="0.25">
      <c r="A46" s="106">
        <v>40</v>
      </c>
      <c r="B46" s="119" t="s">
        <v>113</v>
      </c>
      <c r="C46" s="107">
        <v>78</v>
      </c>
      <c r="D46" s="107">
        <v>96</v>
      </c>
      <c r="E46" s="108">
        <f t="shared" si="0"/>
        <v>-18</v>
      </c>
      <c r="F46" s="108">
        <v>22</v>
      </c>
      <c r="G46" s="108">
        <v>32</v>
      </c>
    </row>
    <row r="47" spans="1:7" s="111" customFormat="1" x14ac:dyDescent="0.25">
      <c r="A47" s="106">
        <v>41</v>
      </c>
      <c r="B47" s="119" t="s">
        <v>120</v>
      </c>
      <c r="C47" s="107">
        <v>77</v>
      </c>
      <c r="D47" s="107">
        <v>180</v>
      </c>
      <c r="E47" s="108">
        <f t="shared" si="0"/>
        <v>-103</v>
      </c>
      <c r="F47" s="108">
        <v>8</v>
      </c>
      <c r="G47" s="108">
        <v>96</v>
      </c>
    </row>
    <row r="48" spans="1:7" s="111" customFormat="1" x14ac:dyDescent="0.25">
      <c r="A48" s="106">
        <v>42</v>
      </c>
      <c r="B48" s="119" t="s">
        <v>221</v>
      </c>
      <c r="C48" s="107">
        <v>73</v>
      </c>
      <c r="D48" s="107">
        <v>553</v>
      </c>
      <c r="E48" s="108">
        <f t="shared" si="0"/>
        <v>-480</v>
      </c>
      <c r="F48" s="108">
        <v>4</v>
      </c>
      <c r="G48" s="108">
        <v>108</v>
      </c>
    </row>
    <row r="49" spans="1:7" s="111" customFormat="1" ht="28.5" customHeight="1" x14ac:dyDescent="0.25">
      <c r="A49" s="106">
        <v>43</v>
      </c>
      <c r="B49" s="119" t="s">
        <v>187</v>
      </c>
      <c r="C49" s="107">
        <v>71</v>
      </c>
      <c r="D49" s="107">
        <v>85</v>
      </c>
      <c r="E49" s="108">
        <f t="shared" si="0"/>
        <v>-14</v>
      </c>
      <c r="F49" s="108">
        <v>7</v>
      </c>
      <c r="G49" s="108">
        <v>26</v>
      </c>
    </row>
    <row r="50" spans="1:7" s="111" customFormat="1" x14ac:dyDescent="0.25">
      <c r="A50" s="106">
        <v>44</v>
      </c>
      <c r="B50" s="119" t="s">
        <v>199</v>
      </c>
      <c r="C50" s="107">
        <v>67</v>
      </c>
      <c r="D50" s="107">
        <v>42</v>
      </c>
      <c r="E50" s="108">
        <f t="shared" si="0"/>
        <v>25</v>
      </c>
      <c r="F50" s="108">
        <v>11</v>
      </c>
      <c r="G50" s="108">
        <v>7</v>
      </c>
    </row>
    <row r="51" spans="1:7" s="111" customFormat="1" x14ac:dyDescent="0.25">
      <c r="A51" s="106">
        <v>45</v>
      </c>
      <c r="B51" s="119" t="s">
        <v>202</v>
      </c>
      <c r="C51" s="107">
        <v>67</v>
      </c>
      <c r="D51" s="107">
        <v>59</v>
      </c>
      <c r="E51" s="108">
        <f t="shared" si="0"/>
        <v>8</v>
      </c>
      <c r="F51" s="108">
        <v>5</v>
      </c>
      <c r="G51" s="108">
        <v>18</v>
      </c>
    </row>
    <row r="52" spans="1:7" s="111" customFormat="1" x14ac:dyDescent="0.25">
      <c r="A52" s="106">
        <v>46</v>
      </c>
      <c r="B52" s="119" t="s">
        <v>118</v>
      </c>
      <c r="C52" s="107">
        <v>66</v>
      </c>
      <c r="D52" s="107">
        <v>37</v>
      </c>
      <c r="E52" s="108">
        <f t="shared" si="0"/>
        <v>29</v>
      </c>
      <c r="F52" s="108">
        <v>12</v>
      </c>
      <c r="G52" s="108">
        <v>11</v>
      </c>
    </row>
    <row r="53" spans="1:7" s="111" customFormat="1" ht="15.75" customHeight="1" x14ac:dyDescent="0.25">
      <c r="A53" s="106">
        <v>47</v>
      </c>
      <c r="B53" s="119" t="s">
        <v>190</v>
      </c>
      <c r="C53" s="107">
        <v>66</v>
      </c>
      <c r="D53" s="107">
        <v>22</v>
      </c>
      <c r="E53" s="108">
        <f t="shared" si="0"/>
        <v>44</v>
      </c>
      <c r="F53" s="108">
        <v>23</v>
      </c>
      <c r="G53" s="108">
        <v>3</v>
      </c>
    </row>
    <row r="54" spans="1:7" s="111" customFormat="1" x14ac:dyDescent="0.25">
      <c r="A54" s="106">
        <v>48</v>
      </c>
      <c r="B54" s="119" t="s">
        <v>188</v>
      </c>
      <c r="C54" s="107">
        <v>63</v>
      </c>
      <c r="D54" s="107">
        <v>56</v>
      </c>
      <c r="E54" s="108">
        <f t="shared" si="0"/>
        <v>7</v>
      </c>
      <c r="F54" s="108">
        <v>12</v>
      </c>
      <c r="G54" s="108">
        <v>11</v>
      </c>
    </row>
    <row r="55" spans="1:7" s="111" customFormat="1" x14ac:dyDescent="0.25">
      <c r="A55" s="106">
        <v>49</v>
      </c>
      <c r="B55" s="119" t="s">
        <v>99</v>
      </c>
      <c r="C55" s="107">
        <v>60</v>
      </c>
      <c r="D55" s="107">
        <v>14</v>
      </c>
      <c r="E55" s="108">
        <f t="shared" si="0"/>
        <v>46</v>
      </c>
      <c r="F55" s="108">
        <v>20</v>
      </c>
      <c r="G55" s="108">
        <v>3</v>
      </c>
    </row>
    <row r="56" spans="1:7" s="111" customFormat="1" x14ac:dyDescent="0.25">
      <c r="A56" s="106">
        <v>50</v>
      </c>
      <c r="B56" s="119" t="s">
        <v>155</v>
      </c>
      <c r="C56" s="107">
        <v>58</v>
      </c>
      <c r="D56" s="107">
        <v>83</v>
      </c>
      <c r="E56" s="108">
        <f t="shared" si="0"/>
        <v>-25</v>
      </c>
      <c r="F56" s="108">
        <v>26</v>
      </c>
      <c r="G56" s="108">
        <v>39</v>
      </c>
    </row>
    <row r="57" spans="1:7" x14ac:dyDescent="0.25">
      <c r="B57" s="112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70"/>
  <sheetViews>
    <sheetView view="pageBreakPreview" zoomScale="73" zoomScaleNormal="86" zoomScaleSheetLayoutView="73" workbookViewId="0">
      <selection sqref="A1:F1"/>
    </sheetView>
  </sheetViews>
  <sheetFormatPr defaultColWidth="8.85546875" defaultRowHeight="12.75" x14ac:dyDescent="0.2"/>
  <cols>
    <col min="1" max="1" width="31.28515625" style="109" customWidth="1"/>
    <col min="2" max="2" width="12" style="109" customWidth="1"/>
    <col min="3" max="3" width="14.42578125" style="114" customWidth="1"/>
    <col min="4" max="4" width="12.7109375" style="114" customWidth="1"/>
    <col min="5" max="5" width="12.28515625" style="114" customWidth="1"/>
    <col min="6" max="6" width="19.140625" style="114" customWidth="1"/>
    <col min="7" max="256" width="8.85546875" style="109"/>
    <col min="257" max="257" width="32.28515625" style="109" customWidth="1"/>
    <col min="258" max="258" width="12" style="109" customWidth="1"/>
    <col min="259" max="259" width="14.42578125" style="109" customWidth="1"/>
    <col min="260" max="260" width="14.140625" style="109" customWidth="1"/>
    <col min="261" max="261" width="12.28515625" style="109" customWidth="1"/>
    <col min="262" max="262" width="18.7109375" style="109" customWidth="1"/>
    <col min="263" max="512" width="8.85546875" style="109"/>
    <col min="513" max="513" width="32.28515625" style="109" customWidth="1"/>
    <col min="514" max="514" width="12" style="109" customWidth="1"/>
    <col min="515" max="515" width="14.42578125" style="109" customWidth="1"/>
    <col min="516" max="516" width="14.140625" style="109" customWidth="1"/>
    <col min="517" max="517" width="12.28515625" style="109" customWidth="1"/>
    <col min="518" max="518" width="18.7109375" style="109" customWidth="1"/>
    <col min="519" max="768" width="8.85546875" style="109"/>
    <col min="769" max="769" width="32.28515625" style="109" customWidth="1"/>
    <col min="770" max="770" width="12" style="109" customWidth="1"/>
    <col min="771" max="771" width="14.42578125" style="109" customWidth="1"/>
    <col min="772" max="772" width="14.140625" style="109" customWidth="1"/>
    <col min="773" max="773" width="12.28515625" style="109" customWidth="1"/>
    <col min="774" max="774" width="18.7109375" style="109" customWidth="1"/>
    <col min="775" max="1024" width="8.85546875" style="109"/>
    <col min="1025" max="1025" width="32.28515625" style="109" customWidth="1"/>
    <col min="1026" max="1026" width="12" style="109" customWidth="1"/>
    <col min="1027" max="1027" width="14.42578125" style="109" customWidth="1"/>
    <col min="1028" max="1028" width="14.140625" style="109" customWidth="1"/>
    <col min="1029" max="1029" width="12.28515625" style="109" customWidth="1"/>
    <col min="1030" max="1030" width="18.7109375" style="109" customWidth="1"/>
    <col min="1031" max="1280" width="8.85546875" style="109"/>
    <col min="1281" max="1281" width="32.28515625" style="109" customWidth="1"/>
    <col min="1282" max="1282" width="12" style="109" customWidth="1"/>
    <col min="1283" max="1283" width="14.42578125" style="109" customWidth="1"/>
    <col min="1284" max="1284" width="14.140625" style="109" customWidth="1"/>
    <col min="1285" max="1285" width="12.28515625" style="109" customWidth="1"/>
    <col min="1286" max="1286" width="18.7109375" style="109" customWidth="1"/>
    <col min="1287" max="1536" width="8.85546875" style="109"/>
    <col min="1537" max="1537" width="32.28515625" style="109" customWidth="1"/>
    <col min="1538" max="1538" width="12" style="109" customWidth="1"/>
    <col min="1539" max="1539" width="14.42578125" style="109" customWidth="1"/>
    <col min="1540" max="1540" width="14.140625" style="109" customWidth="1"/>
    <col min="1541" max="1541" width="12.28515625" style="109" customWidth="1"/>
    <col min="1542" max="1542" width="18.7109375" style="109" customWidth="1"/>
    <col min="1543" max="1792" width="8.85546875" style="109"/>
    <col min="1793" max="1793" width="32.28515625" style="109" customWidth="1"/>
    <col min="1794" max="1794" width="12" style="109" customWidth="1"/>
    <col min="1795" max="1795" width="14.42578125" style="109" customWidth="1"/>
    <col min="1796" max="1796" width="14.140625" style="109" customWidth="1"/>
    <col min="1797" max="1797" width="12.28515625" style="109" customWidth="1"/>
    <col min="1798" max="1798" width="18.7109375" style="109" customWidth="1"/>
    <col min="1799" max="2048" width="8.85546875" style="109"/>
    <col min="2049" max="2049" width="32.28515625" style="109" customWidth="1"/>
    <col min="2050" max="2050" width="12" style="109" customWidth="1"/>
    <col min="2051" max="2051" width="14.42578125" style="109" customWidth="1"/>
    <col min="2052" max="2052" width="14.140625" style="109" customWidth="1"/>
    <col min="2053" max="2053" width="12.28515625" style="109" customWidth="1"/>
    <col min="2054" max="2054" width="18.7109375" style="109" customWidth="1"/>
    <col min="2055" max="2304" width="8.85546875" style="109"/>
    <col min="2305" max="2305" width="32.28515625" style="109" customWidth="1"/>
    <col min="2306" max="2306" width="12" style="109" customWidth="1"/>
    <col min="2307" max="2307" width="14.42578125" style="109" customWidth="1"/>
    <col min="2308" max="2308" width="14.140625" style="109" customWidth="1"/>
    <col min="2309" max="2309" width="12.28515625" style="109" customWidth="1"/>
    <col min="2310" max="2310" width="18.7109375" style="109" customWidth="1"/>
    <col min="2311" max="2560" width="8.85546875" style="109"/>
    <col min="2561" max="2561" width="32.28515625" style="109" customWidth="1"/>
    <col min="2562" max="2562" width="12" style="109" customWidth="1"/>
    <col min="2563" max="2563" width="14.42578125" style="109" customWidth="1"/>
    <col min="2564" max="2564" width="14.140625" style="109" customWidth="1"/>
    <col min="2565" max="2565" width="12.28515625" style="109" customWidth="1"/>
    <col min="2566" max="2566" width="18.7109375" style="109" customWidth="1"/>
    <col min="2567" max="2816" width="8.85546875" style="109"/>
    <col min="2817" max="2817" width="32.28515625" style="109" customWidth="1"/>
    <col min="2818" max="2818" width="12" style="109" customWidth="1"/>
    <col min="2819" max="2819" width="14.42578125" style="109" customWidth="1"/>
    <col min="2820" max="2820" width="14.140625" style="109" customWidth="1"/>
    <col min="2821" max="2821" width="12.28515625" style="109" customWidth="1"/>
    <col min="2822" max="2822" width="18.7109375" style="109" customWidth="1"/>
    <col min="2823" max="3072" width="8.85546875" style="109"/>
    <col min="3073" max="3073" width="32.28515625" style="109" customWidth="1"/>
    <col min="3074" max="3074" width="12" style="109" customWidth="1"/>
    <col min="3075" max="3075" width="14.42578125" style="109" customWidth="1"/>
    <col min="3076" max="3076" width="14.140625" style="109" customWidth="1"/>
    <col min="3077" max="3077" width="12.28515625" style="109" customWidth="1"/>
    <col min="3078" max="3078" width="18.7109375" style="109" customWidth="1"/>
    <col min="3079" max="3328" width="8.85546875" style="109"/>
    <col min="3329" max="3329" width="32.28515625" style="109" customWidth="1"/>
    <col min="3330" max="3330" width="12" style="109" customWidth="1"/>
    <col min="3331" max="3331" width="14.42578125" style="109" customWidth="1"/>
    <col min="3332" max="3332" width="14.140625" style="109" customWidth="1"/>
    <col min="3333" max="3333" width="12.28515625" style="109" customWidth="1"/>
    <col min="3334" max="3334" width="18.7109375" style="109" customWidth="1"/>
    <col min="3335" max="3584" width="8.85546875" style="109"/>
    <col min="3585" max="3585" width="32.28515625" style="109" customWidth="1"/>
    <col min="3586" max="3586" width="12" style="109" customWidth="1"/>
    <col min="3587" max="3587" width="14.42578125" style="109" customWidth="1"/>
    <col min="3588" max="3588" width="14.140625" style="109" customWidth="1"/>
    <col min="3589" max="3589" width="12.28515625" style="109" customWidth="1"/>
    <col min="3590" max="3590" width="18.7109375" style="109" customWidth="1"/>
    <col min="3591" max="3840" width="8.85546875" style="109"/>
    <col min="3841" max="3841" width="32.28515625" style="109" customWidth="1"/>
    <col min="3842" max="3842" width="12" style="109" customWidth="1"/>
    <col min="3843" max="3843" width="14.42578125" style="109" customWidth="1"/>
    <col min="3844" max="3844" width="14.140625" style="109" customWidth="1"/>
    <col min="3845" max="3845" width="12.28515625" style="109" customWidth="1"/>
    <col min="3846" max="3846" width="18.7109375" style="109" customWidth="1"/>
    <col min="3847" max="4096" width="8.85546875" style="109"/>
    <col min="4097" max="4097" width="32.28515625" style="109" customWidth="1"/>
    <col min="4098" max="4098" width="12" style="109" customWidth="1"/>
    <col min="4099" max="4099" width="14.42578125" style="109" customWidth="1"/>
    <col min="4100" max="4100" width="14.140625" style="109" customWidth="1"/>
    <col min="4101" max="4101" width="12.28515625" style="109" customWidth="1"/>
    <col min="4102" max="4102" width="18.7109375" style="109" customWidth="1"/>
    <col min="4103" max="4352" width="8.85546875" style="109"/>
    <col min="4353" max="4353" width="32.28515625" style="109" customWidth="1"/>
    <col min="4354" max="4354" width="12" style="109" customWidth="1"/>
    <col min="4355" max="4355" width="14.42578125" style="109" customWidth="1"/>
    <col min="4356" max="4356" width="14.140625" style="109" customWidth="1"/>
    <col min="4357" max="4357" width="12.28515625" style="109" customWidth="1"/>
    <col min="4358" max="4358" width="18.7109375" style="109" customWidth="1"/>
    <col min="4359" max="4608" width="8.85546875" style="109"/>
    <col min="4609" max="4609" width="32.28515625" style="109" customWidth="1"/>
    <col min="4610" max="4610" width="12" style="109" customWidth="1"/>
    <col min="4611" max="4611" width="14.42578125" style="109" customWidth="1"/>
    <col min="4612" max="4612" width="14.140625" style="109" customWidth="1"/>
    <col min="4613" max="4613" width="12.28515625" style="109" customWidth="1"/>
    <col min="4614" max="4614" width="18.7109375" style="109" customWidth="1"/>
    <col min="4615" max="4864" width="8.85546875" style="109"/>
    <col min="4865" max="4865" width="32.28515625" style="109" customWidth="1"/>
    <col min="4866" max="4866" width="12" style="109" customWidth="1"/>
    <col min="4867" max="4867" width="14.42578125" style="109" customWidth="1"/>
    <col min="4868" max="4868" width="14.140625" style="109" customWidth="1"/>
    <col min="4869" max="4869" width="12.28515625" style="109" customWidth="1"/>
    <col min="4870" max="4870" width="18.7109375" style="109" customWidth="1"/>
    <col min="4871" max="5120" width="8.85546875" style="109"/>
    <col min="5121" max="5121" width="32.28515625" style="109" customWidth="1"/>
    <col min="5122" max="5122" width="12" style="109" customWidth="1"/>
    <col min="5123" max="5123" width="14.42578125" style="109" customWidth="1"/>
    <col min="5124" max="5124" width="14.140625" style="109" customWidth="1"/>
    <col min="5125" max="5125" width="12.28515625" style="109" customWidth="1"/>
    <col min="5126" max="5126" width="18.7109375" style="109" customWidth="1"/>
    <col min="5127" max="5376" width="8.85546875" style="109"/>
    <col min="5377" max="5377" width="32.28515625" style="109" customWidth="1"/>
    <col min="5378" max="5378" width="12" style="109" customWidth="1"/>
    <col min="5379" max="5379" width="14.42578125" style="109" customWidth="1"/>
    <col min="5380" max="5380" width="14.140625" style="109" customWidth="1"/>
    <col min="5381" max="5381" width="12.28515625" style="109" customWidth="1"/>
    <col min="5382" max="5382" width="18.7109375" style="109" customWidth="1"/>
    <col min="5383" max="5632" width="8.85546875" style="109"/>
    <col min="5633" max="5633" width="32.28515625" style="109" customWidth="1"/>
    <col min="5634" max="5634" width="12" style="109" customWidth="1"/>
    <col min="5635" max="5635" width="14.42578125" style="109" customWidth="1"/>
    <col min="5636" max="5636" width="14.140625" style="109" customWidth="1"/>
    <col min="5637" max="5637" width="12.28515625" style="109" customWidth="1"/>
    <col min="5638" max="5638" width="18.7109375" style="109" customWidth="1"/>
    <col min="5639" max="5888" width="8.85546875" style="109"/>
    <col min="5889" max="5889" width="32.28515625" style="109" customWidth="1"/>
    <col min="5890" max="5890" width="12" style="109" customWidth="1"/>
    <col min="5891" max="5891" width="14.42578125" style="109" customWidth="1"/>
    <col min="5892" max="5892" width="14.140625" style="109" customWidth="1"/>
    <col min="5893" max="5893" width="12.28515625" style="109" customWidth="1"/>
    <col min="5894" max="5894" width="18.7109375" style="109" customWidth="1"/>
    <col min="5895" max="6144" width="8.85546875" style="109"/>
    <col min="6145" max="6145" width="32.28515625" style="109" customWidth="1"/>
    <col min="6146" max="6146" width="12" style="109" customWidth="1"/>
    <col min="6147" max="6147" width="14.42578125" style="109" customWidth="1"/>
    <col min="6148" max="6148" width="14.140625" style="109" customWidth="1"/>
    <col min="6149" max="6149" width="12.28515625" style="109" customWidth="1"/>
    <col min="6150" max="6150" width="18.7109375" style="109" customWidth="1"/>
    <col min="6151" max="6400" width="8.85546875" style="109"/>
    <col min="6401" max="6401" width="32.28515625" style="109" customWidth="1"/>
    <col min="6402" max="6402" width="12" style="109" customWidth="1"/>
    <col min="6403" max="6403" width="14.42578125" style="109" customWidth="1"/>
    <col min="6404" max="6404" width="14.140625" style="109" customWidth="1"/>
    <col min="6405" max="6405" width="12.28515625" style="109" customWidth="1"/>
    <col min="6406" max="6406" width="18.7109375" style="109" customWidth="1"/>
    <col min="6407" max="6656" width="8.85546875" style="109"/>
    <col min="6657" max="6657" width="32.28515625" style="109" customWidth="1"/>
    <col min="6658" max="6658" width="12" style="109" customWidth="1"/>
    <col min="6659" max="6659" width="14.42578125" style="109" customWidth="1"/>
    <col min="6660" max="6660" width="14.140625" style="109" customWidth="1"/>
    <col min="6661" max="6661" width="12.28515625" style="109" customWidth="1"/>
    <col min="6662" max="6662" width="18.7109375" style="109" customWidth="1"/>
    <col min="6663" max="6912" width="8.85546875" style="109"/>
    <col min="6913" max="6913" width="32.28515625" style="109" customWidth="1"/>
    <col min="6914" max="6914" width="12" style="109" customWidth="1"/>
    <col min="6915" max="6915" width="14.42578125" style="109" customWidth="1"/>
    <col min="6916" max="6916" width="14.140625" style="109" customWidth="1"/>
    <col min="6917" max="6917" width="12.28515625" style="109" customWidth="1"/>
    <col min="6918" max="6918" width="18.7109375" style="109" customWidth="1"/>
    <col min="6919" max="7168" width="8.85546875" style="109"/>
    <col min="7169" max="7169" width="32.28515625" style="109" customWidth="1"/>
    <col min="7170" max="7170" width="12" style="109" customWidth="1"/>
    <col min="7171" max="7171" width="14.42578125" style="109" customWidth="1"/>
    <col min="7172" max="7172" width="14.140625" style="109" customWidth="1"/>
    <col min="7173" max="7173" width="12.28515625" style="109" customWidth="1"/>
    <col min="7174" max="7174" width="18.7109375" style="109" customWidth="1"/>
    <col min="7175" max="7424" width="8.85546875" style="109"/>
    <col min="7425" max="7425" width="32.28515625" style="109" customWidth="1"/>
    <col min="7426" max="7426" width="12" style="109" customWidth="1"/>
    <col min="7427" max="7427" width="14.42578125" style="109" customWidth="1"/>
    <col min="7428" max="7428" width="14.140625" style="109" customWidth="1"/>
    <col min="7429" max="7429" width="12.28515625" style="109" customWidth="1"/>
    <col min="7430" max="7430" width="18.7109375" style="109" customWidth="1"/>
    <col min="7431" max="7680" width="8.85546875" style="109"/>
    <col min="7681" max="7681" width="32.28515625" style="109" customWidth="1"/>
    <col min="7682" max="7682" width="12" style="109" customWidth="1"/>
    <col min="7683" max="7683" width="14.42578125" style="109" customWidth="1"/>
    <col min="7684" max="7684" width="14.140625" style="109" customWidth="1"/>
    <col min="7685" max="7685" width="12.28515625" style="109" customWidth="1"/>
    <col min="7686" max="7686" width="18.7109375" style="109" customWidth="1"/>
    <col min="7687" max="7936" width="8.85546875" style="109"/>
    <col min="7937" max="7937" width="32.28515625" style="109" customWidth="1"/>
    <col min="7938" max="7938" width="12" style="109" customWidth="1"/>
    <col min="7939" max="7939" width="14.42578125" style="109" customWidth="1"/>
    <col min="7940" max="7940" width="14.140625" style="109" customWidth="1"/>
    <col min="7941" max="7941" width="12.28515625" style="109" customWidth="1"/>
    <col min="7942" max="7942" width="18.7109375" style="109" customWidth="1"/>
    <col min="7943" max="8192" width="8.85546875" style="109"/>
    <col min="8193" max="8193" width="32.28515625" style="109" customWidth="1"/>
    <col min="8194" max="8194" width="12" style="109" customWidth="1"/>
    <col min="8195" max="8195" width="14.42578125" style="109" customWidth="1"/>
    <col min="8196" max="8196" width="14.140625" style="109" customWidth="1"/>
    <col min="8197" max="8197" width="12.28515625" style="109" customWidth="1"/>
    <col min="8198" max="8198" width="18.7109375" style="109" customWidth="1"/>
    <col min="8199" max="8448" width="8.85546875" style="109"/>
    <col min="8449" max="8449" width="32.28515625" style="109" customWidth="1"/>
    <col min="8450" max="8450" width="12" style="109" customWidth="1"/>
    <col min="8451" max="8451" width="14.42578125" style="109" customWidth="1"/>
    <col min="8452" max="8452" width="14.140625" style="109" customWidth="1"/>
    <col min="8453" max="8453" width="12.28515625" style="109" customWidth="1"/>
    <col min="8454" max="8454" width="18.7109375" style="109" customWidth="1"/>
    <col min="8455" max="8704" width="8.85546875" style="109"/>
    <col min="8705" max="8705" width="32.28515625" style="109" customWidth="1"/>
    <col min="8706" max="8706" width="12" style="109" customWidth="1"/>
    <col min="8707" max="8707" width="14.42578125" style="109" customWidth="1"/>
    <col min="8708" max="8708" width="14.140625" style="109" customWidth="1"/>
    <col min="8709" max="8709" width="12.28515625" style="109" customWidth="1"/>
    <col min="8710" max="8710" width="18.7109375" style="109" customWidth="1"/>
    <col min="8711" max="8960" width="8.85546875" style="109"/>
    <col min="8961" max="8961" width="32.28515625" style="109" customWidth="1"/>
    <col min="8962" max="8962" width="12" style="109" customWidth="1"/>
    <col min="8963" max="8963" width="14.42578125" style="109" customWidth="1"/>
    <col min="8964" max="8964" width="14.140625" style="109" customWidth="1"/>
    <col min="8965" max="8965" width="12.28515625" style="109" customWidth="1"/>
    <col min="8966" max="8966" width="18.7109375" style="109" customWidth="1"/>
    <col min="8967" max="9216" width="8.85546875" style="109"/>
    <col min="9217" max="9217" width="32.28515625" style="109" customWidth="1"/>
    <col min="9218" max="9218" width="12" style="109" customWidth="1"/>
    <col min="9219" max="9219" width="14.42578125" style="109" customWidth="1"/>
    <col min="9220" max="9220" width="14.140625" style="109" customWidth="1"/>
    <col min="9221" max="9221" width="12.28515625" style="109" customWidth="1"/>
    <col min="9222" max="9222" width="18.7109375" style="109" customWidth="1"/>
    <col min="9223" max="9472" width="8.85546875" style="109"/>
    <col min="9473" max="9473" width="32.28515625" style="109" customWidth="1"/>
    <col min="9474" max="9474" width="12" style="109" customWidth="1"/>
    <col min="9475" max="9475" width="14.42578125" style="109" customWidth="1"/>
    <col min="9476" max="9476" width="14.140625" style="109" customWidth="1"/>
    <col min="9477" max="9477" width="12.28515625" style="109" customWidth="1"/>
    <col min="9478" max="9478" width="18.7109375" style="109" customWidth="1"/>
    <col min="9479" max="9728" width="8.85546875" style="109"/>
    <col min="9729" max="9729" width="32.28515625" style="109" customWidth="1"/>
    <col min="9730" max="9730" width="12" style="109" customWidth="1"/>
    <col min="9731" max="9731" width="14.42578125" style="109" customWidth="1"/>
    <col min="9732" max="9732" width="14.140625" style="109" customWidth="1"/>
    <col min="9733" max="9733" width="12.28515625" style="109" customWidth="1"/>
    <col min="9734" max="9734" width="18.7109375" style="109" customWidth="1"/>
    <col min="9735" max="9984" width="8.85546875" style="109"/>
    <col min="9985" max="9985" width="32.28515625" style="109" customWidth="1"/>
    <col min="9986" max="9986" width="12" style="109" customWidth="1"/>
    <col min="9987" max="9987" width="14.42578125" style="109" customWidth="1"/>
    <col min="9988" max="9988" width="14.140625" style="109" customWidth="1"/>
    <col min="9989" max="9989" width="12.28515625" style="109" customWidth="1"/>
    <col min="9990" max="9990" width="18.7109375" style="109" customWidth="1"/>
    <col min="9991" max="10240" width="8.85546875" style="109"/>
    <col min="10241" max="10241" width="32.28515625" style="109" customWidth="1"/>
    <col min="10242" max="10242" width="12" style="109" customWidth="1"/>
    <col min="10243" max="10243" width="14.42578125" style="109" customWidth="1"/>
    <col min="10244" max="10244" width="14.140625" style="109" customWidth="1"/>
    <col min="10245" max="10245" width="12.28515625" style="109" customWidth="1"/>
    <col min="10246" max="10246" width="18.7109375" style="109" customWidth="1"/>
    <col min="10247" max="10496" width="8.85546875" style="109"/>
    <col min="10497" max="10497" width="32.28515625" style="109" customWidth="1"/>
    <col min="10498" max="10498" width="12" style="109" customWidth="1"/>
    <col min="10499" max="10499" width="14.42578125" style="109" customWidth="1"/>
    <col min="10500" max="10500" width="14.140625" style="109" customWidth="1"/>
    <col min="10501" max="10501" width="12.28515625" style="109" customWidth="1"/>
    <col min="10502" max="10502" width="18.7109375" style="109" customWidth="1"/>
    <col min="10503" max="10752" width="8.85546875" style="109"/>
    <col min="10753" max="10753" width="32.28515625" style="109" customWidth="1"/>
    <col min="10754" max="10754" width="12" style="109" customWidth="1"/>
    <col min="10755" max="10755" width="14.42578125" style="109" customWidth="1"/>
    <col min="10756" max="10756" width="14.140625" style="109" customWidth="1"/>
    <col min="10757" max="10757" width="12.28515625" style="109" customWidth="1"/>
    <col min="10758" max="10758" width="18.7109375" style="109" customWidth="1"/>
    <col min="10759" max="11008" width="8.85546875" style="109"/>
    <col min="11009" max="11009" width="32.28515625" style="109" customWidth="1"/>
    <col min="11010" max="11010" width="12" style="109" customWidth="1"/>
    <col min="11011" max="11011" width="14.42578125" style="109" customWidth="1"/>
    <col min="11012" max="11012" width="14.140625" style="109" customWidth="1"/>
    <col min="11013" max="11013" width="12.28515625" style="109" customWidth="1"/>
    <col min="11014" max="11014" width="18.7109375" style="109" customWidth="1"/>
    <col min="11015" max="11264" width="8.85546875" style="109"/>
    <col min="11265" max="11265" width="32.28515625" style="109" customWidth="1"/>
    <col min="11266" max="11266" width="12" style="109" customWidth="1"/>
    <col min="11267" max="11267" width="14.42578125" style="109" customWidth="1"/>
    <col min="11268" max="11268" width="14.140625" style="109" customWidth="1"/>
    <col min="11269" max="11269" width="12.28515625" style="109" customWidth="1"/>
    <col min="11270" max="11270" width="18.7109375" style="109" customWidth="1"/>
    <col min="11271" max="11520" width="8.85546875" style="109"/>
    <col min="11521" max="11521" width="32.28515625" style="109" customWidth="1"/>
    <col min="11522" max="11522" width="12" style="109" customWidth="1"/>
    <col min="11523" max="11523" width="14.42578125" style="109" customWidth="1"/>
    <col min="11524" max="11524" width="14.140625" style="109" customWidth="1"/>
    <col min="11525" max="11525" width="12.28515625" style="109" customWidth="1"/>
    <col min="11526" max="11526" width="18.7109375" style="109" customWidth="1"/>
    <col min="11527" max="11776" width="8.85546875" style="109"/>
    <col min="11777" max="11777" width="32.28515625" style="109" customWidth="1"/>
    <col min="11778" max="11778" width="12" style="109" customWidth="1"/>
    <col min="11779" max="11779" width="14.42578125" style="109" customWidth="1"/>
    <col min="11780" max="11780" width="14.140625" style="109" customWidth="1"/>
    <col min="11781" max="11781" width="12.28515625" style="109" customWidth="1"/>
    <col min="11782" max="11782" width="18.7109375" style="109" customWidth="1"/>
    <col min="11783" max="12032" width="8.85546875" style="109"/>
    <col min="12033" max="12033" width="32.28515625" style="109" customWidth="1"/>
    <col min="12034" max="12034" width="12" style="109" customWidth="1"/>
    <col min="12035" max="12035" width="14.42578125" style="109" customWidth="1"/>
    <col min="12036" max="12036" width="14.140625" style="109" customWidth="1"/>
    <col min="12037" max="12037" width="12.28515625" style="109" customWidth="1"/>
    <col min="12038" max="12038" width="18.7109375" style="109" customWidth="1"/>
    <col min="12039" max="12288" width="8.85546875" style="109"/>
    <col min="12289" max="12289" width="32.28515625" style="109" customWidth="1"/>
    <col min="12290" max="12290" width="12" style="109" customWidth="1"/>
    <col min="12291" max="12291" width="14.42578125" style="109" customWidth="1"/>
    <col min="12292" max="12292" width="14.140625" style="109" customWidth="1"/>
    <col min="12293" max="12293" width="12.28515625" style="109" customWidth="1"/>
    <col min="12294" max="12294" width="18.7109375" style="109" customWidth="1"/>
    <col min="12295" max="12544" width="8.85546875" style="109"/>
    <col min="12545" max="12545" width="32.28515625" style="109" customWidth="1"/>
    <col min="12546" max="12546" width="12" style="109" customWidth="1"/>
    <col min="12547" max="12547" width="14.42578125" style="109" customWidth="1"/>
    <col min="12548" max="12548" width="14.140625" style="109" customWidth="1"/>
    <col min="12549" max="12549" width="12.28515625" style="109" customWidth="1"/>
    <col min="12550" max="12550" width="18.7109375" style="109" customWidth="1"/>
    <col min="12551" max="12800" width="8.85546875" style="109"/>
    <col min="12801" max="12801" width="32.28515625" style="109" customWidth="1"/>
    <col min="12802" max="12802" width="12" style="109" customWidth="1"/>
    <col min="12803" max="12803" width="14.42578125" style="109" customWidth="1"/>
    <col min="12804" max="12804" width="14.140625" style="109" customWidth="1"/>
    <col min="12805" max="12805" width="12.28515625" style="109" customWidth="1"/>
    <col min="12806" max="12806" width="18.7109375" style="109" customWidth="1"/>
    <col min="12807" max="13056" width="8.85546875" style="109"/>
    <col min="13057" max="13057" width="32.28515625" style="109" customWidth="1"/>
    <col min="13058" max="13058" width="12" style="109" customWidth="1"/>
    <col min="13059" max="13059" width="14.42578125" style="109" customWidth="1"/>
    <col min="13060" max="13060" width="14.140625" style="109" customWidth="1"/>
    <col min="13061" max="13061" width="12.28515625" style="109" customWidth="1"/>
    <col min="13062" max="13062" width="18.7109375" style="109" customWidth="1"/>
    <col min="13063" max="13312" width="8.85546875" style="109"/>
    <col min="13313" max="13313" width="32.28515625" style="109" customWidth="1"/>
    <col min="13314" max="13314" width="12" style="109" customWidth="1"/>
    <col min="13315" max="13315" width="14.42578125" style="109" customWidth="1"/>
    <col min="13316" max="13316" width="14.140625" style="109" customWidth="1"/>
    <col min="13317" max="13317" width="12.28515625" style="109" customWidth="1"/>
    <col min="13318" max="13318" width="18.7109375" style="109" customWidth="1"/>
    <col min="13319" max="13568" width="8.85546875" style="109"/>
    <col min="13569" max="13569" width="32.28515625" style="109" customWidth="1"/>
    <col min="13570" max="13570" width="12" style="109" customWidth="1"/>
    <col min="13571" max="13571" width="14.42578125" style="109" customWidth="1"/>
    <col min="13572" max="13572" width="14.140625" style="109" customWidth="1"/>
    <col min="13573" max="13573" width="12.28515625" style="109" customWidth="1"/>
    <col min="13574" max="13574" width="18.7109375" style="109" customWidth="1"/>
    <col min="13575" max="13824" width="8.85546875" style="109"/>
    <col min="13825" max="13825" width="32.28515625" style="109" customWidth="1"/>
    <col min="13826" max="13826" width="12" style="109" customWidth="1"/>
    <col min="13827" max="13827" width="14.42578125" style="109" customWidth="1"/>
    <col min="13828" max="13828" width="14.140625" style="109" customWidth="1"/>
    <col min="13829" max="13829" width="12.28515625" style="109" customWidth="1"/>
    <col min="13830" max="13830" width="18.7109375" style="109" customWidth="1"/>
    <col min="13831" max="14080" width="8.85546875" style="109"/>
    <col min="14081" max="14081" width="32.28515625" style="109" customWidth="1"/>
    <col min="14082" max="14082" width="12" style="109" customWidth="1"/>
    <col min="14083" max="14083" width="14.42578125" style="109" customWidth="1"/>
    <col min="14084" max="14084" width="14.140625" style="109" customWidth="1"/>
    <col min="14085" max="14085" width="12.28515625" style="109" customWidth="1"/>
    <col min="14086" max="14086" width="18.7109375" style="109" customWidth="1"/>
    <col min="14087" max="14336" width="8.85546875" style="109"/>
    <col min="14337" max="14337" width="32.28515625" style="109" customWidth="1"/>
    <col min="14338" max="14338" width="12" style="109" customWidth="1"/>
    <col min="14339" max="14339" width="14.42578125" style="109" customWidth="1"/>
    <col min="14340" max="14340" width="14.140625" style="109" customWidth="1"/>
    <col min="14341" max="14341" width="12.28515625" style="109" customWidth="1"/>
    <col min="14342" max="14342" width="18.7109375" style="109" customWidth="1"/>
    <col min="14343" max="14592" width="8.85546875" style="109"/>
    <col min="14593" max="14593" width="32.28515625" style="109" customWidth="1"/>
    <col min="14594" max="14594" width="12" style="109" customWidth="1"/>
    <col min="14595" max="14595" width="14.42578125" style="109" customWidth="1"/>
    <col min="14596" max="14596" width="14.140625" style="109" customWidth="1"/>
    <col min="14597" max="14597" width="12.28515625" style="109" customWidth="1"/>
    <col min="14598" max="14598" width="18.7109375" style="109" customWidth="1"/>
    <col min="14599" max="14848" width="8.85546875" style="109"/>
    <col min="14849" max="14849" width="32.28515625" style="109" customWidth="1"/>
    <col min="14850" max="14850" width="12" style="109" customWidth="1"/>
    <col min="14851" max="14851" width="14.42578125" style="109" customWidth="1"/>
    <col min="14852" max="14852" width="14.140625" style="109" customWidth="1"/>
    <col min="14853" max="14853" width="12.28515625" style="109" customWidth="1"/>
    <col min="14854" max="14854" width="18.7109375" style="109" customWidth="1"/>
    <col min="14855" max="15104" width="8.85546875" style="109"/>
    <col min="15105" max="15105" width="32.28515625" style="109" customWidth="1"/>
    <col min="15106" max="15106" width="12" style="109" customWidth="1"/>
    <col min="15107" max="15107" width="14.42578125" style="109" customWidth="1"/>
    <col min="15108" max="15108" width="14.140625" style="109" customWidth="1"/>
    <col min="15109" max="15109" width="12.28515625" style="109" customWidth="1"/>
    <col min="15110" max="15110" width="18.7109375" style="109" customWidth="1"/>
    <col min="15111" max="15360" width="8.85546875" style="109"/>
    <col min="15361" max="15361" width="32.28515625" style="109" customWidth="1"/>
    <col min="15362" max="15362" width="12" style="109" customWidth="1"/>
    <col min="15363" max="15363" width="14.42578125" style="109" customWidth="1"/>
    <col min="15364" max="15364" width="14.140625" style="109" customWidth="1"/>
    <col min="15365" max="15365" width="12.28515625" style="109" customWidth="1"/>
    <col min="15366" max="15366" width="18.7109375" style="109" customWidth="1"/>
    <col min="15367" max="15616" width="8.85546875" style="109"/>
    <col min="15617" max="15617" width="32.28515625" style="109" customWidth="1"/>
    <col min="15618" max="15618" width="12" style="109" customWidth="1"/>
    <col min="15619" max="15619" width="14.42578125" style="109" customWidth="1"/>
    <col min="15620" max="15620" width="14.140625" style="109" customWidth="1"/>
    <col min="15621" max="15621" width="12.28515625" style="109" customWidth="1"/>
    <col min="15622" max="15622" width="18.7109375" style="109" customWidth="1"/>
    <col min="15623" max="15872" width="8.85546875" style="109"/>
    <col min="15873" max="15873" width="32.28515625" style="109" customWidth="1"/>
    <col min="15874" max="15874" width="12" style="109" customWidth="1"/>
    <col min="15875" max="15875" width="14.42578125" style="109" customWidth="1"/>
    <col min="15876" max="15876" width="14.140625" style="109" customWidth="1"/>
    <col min="15877" max="15877" width="12.28515625" style="109" customWidth="1"/>
    <col min="15878" max="15878" width="18.7109375" style="109" customWidth="1"/>
    <col min="15879" max="16128" width="8.85546875" style="109"/>
    <col min="16129" max="16129" width="32.28515625" style="109" customWidth="1"/>
    <col min="16130" max="16130" width="12" style="109" customWidth="1"/>
    <col min="16131" max="16131" width="14.42578125" style="109" customWidth="1"/>
    <col min="16132" max="16132" width="14.140625" style="109" customWidth="1"/>
    <col min="16133" max="16133" width="12.28515625" style="109" customWidth="1"/>
    <col min="16134" max="16134" width="18.7109375" style="109" customWidth="1"/>
    <col min="16135" max="16384" width="8.85546875" style="109"/>
  </cols>
  <sheetData>
    <row r="1" spans="1:6" s="102" customFormat="1" ht="42.75" customHeight="1" x14ac:dyDescent="0.3">
      <c r="A1" s="488" t="s">
        <v>419</v>
      </c>
      <c r="B1" s="488"/>
      <c r="C1" s="488"/>
      <c r="D1" s="488"/>
      <c r="E1" s="488"/>
      <c r="F1" s="488"/>
    </row>
    <row r="2" spans="1:6" s="102" customFormat="1" ht="20.25" customHeight="1" x14ac:dyDescent="0.3">
      <c r="A2" s="505" t="s">
        <v>136</v>
      </c>
      <c r="B2" s="505"/>
      <c r="C2" s="505"/>
      <c r="D2" s="505"/>
      <c r="E2" s="505"/>
      <c r="F2" s="505"/>
    </row>
    <row r="3" spans="1:6" ht="13.5" customHeight="1" x14ac:dyDescent="0.2"/>
    <row r="4" spans="1:6" ht="40.5" customHeight="1" x14ac:dyDescent="0.2">
      <c r="A4" s="491" t="s">
        <v>86</v>
      </c>
      <c r="B4" s="506" t="s">
        <v>570</v>
      </c>
      <c r="C4" s="507"/>
      <c r="D4" s="508"/>
      <c r="E4" s="509" t="s">
        <v>578</v>
      </c>
      <c r="F4" s="510"/>
    </row>
    <row r="5" spans="1:6" ht="18.75" customHeight="1" x14ac:dyDescent="0.2">
      <c r="A5" s="491"/>
      <c r="B5" s="497" t="s">
        <v>46</v>
      </c>
      <c r="C5" s="497" t="s">
        <v>87</v>
      </c>
      <c r="D5" s="497" t="s">
        <v>88</v>
      </c>
      <c r="E5" s="499" t="s">
        <v>47</v>
      </c>
      <c r="F5" s="504" t="s">
        <v>577</v>
      </c>
    </row>
    <row r="6" spans="1:6" ht="61.5" customHeight="1" x14ac:dyDescent="0.2">
      <c r="A6" s="491"/>
      <c r="B6" s="498"/>
      <c r="C6" s="498"/>
      <c r="D6" s="498"/>
      <c r="E6" s="499"/>
      <c r="F6" s="504"/>
    </row>
    <row r="7" spans="1:6" ht="12" customHeight="1" x14ac:dyDescent="0.2">
      <c r="A7" s="115" t="s">
        <v>10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</row>
    <row r="8" spans="1:6" ht="29.25" customHeight="1" x14ac:dyDescent="0.2">
      <c r="A8" s="503" t="s">
        <v>138</v>
      </c>
      <c r="B8" s="503"/>
      <c r="C8" s="503"/>
      <c r="D8" s="503"/>
      <c r="E8" s="503"/>
      <c r="F8" s="503"/>
    </row>
    <row r="9" spans="1:6" s="110" customFormat="1" ht="30.75" customHeight="1" x14ac:dyDescent="0.2">
      <c r="A9" s="119" t="s">
        <v>100</v>
      </c>
      <c r="B9" s="107">
        <v>180</v>
      </c>
      <c r="C9" s="371">
        <v>245</v>
      </c>
      <c r="D9" s="372">
        <f>B9-C9</f>
        <v>-65</v>
      </c>
      <c r="E9" s="371">
        <v>29</v>
      </c>
      <c r="F9" s="372">
        <v>83</v>
      </c>
    </row>
    <row r="10" spans="1:6" s="110" customFormat="1" ht="15.75" x14ac:dyDescent="0.2">
      <c r="A10" s="117" t="s">
        <v>130</v>
      </c>
      <c r="B10" s="107">
        <v>84</v>
      </c>
      <c r="C10" s="372">
        <v>141</v>
      </c>
      <c r="D10" s="417">
        <f t="shared" ref="D10:D25" si="0">B10-C10</f>
        <v>-57</v>
      </c>
      <c r="E10" s="372">
        <v>15</v>
      </c>
      <c r="F10" s="372">
        <v>38</v>
      </c>
    </row>
    <row r="11" spans="1:6" s="110" customFormat="1" ht="15.75" x14ac:dyDescent="0.25">
      <c r="A11" s="117" t="s">
        <v>120</v>
      </c>
      <c r="B11" s="107">
        <v>77</v>
      </c>
      <c r="C11" s="372">
        <v>180</v>
      </c>
      <c r="D11" s="417">
        <f t="shared" si="0"/>
        <v>-103</v>
      </c>
      <c r="E11" s="372">
        <v>8</v>
      </c>
      <c r="F11" s="118">
        <v>96</v>
      </c>
    </row>
    <row r="12" spans="1:6" s="110" customFormat="1" ht="15.75" x14ac:dyDescent="0.2">
      <c r="A12" s="117" t="s">
        <v>134</v>
      </c>
      <c r="B12" s="107">
        <v>56</v>
      </c>
      <c r="C12" s="372">
        <v>30</v>
      </c>
      <c r="D12" s="417">
        <f t="shared" si="0"/>
        <v>26</v>
      </c>
      <c r="E12" s="372">
        <v>32</v>
      </c>
      <c r="F12" s="372">
        <v>11</v>
      </c>
    </row>
    <row r="13" spans="1:6" s="110" customFormat="1" ht="17.25" customHeight="1" x14ac:dyDescent="0.2">
      <c r="A13" s="117" t="s">
        <v>140</v>
      </c>
      <c r="B13" s="107">
        <v>49</v>
      </c>
      <c r="C13" s="372">
        <v>44</v>
      </c>
      <c r="D13" s="417">
        <f t="shared" si="0"/>
        <v>5</v>
      </c>
      <c r="E13" s="372">
        <v>9</v>
      </c>
      <c r="F13" s="372">
        <v>19</v>
      </c>
    </row>
    <row r="14" spans="1:6" s="110" customFormat="1" ht="15.75" x14ac:dyDescent="0.2">
      <c r="A14" s="117" t="s">
        <v>129</v>
      </c>
      <c r="B14" s="107">
        <v>42</v>
      </c>
      <c r="C14" s="372">
        <v>107</v>
      </c>
      <c r="D14" s="417">
        <f t="shared" si="0"/>
        <v>-65</v>
      </c>
      <c r="E14" s="372">
        <v>4</v>
      </c>
      <c r="F14" s="372">
        <v>41</v>
      </c>
    </row>
    <row r="15" spans="1:6" s="110" customFormat="1" ht="15.75" x14ac:dyDescent="0.2">
      <c r="A15" s="117" t="s">
        <v>143</v>
      </c>
      <c r="B15" s="107">
        <v>42</v>
      </c>
      <c r="C15" s="372">
        <v>55</v>
      </c>
      <c r="D15" s="417">
        <f t="shared" si="0"/>
        <v>-13</v>
      </c>
      <c r="E15" s="372">
        <v>6</v>
      </c>
      <c r="F15" s="372">
        <v>21</v>
      </c>
    </row>
    <row r="16" spans="1:6" s="110" customFormat="1" ht="15.75" x14ac:dyDescent="0.2">
      <c r="A16" s="117" t="s">
        <v>142</v>
      </c>
      <c r="B16" s="107">
        <v>39</v>
      </c>
      <c r="C16" s="372">
        <v>81</v>
      </c>
      <c r="D16" s="417">
        <f t="shared" si="0"/>
        <v>-42</v>
      </c>
      <c r="E16" s="372">
        <v>2</v>
      </c>
      <c r="F16" s="372">
        <v>26</v>
      </c>
    </row>
    <row r="17" spans="1:6" s="110" customFormat="1" ht="15.75" x14ac:dyDescent="0.2">
      <c r="A17" s="117" t="s">
        <v>494</v>
      </c>
      <c r="B17" s="107">
        <v>33</v>
      </c>
      <c r="C17" s="372">
        <v>10</v>
      </c>
      <c r="D17" s="417">
        <f t="shared" si="0"/>
        <v>23</v>
      </c>
      <c r="E17" s="372">
        <v>0</v>
      </c>
      <c r="F17" s="372">
        <v>4</v>
      </c>
    </row>
    <row r="18" spans="1:6" s="110" customFormat="1" ht="15.75" x14ac:dyDescent="0.2">
      <c r="A18" s="117" t="s">
        <v>408</v>
      </c>
      <c r="B18" s="107">
        <v>30</v>
      </c>
      <c r="C18" s="372">
        <v>47</v>
      </c>
      <c r="D18" s="417">
        <f t="shared" si="0"/>
        <v>-17</v>
      </c>
      <c r="E18" s="372">
        <v>1</v>
      </c>
      <c r="F18" s="372">
        <v>24</v>
      </c>
    </row>
    <row r="19" spans="1:6" s="110" customFormat="1" ht="15.75" x14ac:dyDescent="0.2">
      <c r="A19" s="117" t="s">
        <v>537</v>
      </c>
      <c r="B19" s="107">
        <v>28</v>
      </c>
      <c r="C19" s="372">
        <v>3</v>
      </c>
      <c r="D19" s="417">
        <f t="shared" si="0"/>
        <v>25</v>
      </c>
      <c r="E19" s="372">
        <v>6</v>
      </c>
      <c r="F19" s="372">
        <v>2</v>
      </c>
    </row>
    <row r="20" spans="1:6" s="110" customFormat="1" ht="15.75" x14ac:dyDescent="0.2">
      <c r="A20" s="117" t="s">
        <v>141</v>
      </c>
      <c r="B20" s="107">
        <v>27</v>
      </c>
      <c r="C20" s="371">
        <v>36</v>
      </c>
      <c r="D20" s="417">
        <f t="shared" si="0"/>
        <v>-9</v>
      </c>
      <c r="E20" s="371">
        <v>11</v>
      </c>
      <c r="F20" s="372">
        <v>11</v>
      </c>
    </row>
    <row r="21" spans="1:6" s="110" customFormat="1" ht="15.75" x14ac:dyDescent="0.2">
      <c r="A21" s="117" t="s">
        <v>538</v>
      </c>
      <c r="B21" s="107">
        <v>27</v>
      </c>
      <c r="C21" s="372">
        <v>6</v>
      </c>
      <c r="D21" s="417">
        <f t="shared" si="0"/>
        <v>21</v>
      </c>
      <c r="E21" s="372">
        <v>0</v>
      </c>
      <c r="F21" s="372">
        <v>4</v>
      </c>
    </row>
    <row r="22" spans="1:6" s="110" customFormat="1" ht="15.75" x14ac:dyDescent="0.2">
      <c r="A22" s="117" t="s">
        <v>409</v>
      </c>
      <c r="B22" s="107">
        <v>27</v>
      </c>
      <c r="C22" s="372">
        <v>60</v>
      </c>
      <c r="D22" s="417">
        <f t="shared" si="0"/>
        <v>-33</v>
      </c>
      <c r="E22" s="372">
        <v>3</v>
      </c>
      <c r="F22" s="372">
        <v>25</v>
      </c>
    </row>
    <row r="23" spans="1:6" s="110" customFormat="1" ht="15.75" x14ac:dyDescent="0.2">
      <c r="A23" s="117" t="s">
        <v>219</v>
      </c>
      <c r="B23" s="107">
        <v>25</v>
      </c>
      <c r="C23" s="372">
        <v>117</v>
      </c>
      <c r="D23" s="417">
        <f t="shared" si="0"/>
        <v>-92</v>
      </c>
      <c r="E23" s="372">
        <v>4</v>
      </c>
      <c r="F23" s="372">
        <v>53</v>
      </c>
    </row>
    <row r="24" spans="1:6" s="110" customFormat="1" ht="15.75" x14ac:dyDescent="0.2">
      <c r="A24" s="117" t="s">
        <v>218</v>
      </c>
      <c r="B24" s="107">
        <v>23</v>
      </c>
      <c r="C24" s="372">
        <v>349</v>
      </c>
      <c r="D24" s="417">
        <f t="shared" si="0"/>
        <v>-326</v>
      </c>
      <c r="E24" s="372">
        <v>1</v>
      </c>
      <c r="F24" s="372">
        <v>126</v>
      </c>
    </row>
    <row r="25" spans="1:6" s="110" customFormat="1" ht="15.75" x14ac:dyDescent="0.2">
      <c r="A25" s="117" t="s">
        <v>531</v>
      </c>
      <c r="B25" s="107">
        <v>21</v>
      </c>
      <c r="C25" s="372">
        <v>13</v>
      </c>
      <c r="D25" s="417">
        <f t="shared" si="0"/>
        <v>8</v>
      </c>
      <c r="E25" s="372">
        <v>1</v>
      </c>
      <c r="F25" s="372">
        <v>4</v>
      </c>
    </row>
    <row r="26" spans="1:6" s="110" customFormat="1" ht="18.75" x14ac:dyDescent="0.2">
      <c r="A26" s="503" t="s">
        <v>34</v>
      </c>
      <c r="B26" s="503"/>
      <c r="C26" s="503"/>
      <c r="D26" s="503"/>
      <c r="E26" s="503"/>
      <c r="F26" s="503"/>
    </row>
    <row r="27" spans="1:6" s="110" customFormat="1" ht="31.5" x14ac:dyDescent="0.2">
      <c r="A27" s="119" t="s">
        <v>97</v>
      </c>
      <c r="B27" s="371">
        <v>301</v>
      </c>
      <c r="C27" s="107">
        <v>518</v>
      </c>
      <c r="D27" s="372">
        <f>B27-C28</f>
        <v>120</v>
      </c>
      <c r="E27" s="372">
        <v>43</v>
      </c>
      <c r="F27" s="372">
        <v>284</v>
      </c>
    </row>
    <row r="28" spans="1:6" s="110" customFormat="1" ht="31.5" x14ac:dyDescent="0.2">
      <c r="A28" s="119" t="s">
        <v>108</v>
      </c>
      <c r="B28" s="371">
        <v>170</v>
      </c>
      <c r="C28" s="107">
        <v>181</v>
      </c>
      <c r="D28" s="417">
        <f t="shared" ref="D28:D42" si="1">B28-C29</f>
        <v>119</v>
      </c>
      <c r="E28" s="372">
        <v>85</v>
      </c>
      <c r="F28" s="372">
        <v>74</v>
      </c>
    </row>
    <row r="29" spans="1:6" s="110" customFormat="1" ht="15.75" x14ac:dyDescent="0.2">
      <c r="A29" s="119" t="s">
        <v>117</v>
      </c>
      <c r="B29" s="371">
        <v>51</v>
      </c>
      <c r="C29" s="107">
        <v>51</v>
      </c>
      <c r="D29" s="417">
        <f t="shared" si="1"/>
        <v>-85</v>
      </c>
      <c r="E29" s="372">
        <v>6</v>
      </c>
      <c r="F29" s="372">
        <v>18</v>
      </c>
    </row>
    <row r="30" spans="1:6" s="110" customFormat="1" ht="15.75" x14ac:dyDescent="0.2">
      <c r="A30" s="119" t="s">
        <v>145</v>
      </c>
      <c r="B30" s="371">
        <v>42</v>
      </c>
      <c r="C30" s="107">
        <v>136</v>
      </c>
      <c r="D30" s="417">
        <f t="shared" si="1"/>
        <v>19</v>
      </c>
      <c r="E30" s="372">
        <v>4</v>
      </c>
      <c r="F30" s="372">
        <v>49</v>
      </c>
    </row>
    <row r="31" spans="1:6" s="110" customFormat="1" ht="15.75" x14ac:dyDescent="0.2">
      <c r="A31" s="119" t="s">
        <v>150</v>
      </c>
      <c r="B31" s="371">
        <v>41</v>
      </c>
      <c r="C31" s="107">
        <v>23</v>
      </c>
      <c r="D31" s="417">
        <f t="shared" si="1"/>
        <v>-34</v>
      </c>
      <c r="E31" s="372">
        <v>7</v>
      </c>
      <c r="F31" s="372">
        <v>5</v>
      </c>
    </row>
    <row r="32" spans="1:6" s="110" customFormat="1" ht="15.75" x14ac:dyDescent="0.2">
      <c r="A32" s="119" t="s">
        <v>151</v>
      </c>
      <c r="B32" s="371">
        <v>39</v>
      </c>
      <c r="C32" s="107">
        <v>75</v>
      </c>
      <c r="D32" s="417">
        <f t="shared" si="1"/>
        <v>-53</v>
      </c>
      <c r="E32" s="372">
        <v>3</v>
      </c>
      <c r="F32" s="372">
        <v>36</v>
      </c>
    </row>
    <row r="33" spans="1:6" s="110" customFormat="1" ht="15.75" x14ac:dyDescent="0.2">
      <c r="A33" s="119" t="s">
        <v>144</v>
      </c>
      <c r="B33" s="371">
        <v>36</v>
      </c>
      <c r="C33" s="107">
        <v>92</v>
      </c>
      <c r="D33" s="417">
        <f t="shared" si="1"/>
        <v>5</v>
      </c>
      <c r="E33" s="372">
        <v>5</v>
      </c>
      <c r="F33" s="372">
        <v>24</v>
      </c>
    </row>
    <row r="34" spans="1:6" s="110" customFormat="1" ht="15.75" x14ac:dyDescent="0.2">
      <c r="A34" s="119" t="s">
        <v>149</v>
      </c>
      <c r="B34" s="371">
        <v>31</v>
      </c>
      <c r="C34" s="107">
        <v>31</v>
      </c>
      <c r="D34" s="417">
        <f t="shared" si="1"/>
        <v>-25</v>
      </c>
      <c r="E34" s="372">
        <v>4</v>
      </c>
      <c r="F34" s="372">
        <v>9</v>
      </c>
    </row>
    <row r="35" spans="1:6" s="110" customFormat="1" ht="47.25" x14ac:dyDescent="0.2">
      <c r="A35" s="119" t="s">
        <v>236</v>
      </c>
      <c r="B35" s="371">
        <v>27</v>
      </c>
      <c r="C35" s="107">
        <v>56</v>
      </c>
      <c r="D35" s="417">
        <f t="shared" si="1"/>
        <v>5</v>
      </c>
      <c r="E35" s="372">
        <v>15</v>
      </c>
      <c r="F35" s="372">
        <v>37</v>
      </c>
    </row>
    <row r="36" spans="1:6" s="110" customFormat="1" ht="15.75" x14ac:dyDescent="0.2">
      <c r="A36" s="119" t="s">
        <v>336</v>
      </c>
      <c r="B36" s="371">
        <v>26</v>
      </c>
      <c r="C36" s="107">
        <v>22</v>
      </c>
      <c r="D36" s="417">
        <f t="shared" si="1"/>
        <v>11</v>
      </c>
      <c r="E36" s="372">
        <v>4</v>
      </c>
      <c r="F36" s="372">
        <v>2</v>
      </c>
    </row>
    <row r="37" spans="1:6" s="110" customFormat="1" ht="15.75" x14ac:dyDescent="0.2">
      <c r="A37" s="119" t="s">
        <v>148</v>
      </c>
      <c r="B37" s="371">
        <v>25</v>
      </c>
      <c r="C37" s="107">
        <v>15</v>
      </c>
      <c r="D37" s="417">
        <f t="shared" si="1"/>
        <v>24</v>
      </c>
      <c r="E37" s="372">
        <v>7</v>
      </c>
      <c r="F37" s="372">
        <v>5</v>
      </c>
    </row>
    <row r="38" spans="1:6" s="110" customFormat="1" ht="31.5" x14ac:dyDescent="0.2">
      <c r="A38" s="119" t="s">
        <v>146</v>
      </c>
      <c r="B38" s="371">
        <v>24</v>
      </c>
      <c r="C38" s="107">
        <v>1</v>
      </c>
      <c r="D38" s="417">
        <f t="shared" si="1"/>
        <v>-34</v>
      </c>
      <c r="E38" s="372">
        <v>7</v>
      </c>
      <c r="F38" s="372">
        <v>0</v>
      </c>
    </row>
    <row r="39" spans="1:6" s="110" customFormat="1" ht="31.5" x14ac:dyDescent="0.2">
      <c r="A39" s="119" t="s">
        <v>147</v>
      </c>
      <c r="B39" s="371">
        <v>24</v>
      </c>
      <c r="C39" s="107">
        <v>58</v>
      </c>
      <c r="D39" s="417">
        <f t="shared" si="1"/>
        <v>16</v>
      </c>
      <c r="E39" s="372">
        <v>7</v>
      </c>
      <c r="F39" s="372">
        <v>21</v>
      </c>
    </row>
    <row r="40" spans="1:6" s="110" customFormat="1" ht="31.5" x14ac:dyDescent="0.2">
      <c r="A40" s="119" t="s">
        <v>526</v>
      </c>
      <c r="B40" s="371">
        <v>23</v>
      </c>
      <c r="C40" s="107">
        <v>8</v>
      </c>
      <c r="D40" s="417">
        <f t="shared" si="1"/>
        <v>-25</v>
      </c>
      <c r="E40" s="372">
        <v>10</v>
      </c>
      <c r="F40" s="372">
        <v>1</v>
      </c>
    </row>
    <row r="41" spans="1:6" ht="15.75" x14ac:dyDescent="0.2">
      <c r="A41" s="119" t="s">
        <v>298</v>
      </c>
      <c r="B41" s="371">
        <v>22</v>
      </c>
      <c r="C41" s="107">
        <v>48</v>
      </c>
      <c r="D41" s="417">
        <f t="shared" si="1"/>
        <v>19</v>
      </c>
      <c r="E41" s="372">
        <v>1</v>
      </c>
      <c r="F41" s="372">
        <v>22</v>
      </c>
    </row>
    <row r="42" spans="1:6" ht="15.75" x14ac:dyDescent="0.2">
      <c r="A42" s="117" t="s">
        <v>539</v>
      </c>
      <c r="B42" s="107">
        <v>20</v>
      </c>
      <c r="C42" s="107">
        <v>3</v>
      </c>
      <c r="D42" s="417">
        <f t="shared" si="1"/>
        <v>20</v>
      </c>
      <c r="E42" s="372">
        <v>6</v>
      </c>
      <c r="F42" s="372">
        <v>0</v>
      </c>
    </row>
    <row r="43" spans="1:6" ht="18.75" x14ac:dyDescent="0.2">
      <c r="A43" s="500" t="s">
        <v>35</v>
      </c>
      <c r="B43" s="501"/>
      <c r="C43" s="501"/>
      <c r="D43" s="501"/>
      <c r="E43" s="501"/>
      <c r="F43" s="502"/>
    </row>
    <row r="44" spans="1:6" ht="15.75" x14ac:dyDescent="0.2">
      <c r="A44" s="117" t="s">
        <v>95</v>
      </c>
      <c r="B44" s="107">
        <v>385</v>
      </c>
      <c r="C44" s="372">
        <v>594</v>
      </c>
      <c r="D44" s="372">
        <f>B44-C44</f>
        <v>-209</v>
      </c>
      <c r="E44" s="372">
        <v>38</v>
      </c>
      <c r="F44" s="372">
        <v>205</v>
      </c>
    </row>
    <row r="45" spans="1:6" ht="31.5" x14ac:dyDescent="0.2">
      <c r="A45" s="119" t="s">
        <v>105</v>
      </c>
      <c r="B45" s="107">
        <v>141</v>
      </c>
      <c r="C45" s="372">
        <v>233</v>
      </c>
      <c r="D45" s="417">
        <f t="shared" ref="D45:D61" si="2">B45-C45</f>
        <v>-92</v>
      </c>
      <c r="E45" s="372">
        <v>11</v>
      </c>
      <c r="F45" s="372">
        <v>75</v>
      </c>
    </row>
    <row r="46" spans="1:6" ht="15.75" x14ac:dyDescent="0.2">
      <c r="A46" s="117" t="s">
        <v>118</v>
      </c>
      <c r="B46" s="107">
        <v>66</v>
      </c>
      <c r="C46" s="372">
        <v>37</v>
      </c>
      <c r="D46" s="417">
        <f t="shared" si="2"/>
        <v>29</v>
      </c>
      <c r="E46" s="372">
        <v>12</v>
      </c>
      <c r="F46" s="372">
        <v>11</v>
      </c>
    </row>
    <row r="47" spans="1:6" ht="15.75" x14ac:dyDescent="0.2">
      <c r="A47" s="117" t="s">
        <v>155</v>
      </c>
      <c r="B47" s="107">
        <v>58</v>
      </c>
      <c r="C47" s="372">
        <v>83</v>
      </c>
      <c r="D47" s="417">
        <f t="shared" si="2"/>
        <v>-25</v>
      </c>
      <c r="E47" s="372">
        <v>26</v>
      </c>
      <c r="F47" s="372">
        <v>39</v>
      </c>
    </row>
    <row r="48" spans="1:6" ht="15.75" x14ac:dyDescent="0.2">
      <c r="A48" s="117" t="s">
        <v>158</v>
      </c>
      <c r="B48" s="107">
        <v>58</v>
      </c>
      <c r="C48" s="372">
        <v>50</v>
      </c>
      <c r="D48" s="417">
        <f t="shared" si="2"/>
        <v>8</v>
      </c>
      <c r="E48" s="372">
        <v>8</v>
      </c>
      <c r="F48" s="372">
        <v>15</v>
      </c>
    </row>
    <row r="49" spans="1:6" ht="15.75" x14ac:dyDescent="0.2">
      <c r="A49" s="117" t="s">
        <v>121</v>
      </c>
      <c r="B49" s="107">
        <v>54</v>
      </c>
      <c r="C49" s="372">
        <v>210</v>
      </c>
      <c r="D49" s="417">
        <f t="shared" si="2"/>
        <v>-156</v>
      </c>
      <c r="E49" s="372">
        <v>3</v>
      </c>
      <c r="F49" s="372">
        <v>74</v>
      </c>
    </row>
    <row r="50" spans="1:6" ht="15.75" x14ac:dyDescent="0.2">
      <c r="A50" s="119" t="s">
        <v>550</v>
      </c>
      <c r="B50" s="107">
        <v>44</v>
      </c>
      <c r="C50" s="372">
        <v>33</v>
      </c>
      <c r="D50" s="417">
        <f t="shared" si="2"/>
        <v>11</v>
      </c>
      <c r="E50" s="372">
        <v>30</v>
      </c>
      <c r="F50" s="372">
        <v>26</v>
      </c>
    </row>
    <row r="51" spans="1:6" ht="15.75" x14ac:dyDescent="0.2">
      <c r="A51" s="117" t="s">
        <v>160</v>
      </c>
      <c r="B51" s="107">
        <v>44</v>
      </c>
      <c r="C51" s="372">
        <v>48</v>
      </c>
      <c r="D51" s="417">
        <f t="shared" si="2"/>
        <v>-4</v>
      </c>
      <c r="E51" s="372">
        <v>5</v>
      </c>
      <c r="F51" s="372">
        <v>10</v>
      </c>
    </row>
    <row r="52" spans="1:6" ht="15.75" x14ac:dyDescent="0.2">
      <c r="A52" s="117" t="s">
        <v>228</v>
      </c>
      <c r="B52" s="107">
        <v>40</v>
      </c>
      <c r="C52" s="372">
        <v>89</v>
      </c>
      <c r="D52" s="417">
        <f t="shared" si="2"/>
        <v>-49</v>
      </c>
      <c r="E52" s="372">
        <v>10</v>
      </c>
      <c r="F52" s="372">
        <v>28</v>
      </c>
    </row>
    <row r="53" spans="1:6" ht="15.75" x14ac:dyDescent="0.2">
      <c r="A53" s="117" t="s">
        <v>156</v>
      </c>
      <c r="B53" s="107">
        <v>31</v>
      </c>
      <c r="C53" s="372">
        <v>8</v>
      </c>
      <c r="D53" s="417">
        <f t="shared" si="2"/>
        <v>23</v>
      </c>
      <c r="E53" s="372">
        <v>11</v>
      </c>
      <c r="F53" s="372">
        <v>0</v>
      </c>
    </row>
    <row r="54" spans="1:6" ht="15.75" x14ac:dyDescent="0.2">
      <c r="A54" s="117" t="s">
        <v>159</v>
      </c>
      <c r="B54" s="107">
        <v>31</v>
      </c>
      <c r="C54" s="372">
        <v>76</v>
      </c>
      <c r="D54" s="417">
        <f t="shared" si="2"/>
        <v>-45</v>
      </c>
      <c r="E54" s="372">
        <v>1</v>
      </c>
      <c r="F54" s="372">
        <v>18</v>
      </c>
    </row>
    <row r="55" spans="1:6" ht="15.75" x14ac:dyDescent="0.2">
      <c r="A55" s="117" t="s">
        <v>153</v>
      </c>
      <c r="B55" s="107">
        <v>31</v>
      </c>
      <c r="C55" s="372">
        <v>80</v>
      </c>
      <c r="D55" s="417">
        <f t="shared" si="2"/>
        <v>-49</v>
      </c>
      <c r="E55" s="372">
        <v>5</v>
      </c>
      <c r="F55" s="372">
        <v>32</v>
      </c>
    </row>
    <row r="56" spans="1:6" ht="15.75" x14ac:dyDescent="0.2">
      <c r="A56" s="117" t="s">
        <v>496</v>
      </c>
      <c r="B56" s="107">
        <v>30</v>
      </c>
      <c r="C56" s="372">
        <v>20</v>
      </c>
      <c r="D56" s="417">
        <f t="shared" si="2"/>
        <v>10</v>
      </c>
      <c r="E56" s="372">
        <v>6</v>
      </c>
      <c r="F56" s="372">
        <v>6</v>
      </c>
    </row>
    <row r="57" spans="1:6" ht="15.75" x14ac:dyDescent="0.2">
      <c r="A57" s="117" t="s">
        <v>323</v>
      </c>
      <c r="B57" s="107">
        <v>29</v>
      </c>
      <c r="C57" s="372">
        <v>28</v>
      </c>
      <c r="D57" s="417">
        <f t="shared" si="2"/>
        <v>1</v>
      </c>
      <c r="E57" s="372">
        <v>0</v>
      </c>
      <c r="F57" s="372">
        <v>3</v>
      </c>
    </row>
    <row r="58" spans="1:6" ht="15.75" x14ac:dyDescent="0.2">
      <c r="A58" s="117" t="s">
        <v>324</v>
      </c>
      <c r="B58" s="107">
        <v>27</v>
      </c>
      <c r="C58" s="372">
        <v>49</v>
      </c>
      <c r="D58" s="417">
        <f t="shared" si="2"/>
        <v>-22</v>
      </c>
      <c r="E58" s="372">
        <v>2</v>
      </c>
      <c r="F58" s="372">
        <v>14</v>
      </c>
    </row>
    <row r="59" spans="1:6" ht="15.75" customHeight="1" x14ac:dyDescent="0.2">
      <c r="A59" s="117" t="s">
        <v>154</v>
      </c>
      <c r="B59" s="107">
        <v>23</v>
      </c>
      <c r="C59" s="372">
        <v>10</v>
      </c>
      <c r="D59" s="417">
        <f t="shared" si="2"/>
        <v>13</v>
      </c>
      <c r="E59" s="372">
        <v>10</v>
      </c>
      <c r="F59" s="372">
        <v>4</v>
      </c>
    </row>
    <row r="60" spans="1:6" ht="15" customHeight="1" x14ac:dyDescent="0.2">
      <c r="A60" s="119" t="s">
        <v>432</v>
      </c>
      <c r="B60" s="107">
        <v>23</v>
      </c>
      <c r="C60" s="372">
        <v>18</v>
      </c>
      <c r="D60" s="417">
        <f t="shared" si="2"/>
        <v>5</v>
      </c>
      <c r="E60" s="372">
        <v>1</v>
      </c>
      <c r="F60" s="372">
        <v>5</v>
      </c>
    </row>
    <row r="61" spans="1:6" ht="15" customHeight="1" x14ac:dyDescent="0.2">
      <c r="A61" s="119" t="s">
        <v>547</v>
      </c>
      <c r="B61" s="107">
        <v>23</v>
      </c>
      <c r="C61" s="372">
        <v>16</v>
      </c>
      <c r="D61" s="417">
        <f t="shared" si="2"/>
        <v>7</v>
      </c>
      <c r="E61" s="372">
        <v>12</v>
      </c>
      <c r="F61" s="372">
        <v>4</v>
      </c>
    </row>
    <row r="62" spans="1:6" s="120" customFormat="1" ht="18.75" x14ac:dyDescent="0.25">
      <c r="A62" s="503" t="s">
        <v>36</v>
      </c>
      <c r="B62" s="503"/>
      <c r="C62" s="503"/>
      <c r="D62" s="503"/>
      <c r="E62" s="503"/>
      <c r="F62" s="503"/>
    </row>
    <row r="63" spans="1:6" ht="15.75" x14ac:dyDescent="0.2">
      <c r="A63" s="117" t="s">
        <v>112</v>
      </c>
      <c r="B63" s="107">
        <v>268</v>
      </c>
      <c r="C63" s="107">
        <v>226</v>
      </c>
      <c r="D63" s="372">
        <f>B63-C63</f>
        <v>42</v>
      </c>
      <c r="E63" s="371">
        <v>47</v>
      </c>
      <c r="F63" s="372">
        <v>58</v>
      </c>
    </row>
    <row r="64" spans="1:6" ht="16.5" customHeight="1" x14ac:dyDescent="0.2">
      <c r="A64" s="117" t="s">
        <v>115</v>
      </c>
      <c r="B64" s="107">
        <v>186</v>
      </c>
      <c r="C64" s="107">
        <v>222</v>
      </c>
      <c r="D64" s="417">
        <f t="shared" ref="D64:D79" si="3">B64-C64</f>
        <v>-36</v>
      </c>
      <c r="E64" s="372">
        <v>18</v>
      </c>
      <c r="F64" s="372">
        <v>61</v>
      </c>
    </row>
    <row r="65" spans="1:6" ht="12.75" customHeight="1" x14ac:dyDescent="0.2">
      <c r="A65" s="117" t="s">
        <v>161</v>
      </c>
      <c r="B65" s="107">
        <v>50</v>
      </c>
      <c r="C65" s="107">
        <v>120</v>
      </c>
      <c r="D65" s="417">
        <f t="shared" si="3"/>
        <v>-70</v>
      </c>
      <c r="E65" s="372">
        <v>2</v>
      </c>
      <c r="F65" s="372">
        <v>51</v>
      </c>
    </row>
    <row r="66" spans="1:6" ht="17.25" customHeight="1" x14ac:dyDescent="0.2">
      <c r="A66" s="117" t="s">
        <v>111</v>
      </c>
      <c r="B66" s="107">
        <v>43</v>
      </c>
      <c r="C66" s="107">
        <v>73</v>
      </c>
      <c r="D66" s="417">
        <f t="shared" si="3"/>
        <v>-30</v>
      </c>
      <c r="E66" s="372">
        <v>7</v>
      </c>
      <c r="F66" s="372">
        <v>30</v>
      </c>
    </row>
    <row r="67" spans="1:6" ht="15.75" customHeight="1" x14ac:dyDescent="0.2">
      <c r="A67" s="117" t="s">
        <v>163</v>
      </c>
      <c r="B67" s="107">
        <v>38</v>
      </c>
      <c r="C67" s="107">
        <v>89</v>
      </c>
      <c r="D67" s="417">
        <f t="shared" si="3"/>
        <v>-51</v>
      </c>
      <c r="E67" s="372">
        <v>4</v>
      </c>
      <c r="F67" s="372">
        <v>28</v>
      </c>
    </row>
    <row r="68" spans="1:6" ht="15.75" x14ac:dyDescent="0.2">
      <c r="A68" s="117" t="s">
        <v>162</v>
      </c>
      <c r="B68" s="107">
        <v>24</v>
      </c>
      <c r="C68" s="107">
        <v>29</v>
      </c>
      <c r="D68" s="417">
        <f t="shared" si="3"/>
        <v>-5</v>
      </c>
      <c r="E68" s="372">
        <v>1</v>
      </c>
      <c r="F68" s="372">
        <v>10</v>
      </c>
    </row>
    <row r="69" spans="1:6" ht="15.75" x14ac:dyDescent="0.2">
      <c r="A69" s="117" t="s">
        <v>169</v>
      </c>
      <c r="B69" s="107">
        <v>22</v>
      </c>
      <c r="C69" s="107">
        <v>59</v>
      </c>
      <c r="D69" s="417">
        <f t="shared" si="3"/>
        <v>-37</v>
      </c>
      <c r="E69" s="372">
        <v>3</v>
      </c>
      <c r="F69" s="372">
        <v>20</v>
      </c>
    </row>
    <row r="70" spans="1:6" ht="20.25" customHeight="1" x14ac:dyDescent="0.2">
      <c r="A70" s="117" t="s">
        <v>166</v>
      </c>
      <c r="B70" s="107">
        <v>17</v>
      </c>
      <c r="C70" s="107">
        <v>52</v>
      </c>
      <c r="D70" s="417">
        <f t="shared" si="3"/>
        <v>-35</v>
      </c>
      <c r="E70" s="372">
        <v>1</v>
      </c>
      <c r="F70" s="372">
        <v>15</v>
      </c>
    </row>
    <row r="71" spans="1:6" ht="15.75" x14ac:dyDescent="0.2">
      <c r="A71" s="117" t="s">
        <v>164</v>
      </c>
      <c r="B71" s="107">
        <v>17</v>
      </c>
      <c r="C71" s="107">
        <v>26</v>
      </c>
      <c r="D71" s="417">
        <f t="shared" si="3"/>
        <v>-9</v>
      </c>
      <c r="E71" s="372">
        <v>2</v>
      </c>
      <c r="F71" s="372">
        <v>7</v>
      </c>
    </row>
    <row r="72" spans="1:6" ht="15.75" x14ac:dyDescent="0.2">
      <c r="A72" s="117" t="s">
        <v>170</v>
      </c>
      <c r="B72" s="107">
        <v>16</v>
      </c>
      <c r="C72" s="107">
        <v>39</v>
      </c>
      <c r="D72" s="417">
        <f t="shared" si="3"/>
        <v>-23</v>
      </c>
      <c r="E72" s="372">
        <v>0</v>
      </c>
      <c r="F72" s="372">
        <v>9</v>
      </c>
    </row>
    <row r="73" spans="1:6" ht="15.75" x14ac:dyDescent="0.2">
      <c r="A73" s="117" t="s">
        <v>167</v>
      </c>
      <c r="B73" s="107">
        <v>13</v>
      </c>
      <c r="C73" s="107">
        <v>87</v>
      </c>
      <c r="D73" s="417">
        <f t="shared" si="3"/>
        <v>-74</v>
      </c>
      <c r="E73" s="372">
        <v>1</v>
      </c>
      <c r="F73" s="372">
        <v>35</v>
      </c>
    </row>
    <row r="74" spans="1:6" ht="15.75" x14ac:dyDescent="0.2">
      <c r="A74" s="117" t="s">
        <v>165</v>
      </c>
      <c r="B74" s="107">
        <v>11</v>
      </c>
      <c r="C74" s="107">
        <v>32</v>
      </c>
      <c r="D74" s="417">
        <f t="shared" si="3"/>
        <v>-21</v>
      </c>
      <c r="E74" s="372">
        <v>2</v>
      </c>
      <c r="F74" s="372">
        <v>15</v>
      </c>
    </row>
    <row r="75" spans="1:6" ht="15.75" x14ac:dyDescent="0.2">
      <c r="A75" s="117" t="s">
        <v>229</v>
      </c>
      <c r="B75" s="107">
        <v>9</v>
      </c>
      <c r="C75" s="107">
        <v>84</v>
      </c>
      <c r="D75" s="417">
        <f t="shared" si="3"/>
        <v>-75</v>
      </c>
      <c r="E75" s="372">
        <v>1</v>
      </c>
      <c r="F75" s="372">
        <v>31</v>
      </c>
    </row>
    <row r="76" spans="1:6" ht="15.75" x14ac:dyDescent="0.2">
      <c r="A76" s="117" t="s">
        <v>168</v>
      </c>
      <c r="B76" s="107">
        <v>9</v>
      </c>
      <c r="C76" s="107">
        <v>21</v>
      </c>
      <c r="D76" s="417">
        <f t="shared" si="3"/>
        <v>-12</v>
      </c>
      <c r="E76" s="372">
        <v>1</v>
      </c>
      <c r="F76" s="372">
        <v>9</v>
      </c>
    </row>
    <row r="77" spans="1:6" ht="15.75" x14ac:dyDescent="0.2">
      <c r="A77" s="117" t="s">
        <v>303</v>
      </c>
      <c r="B77" s="107">
        <v>8</v>
      </c>
      <c r="C77" s="107">
        <v>30</v>
      </c>
      <c r="D77" s="417">
        <f t="shared" si="3"/>
        <v>-22</v>
      </c>
      <c r="E77" s="371">
        <v>0</v>
      </c>
      <c r="F77" s="372">
        <v>9</v>
      </c>
    </row>
    <row r="78" spans="1:6" ht="15.75" x14ac:dyDescent="0.2">
      <c r="A78" s="117" t="s">
        <v>304</v>
      </c>
      <c r="B78" s="107">
        <v>7</v>
      </c>
      <c r="C78" s="107">
        <v>29</v>
      </c>
      <c r="D78" s="417">
        <f t="shared" si="3"/>
        <v>-22</v>
      </c>
      <c r="E78" s="372">
        <v>0</v>
      </c>
      <c r="F78" s="372">
        <v>7</v>
      </c>
    </row>
    <row r="79" spans="1:6" ht="15.75" x14ac:dyDescent="0.2">
      <c r="A79" s="117" t="s">
        <v>497</v>
      </c>
      <c r="B79" s="107">
        <v>7</v>
      </c>
      <c r="C79" s="107">
        <v>22</v>
      </c>
      <c r="D79" s="417">
        <f t="shared" si="3"/>
        <v>-15</v>
      </c>
      <c r="E79" s="372">
        <v>1</v>
      </c>
      <c r="F79" s="372">
        <v>11</v>
      </c>
    </row>
    <row r="80" spans="1:6" s="120" customFormat="1" ht="18.75" customHeight="1" x14ac:dyDescent="0.25">
      <c r="A80" s="503" t="s">
        <v>37</v>
      </c>
      <c r="B80" s="503"/>
      <c r="C80" s="503"/>
      <c r="D80" s="503"/>
      <c r="E80" s="503"/>
      <c r="F80" s="503"/>
    </row>
    <row r="81" spans="1:6" ht="31.5" x14ac:dyDescent="0.2">
      <c r="A81" s="119" t="s">
        <v>92</v>
      </c>
      <c r="B81" s="371">
        <v>971</v>
      </c>
      <c r="C81" s="371">
        <v>1148</v>
      </c>
      <c r="D81" s="372">
        <f>B81-C81</f>
        <v>-177</v>
      </c>
      <c r="E81" s="371">
        <v>82</v>
      </c>
      <c r="F81" s="372">
        <v>287</v>
      </c>
    </row>
    <row r="82" spans="1:6" ht="15.75" x14ac:dyDescent="0.2">
      <c r="A82" s="119" t="s">
        <v>94</v>
      </c>
      <c r="B82" s="371">
        <v>889</v>
      </c>
      <c r="C82" s="372">
        <v>643</v>
      </c>
      <c r="D82" s="417">
        <f t="shared" ref="D82:D96" si="4">B82-C82</f>
        <v>246</v>
      </c>
      <c r="E82" s="372">
        <v>305</v>
      </c>
      <c r="F82" s="372">
        <v>193</v>
      </c>
    </row>
    <row r="83" spans="1:6" ht="31.5" x14ac:dyDescent="0.2">
      <c r="A83" s="119" t="s">
        <v>98</v>
      </c>
      <c r="B83" s="371">
        <v>324</v>
      </c>
      <c r="C83" s="372">
        <v>909</v>
      </c>
      <c r="D83" s="417">
        <f t="shared" si="4"/>
        <v>-585</v>
      </c>
      <c r="E83" s="372">
        <v>28</v>
      </c>
      <c r="F83" s="372">
        <v>237</v>
      </c>
    </row>
    <row r="84" spans="1:6" ht="15.75" x14ac:dyDescent="0.2">
      <c r="A84" s="119" t="s">
        <v>102</v>
      </c>
      <c r="B84" s="371">
        <v>310</v>
      </c>
      <c r="C84" s="372">
        <v>507</v>
      </c>
      <c r="D84" s="417">
        <f t="shared" si="4"/>
        <v>-197</v>
      </c>
      <c r="E84" s="372">
        <v>33</v>
      </c>
      <c r="F84" s="372">
        <v>140</v>
      </c>
    </row>
    <row r="85" spans="1:6" ht="15.75" x14ac:dyDescent="0.2">
      <c r="A85" s="119" t="s">
        <v>103</v>
      </c>
      <c r="B85" s="371">
        <v>288</v>
      </c>
      <c r="C85" s="372">
        <v>108</v>
      </c>
      <c r="D85" s="417">
        <f t="shared" si="4"/>
        <v>180</v>
      </c>
      <c r="E85" s="372">
        <v>93</v>
      </c>
      <c r="F85" s="372">
        <v>16</v>
      </c>
    </row>
    <row r="86" spans="1:6" ht="15.75" x14ac:dyDescent="0.2">
      <c r="A86" s="119" t="s">
        <v>106</v>
      </c>
      <c r="B86" s="371">
        <v>256</v>
      </c>
      <c r="C86" s="372">
        <v>186</v>
      </c>
      <c r="D86" s="417">
        <f t="shared" si="4"/>
        <v>70</v>
      </c>
      <c r="E86" s="372">
        <v>62</v>
      </c>
      <c r="F86" s="372">
        <v>30</v>
      </c>
    </row>
    <row r="87" spans="1:6" ht="15.75" x14ac:dyDescent="0.2">
      <c r="A87" s="119" t="s">
        <v>131</v>
      </c>
      <c r="B87" s="371">
        <v>207</v>
      </c>
      <c r="C87" s="372">
        <v>307</v>
      </c>
      <c r="D87" s="417">
        <f t="shared" si="4"/>
        <v>-100</v>
      </c>
      <c r="E87" s="372">
        <v>23</v>
      </c>
      <c r="F87" s="372">
        <v>97</v>
      </c>
    </row>
    <row r="88" spans="1:6" ht="15.75" x14ac:dyDescent="0.2">
      <c r="A88" s="119" t="s">
        <v>101</v>
      </c>
      <c r="B88" s="371">
        <v>96</v>
      </c>
      <c r="C88" s="372">
        <v>122</v>
      </c>
      <c r="D88" s="417">
        <f t="shared" si="4"/>
        <v>-26</v>
      </c>
      <c r="E88" s="372">
        <v>0</v>
      </c>
      <c r="F88" s="372">
        <v>29</v>
      </c>
    </row>
    <row r="89" spans="1:6" ht="15" customHeight="1" x14ac:dyDescent="0.2">
      <c r="A89" s="119" t="s">
        <v>444</v>
      </c>
      <c r="B89" s="371">
        <v>81</v>
      </c>
      <c r="C89" s="372">
        <v>37</v>
      </c>
      <c r="D89" s="417">
        <f t="shared" si="4"/>
        <v>44</v>
      </c>
      <c r="E89" s="372">
        <v>45</v>
      </c>
      <c r="F89" s="372">
        <v>26</v>
      </c>
    </row>
    <row r="90" spans="1:6" ht="15.75" x14ac:dyDescent="0.2">
      <c r="A90" s="119" t="s">
        <v>113</v>
      </c>
      <c r="B90" s="371">
        <v>78</v>
      </c>
      <c r="C90" s="372">
        <v>96</v>
      </c>
      <c r="D90" s="417">
        <f t="shared" si="4"/>
        <v>-18</v>
      </c>
      <c r="E90" s="372">
        <v>22</v>
      </c>
      <c r="F90" s="372">
        <v>32</v>
      </c>
    </row>
    <row r="91" spans="1:6" ht="14.25" customHeight="1" x14ac:dyDescent="0.2">
      <c r="A91" s="119" t="s">
        <v>99</v>
      </c>
      <c r="B91" s="371">
        <v>60</v>
      </c>
      <c r="C91" s="372">
        <v>14</v>
      </c>
      <c r="D91" s="417">
        <f t="shared" si="4"/>
        <v>46</v>
      </c>
      <c r="E91" s="372">
        <v>20</v>
      </c>
      <c r="F91" s="372">
        <v>3</v>
      </c>
    </row>
    <row r="92" spans="1:6" ht="31.5" x14ac:dyDescent="0.2">
      <c r="A92" s="119" t="s">
        <v>119</v>
      </c>
      <c r="B92" s="371">
        <v>49</v>
      </c>
      <c r="C92" s="372">
        <v>14</v>
      </c>
      <c r="D92" s="417">
        <f t="shared" si="4"/>
        <v>35</v>
      </c>
      <c r="E92" s="372">
        <v>0</v>
      </c>
      <c r="F92" s="372">
        <v>5</v>
      </c>
    </row>
    <row r="93" spans="1:6" ht="15.75" x14ac:dyDescent="0.2">
      <c r="A93" s="119" t="s">
        <v>173</v>
      </c>
      <c r="B93" s="371">
        <v>44</v>
      </c>
      <c r="C93" s="372">
        <v>38</v>
      </c>
      <c r="D93" s="417">
        <f t="shared" si="4"/>
        <v>6</v>
      </c>
      <c r="E93" s="372">
        <v>2</v>
      </c>
      <c r="F93" s="372">
        <v>5</v>
      </c>
    </row>
    <row r="94" spans="1:6" ht="111.75" customHeight="1" x14ac:dyDescent="0.2">
      <c r="A94" s="119" t="s">
        <v>222</v>
      </c>
      <c r="B94" s="371">
        <v>41</v>
      </c>
      <c r="C94" s="372">
        <v>340</v>
      </c>
      <c r="D94" s="417">
        <f t="shared" si="4"/>
        <v>-299</v>
      </c>
      <c r="E94" s="372">
        <v>1</v>
      </c>
      <c r="F94" s="372">
        <v>109</v>
      </c>
    </row>
    <row r="95" spans="1:6" ht="15.75" x14ac:dyDescent="0.2">
      <c r="A95" s="119" t="s">
        <v>174</v>
      </c>
      <c r="B95" s="371">
        <v>34</v>
      </c>
      <c r="C95" s="372">
        <v>92</v>
      </c>
      <c r="D95" s="417">
        <f t="shared" si="4"/>
        <v>-58</v>
      </c>
      <c r="E95" s="372">
        <v>9</v>
      </c>
      <c r="F95" s="372">
        <v>31</v>
      </c>
    </row>
    <row r="96" spans="1:6" ht="15.75" x14ac:dyDescent="0.2">
      <c r="A96" s="119" t="s">
        <v>172</v>
      </c>
      <c r="B96" s="371">
        <v>33</v>
      </c>
      <c r="C96" s="371">
        <v>17</v>
      </c>
      <c r="D96" s="417">
        <f t="shared" si="4"/>
        <v>16</v>
      </c>
      <c r="E96" s="371">
        <v>9</v>
      </c>
      <c r="F96" s="372">
        <v>7</v>
      </c>
    </row>
    <row r="97" spans="1:6" s="120" customFormat="1" ht="39" customHeight="1" x14ac:dyDescent="0.25">
      <c r="A97" s="500" t="s">
        <v>175</v>
      </c>
      <c r="B97" s="501"/>
      <c r="C97" s="501"/>
      <c r="D97" s="501"/>
      <c r="E97" s="501"/>
      <c r="F97" s="502"/>
    </row>
    <row r="98" spans="1:6" ht="24" customHeight="1" x14ac:dyDescent="0.2">
      <c r="A98" s="119" t="s">
        <v>176</v>
      </c>
      <c r="B98" s="371">
        <v>39</v>
      </c>
      <c r="C98" s="372">
        <v>37</v>
      </c>
      <c r="D98" s="372">
        <f>B98-C98</f>
        <v>2</v>
      </c>
      <c r="E98" s="372">
        <v>0</v>
      </c>
      <c r="F98" s="372">
        <v>11</v>
      </c>
    </row>
    <row r="99" spans="1:6" ht="16.5" customHeight="1" x14ac:dyDescent="0.2">
      <c r="A99" s="119" t="s">
        <v>177</v>
      </c>
      <c r="B99" s="371">
        <v>30</v>
      </c>
      <c r="C99" s="372">
        <v>46</v>
      </c>
      <c r="D99" s="372">
        <f t="shared" ref="D99:D110" si="5">B99-C99</f>
        <v>-16</v>
      </c>
      <c r="E99" s="372">
        <v>1</v>
      </c>
      <c r="F99" s="372">
        <v>19</v>
      </c>
    </row>
    <row r="100" spans="1:6" ht="35.25" customHeight="1" x14ac:dyDescent="0.2">
      <c r="A100" s="119" t="s">
        <v>181</v>
      </c>
      <c r="B100" s="371">
        <v>28</v>
      </c>
      <c r="C100" s="372">
        <v>41</v>
      </c>
      <c r="D100" s="372">
        <f t="shared" si="5"/>
        <v>-13</v>
      </c>
      <c r="E100" s="372">
        <v>0</v>
      </c>
      <c r="F100" s="372">
        <v>13</v>
      </c>
    </row>
    <row r="101" spans="1:6" ht="15.75" x14ac:dyDescent="0.2">
      <c r="A101" s="119" t="s">
        <v>183</v>
      </c>
      <c r="B101" s="371">
        <v>24</v>
      </c>
      <c r="C101" s="371">
        <v>20</v>
      </c>
      <c r="D101" s="372">
        <f t="shared" si="5"/>
        <v>4</v>
      </c>
      <c r="E101" s="371">
        <v>0</v>
      </c>
      <c r="F101" s="372">
        <v>6</v>
      </c>
    </row>
    <row r="102" spans="1:6" ht="31.5" x14ac:dyDescent="0.2">
      <c r="A102" s="119" t="s">
        <v>309</v>
      </c>
      <c r="B102" s="371">
        <v>22</v>
      </c>
      <c r="C102" s="372">
        <v>43</v>
      </c>
      <c r="D102" s="372">
        <f t="shared" si="5"/>
        <v>-21</v>
      </c>
      <c r="E102" s="372">
        <v>2</v>
      </c>
      <c r="F102" s="372">
        <v>8</v>
      </c>
    </row>
    <row r="103" spans="1:6" ht="15.75" x14ac:dyDescent="0.2">
      <c r="A103" s="119" t="s">
        <v>180</v>
      </c>
      <c r="B103" s="371">
        <v>22</v>
      </c>
      <c r="C103" s="372">
        <v>23</v>
      </c>
      <c r="D103" s="372">
        <f t="shared" si="5"/>
        <v>-1</v>
      </c>
      <c r="E103" s="372">
        <v>1</v>
      </c>
      <c r="F103" s="372">
        <v>6</v>
      </c>
    </row>
    <row r="104" spans="1:6" ht="15.75" x14ac:dyDescent="0.2">
      <c r="A104" s="119" t="s">
        <v>307</v>
      </c>
      <c r="B104" s="371">
        <v>20</v>
      </c>
      <c r="C104" s="372">
        <v>31</v>
      </c>
      <c r="D104" s="372">
        <f t="shared" si="5"/>
        <v>-11</v>
      </c>
      <c r="E104" s="372">
        <v>2</v>
      </c>
      <c r="F104" s="372">
        <v>6</v>
      </c>
    </row>
    <row r="105" spans="1:6" ht="31.5" x14ac:dyDescent="0.2">
      <c r="A105" s="119" t="s">
        <v>179</v>
      </c>
      <c r="B105" s="371">
        <v>18</v>
      </c>
      <c r="C105" s="372">
        <v>19</v>
      </c>
      <c r="D105" s="372">
        <f t="shared" si="5"/>
        <v>-1</v>
      </c>
      <c r="E105" s="372">
        <v>1</v>
      </c>
      <c r="F105" s="372">
        <v>5</v>
      </c>
    </row>
    <row r="106" spans="1:6" ht="63" x14ac:dyDescent="0.2">
      <c r="A106" s="119" t="s">
        <v>305</v>
      </c>
      <c r="B106" s="371">
        <v>16</v>
      </c>
      <c r="C106" s="372">
        <v>11</v>
      </c>
      <c r="D106" s="372">
        <f t="shared" si="5"/>
        <v>5</v>
      </c>
      <c r="E106" s="372">
        <v>0</v>
      </c>
      <c r="F106" s="372">
        <v>1</v>
      </c>
    </row>
    <row r="107" spans="1:6" ht="15.75" x14ac:dyDescent="0.2">
      <c r="A107" s="119" t="s">
        <v>306</v>
      </c>
      <c r="B107" s="371">
        <v>14</v>
      </c>
      <c r="C107" s="372">
        <v>24</v>
      </c>
      <c r="D107" s="372">
        <f t="shared" si="5"/>
        <v>-10</v>
      </c>
      <c r="E107" s="372">
        <v>9</v>
      </c>
      <c r="F107" s="372">
        <v>7</v>
      </c>
    </row>
    <row r="108" spans="1:6" ht="15.75" x14ac:dyDescent="0.2">
      <c r="A108" s="119" t="s">
        <v>308</v>
      </c>
      <c r="B108" s="371">
        <v>11</v>
      </c>
      <c r="C108" s="371">
        <v>27</v>
      </c>
      <c r="D108" s="372">
        <f t="shared" si="5"/>
        <v>-16</v>
      </c>
      <c r="E108" s="371">
        <v>1</v>
      </c>
      <c r="F108" s="372">
        <v>8</v>
      </c>
    </row>
    <row r="109" spans="1:6" ht="15.75" x14ac:dyDescent="0.2">
      <c r="A109" s="119" t="s">
        <v>310</v>
      </c>
      <c r="B109" s="371">
        <v>8</v>
      </c>
      <c r="C109" s="372">
        <v>21</v>
      </c>
      <c r="D109" s="372">
        <f t="shared" si="5"/>
        <v>-13</v>
      </c>
      <c r="E109" s="372">
        <v>0</v>
      </c>
      <c r="F109" s="372">
        <v>4</v>
      </c>
    </row>
    <row r="110" spans="1:6" ht="29.25" customHeight="1" x14ac:dyDescent="0.2">
      <c r="A110" s="119" t="s">
        <v>184</v>
      </c>
      <c r="B110" s="371">
        <v>6</v>
      </c>
      <c r="C110" s="372">
        <v>6</v>
      </c>
      <c r="D110" s="372">
        <f t="shared" si="5"/>
        <v>0</v>
      </c>
      <c r="E110" s="372">
        <v>1</v>
      </c>
      <c r="F110" s="372">
        <v>2</v>
      </c>
    </row>
    <row r="111" spans="1:6" s="120" customFormat="1" ht="24" customHeight="1" x14ac:dyDescent="0.25">
      <c r="A111" s="503" t="s">
        <v>39</v>
      </c>
      <c r="B111" s="503"/>
      <c r="C111" s="503"/>
      <c r="D111" s="503"/>
      <c r="E111" s="503"/>
      <c r="F111" s="503"/>
    </row>
    <row r="112" spans="1:6" ht="15.75" x14ac:dyDescent="0.2">
      <c r="A112" s="119" t="s">
        <v>104</v>
      </c>
      <c r="B112" s="371">
        <v>177</v>
      </c>
      <c r="C112" s="372">
        <v>203</v>
      </c>
      <c r="D112" s="372">
        <f>B112-C112</f>
        <v>-26</v>
      </c>
      <c r="E112" s="372">
        <v>32</v>
      </c>
      <c r="F112" s="372">
        <v>56</v>
      </c>
    </row>
    <row r="113" spans="1:6" ht="15.75" x14ac:dyDescent="0.2">
      <c r="A113" s="119" t="s">
        <v>110</v>
      </c>
      <c r="B113" s="371">
        <v>170</v>
      </c>
      <c r="C113" s="372">
        <v>139</v>
      </c>
      <c r="D113" s="372">
        <f t="shared" ref="D113:D130" si="6">B113-C113</f>
        <v>31</v>
      </c>
      <c r="E113" s="372">
        <v>21</v>
      </c>
      <c r="F113" s="372">
        <v>23</v>
      </c>
    </row>
    <row r="114" spans="1:6" ht="31.5" x14ac:dyDescent="0.2">
      <c r="A114" s="119" t="s">
        <v>107</v>
      </c>
      <c r="B114" s="371">
        <v>158</v>
      </c>
      <c r="C114" s="372">
        <v>55</v>
      </c>
      <c r="D114" s="372">
        <f t="shared" si="6"/>
        <v>103</v>
      </c>
      <c r="E114" s="372">
        <v>33</v>
      </c>
      <c r="F114" s="372">
        <v>12</v>
      </c>
    </row>
    <row r="115" spans="1:6" ht="15.75" x14ac:dyDescent="0.2">
      <c r="A115" s="119" t="s">
        <v>127</v>
      </c>
      <c r="B115" s="371">
        <v>104</v>
      </c>
      <c r="C115" s="372">
        <v>69</v>
      </c>
      <c r="D115" s="372">
        <f t="shared" si="6"/>
        <v>35</v>
      </c>
      <c r="E115" s="372">
        <v>34</v>
      </c>
      <c r="F115" s="372">
        <v>7</v>
      </c>
    </row>
    <row r="116" spans="1:6" ht="31.5" x14ac:dyDescent="0.2">
      <c r="A116" s="119" t="s">
        <v>128</v>
      </c>
      <c r="B116" s="371">
        <v>95</v>
      </c>
      <c r="C116" s="372">
        <v>137</v>
      </c>
      <c r="D116" s="372">
        <f t="shared" si="6"/>
        <v>-42</v>
      </c>
      <c r="E116" s="372">
        <v>29</v>
      </c>
      <c r="F116" s="372">
        <v>25</v>
      </c>
    </row>
    <row r="117" spans="1:6" ht="47.25" x14ac:dyDescent="0.2">
      <c r="A117" s="119" t="s">
        <v>122</v>
      </c>
      <c r="B117" s="371">
        <v>89</v>
      </c>
      <c r="C117" s="372">
        <v>46</v>
      </c>
      <c r="D117" s="372">
        <f t="shared" si="6"/>
        <v>43</v>
      </c>
      <c r="E117" s="372">
        <v>20</v>
      </c>
      <c r="F117" s="372">
        <v>14</v>
      </c>
    </row>
    <row r="118" spans="1:6" ht="15.75" x14ac:dyDescent="0.2">
      <c r="A118" s="119" t="s">
        <v>123</v>
      </c>
      <c r="B118" s="371">
        <v>82</v>
      </c>
      <c r="C118" s="372">
        <v>86</v>
      </c>
      <c r="D118" s="372">
        <f t="shared" si="6"/>
        <v>-4</v>
      </c>
      <c r="E118" s="372">
        <v>17</v>
      </c>
      <c r="F118" s="372">
        <v>24</v>
      </c>
    </row>
    <row r="119" spans="1:6" ht="47.25" x14ac:dyDescent="0.2">
      <c r="A119" s="119" t="s">
        <v>187</v>
      </c>
      <c r="B119" s="371">
        <v>71</v>
      </c>
      <c r="C119" s="372">
        <v>85</v>
      </c>
      <c r="D119" s="372">
        <f t="shared" si="6"/>
        <v>-14</v>
      </c>
      <c r="E119" s="372">
        <v>7</v>
      </c>
      <c r="F119" s="372">
        <v>26</v>
      </c>
    </row>
    <row r="120" spans="1:6" ht="15.75" x14ac:dyDescent="0.2">
      <c r="A120" s="119" t="s">
        <v>188</v>
      </c>
      <c r="B120" s="371">
        <v>63</v>
      </c>
      <c r="C120" s="372">
        <v>56</v>
      </c>
      <c r="D120" s="372">
        <f t="shared" si="6"/>
        <v>7</v>
      </c>
      <c r="E120" s="372">
        <v>12</v>
      </c>
      <c r="F120" s="372">
        <v>11</v>
      </c>
    </row>
    <row r="121" spans="1:6" ht="15.75" x14ac:dyDescent="0.2">
      <c r="A121" s="119" t="s">
        <v>186</v>
      </c>
      <c r="B121" s="371">
        <v>57</v>
      </c>
      <c r="C121" s="372">
        <v>49</v>
      </c>
      <c r="D121" s="372">
        <f t="shared" si="6"/>
        <v>8</v>
      </c>
      <c r="E121" s="372">
        <v>8</v>
      </c>
      <c r="F121" s="372">
        <v>12</v>
      </c>
    </row>
    <row r="122" spans="1:6" ht="15.75" x14ac:dyDescent="0.2">
      <c r="A122" s="119" t="s">
        <v>328</v>
      </c>
      <c r="B122" s="371">
        <v>57</v>
      </c>
      <c r="C122" s="372">
        <v>58</v>
      </c>
      <c r="D122" s="372">
        <f t="shared" si="6"/>
        <v>-1</v>
      </c>
      <c r="E122" s="372">
        <v>19</v>
      </c>
      <c r="F122" s="372">
        <v>16</v>
      </c>
    </row>
    <row r="123" spans="1:6" ht="16.5" customHeight="1" x14ac:dyDescent="0.2">
      <c r="A123" s="119" t="s">
        <v>344</v>
      </c>
      <c r="B123" s="371">
        <v>53</v>
      </c>
      <c r="C123" s="372">
        <v>43</v>
      </c>
      <c r="D123" s="372">
        <f t="shared" si="6"/>
        <v>10</v>
      </c>
      <c r="E123" s="372">
        <v>19</v>
      </c>
      <c r="F123" s="372">
        <v>7</v>
      </c>
    </row>
    <row r="124" spans="1:6" ht="47.25" x14ac:dyDescent="0.2">
      <c r="A124" s="119" t="s">
        <v>335</v>
      </c>
      <c r="B124" s="371">
        <v>52</v>
      </c>
      <c r="C124" s="372">
        <v>28</v>
      </c>
      <c r="D124" s="372">
        <f t="shared" si="6"/>
        <v>24</v>
      </c>
      <c r="E124" s="372">
        <v>1</v>
      </c>
      <c r="F124" s="372">
        <v>2</v>
      </c>
    </row>
    <row r="125" spans="1:6" ht="15.75" x14ac:dyDescent="0.25">
      <c r="A125" s="119" t="s">
        <v>527</v>
      </c>
      <c r="B125" s="121">
        <v>51</v>
      </c>
      <c r="C125" s="118">
        <v>17</v>
      </c>
      <c r="D125" s="372">
        <f t="shared" si="6"/>
        <v>34</v>
      </c>
      <c r="E125" s="118">
        <v>51</v>
      </c>
      <c r="F125" s="118">
        <v>7</v>
      </c>
    </row>
    <row r="126" spans="1:6" ht="15.75" x14ac:dyDescent="0.25">
      <c r="A126" s="119" t="s">
        <v>437</v>
      </c>
      <c r="B126" s="121">
        <v>49</v>
      </c>
      <c r="C126" s="121">
        <v>31</v>
      </c>
      <c r="D126" s="372">
        <f t="shared" si="6"/>
        <v>18</v>
      </c>
      <c r="E126" s="121">
        <v>10</v>
      </c>
      <c r="F126" s="118">
        <v>3</v>
      </c>
    </row>
    <row r="127" spans="1:6" ht="15.75" x14ac:dyDescent="0.25">
      <c r="A127" s="119" t="s">
        <v>295</v>
      </c>
      <c r="B127" s="121">
        <v>42</v>
      </c>
      <c r="C127" s="121">
        <v>61</v>
      </c>
      <c r="D127" s="372">
        <f t="shared" si="6"/>
        <v>-19</v>
      </c>
      <c r="E127" s="121">
        <v>12</v>
      </c>
      <c r="F127" s="118">
        <v>18</v>
      </c>
    </row>
    <row r="128" spans="1:6" ht="15.75" x14ac:dyDescent="0.25">
      <c r="A128" s="119" t="s">
        <v>446</v>
      </c>
      <c r="B128" s="121">
        <v>42</v>
      </c>
      <c r="C128" s="118">
        <v>22</v>
      </c>
      <c r="D128" s="372">
        <f t="shared" si="6"/>
        <v>20</v>
      </c>
      <c r="E128" s="118">
        <v>8</v>
      </c>
      <c r="F128" s="118">
        <v>3</v>
      </c>
    </row>
    <row r="129" spans="1:6" ht="31.5" x14ac:dyDescent="0.25">
      <c r="A129" s="119" t="s">
        <v>338</v>
      </c>
      <c r="B129" s="121">
        <v>35</v>
      </c>
      <c r="C129" s="118">
        <v>66</v>
      </c>
      <c r="D129" s="372">
        <f t="shared" si="6"/>
        <v>-31</v>
      </c>
      <c r="E129" s="118">
        <v>9</v>
      </c>
      <c r="F129" s="118">
        <v>17</v>
      </c>
    </row>
    <row r="130" spans="1:6" ht="29.25" customHeight="1" x14ac:dyDescent="0.25">
      <c r="A130" s="119" t="s">
        <v>337</v>
      </c>
      <c r="B130" s="121">
        <v>34</v>
      </c>
      <c r="C130" s="118">
        <v>28</v>
      </c>
      <c r="D130" s="372">
        <f t="shared" si="6"/>
        <v>6</v>
      </c>
      <c r="E130" s="118">
        <v>4</v>
      </c>
      <c r="F130" s="118">
        <v>8</v>
      </c>
    </row>
    <row r="131" spans="1:6" s="120" customFormat="1" ht="44.25" customHeight="1" x14ac:dyDescent="0.25">
      <c r="A131" s="503" t="s">
        <v>189</v>
      </c>
      <c r="B131" s="503"/>
      <c r="C131" s="503"/>
      <c r="D131" s="503"/>
      <c r="E131" s="503"/>
      <c r="F131" s="503"/>
    </row>
    <row r="132" spans="1:6" ht="33" customHeight="1" x14ac:dyDescent="0.25">
      <c r="A132" s="119" t="s">
        <v>91</v>
      </c>
      <c r="B132" s="121">
        <v>1365</v>
      </c>
      <c r="C132" s="118">
        <v>812</v>
      </c>
      <c r="D132" s="118">
        <f>B132-C132</f>
        <v>553</v>
      </c>
      <c r="E132" s="118">
        <v>252</v>
      </c>
      <c r="F132" s="118">
        <v>150</v>
      </c>
    </row>
    <row r="133" spans="1:6" ht="18" customHeight="1" x14ac:dyDescent="0.25">
      <c r="A133" s="119" t="s">
        <v>90</v>
      </c>
      <c r="B133" s="121">
        <v>461</v>
      </c>
      <c r="C133" s="118">
        <v>137</v>
      </c>
      <c r="D133" s="118">
        <f t="shared" ref="D133:D151" si="7">B133-C133</f>
        <v>324</v>
      </c>
      <c r="E133" s="118">
        <v>141</v>
      </c>
      <c r="F133" s="118">
        <v>42</v>
      </c>
    </row>
    <row r="134" spans="1:6" ht="63" x14ac:dyDescent="0.25">
      <c r="A134" s="119" t="s">
        <v>191</v>
      </c>
      <c r="B134" s="121">
        <v>273</v>
      </c>
      <c r="C134" s="118">
        <v>246</v>
      </c>
      <c r="D134" s="118">
        <f t="shared" si="7"/>
        <v>27</v>
      </c>
      <c r="E134" s="118">
        <v>20</v>
      </c>
      <c r="F134" s="118">
        <v>14</v>
      </c>
    </row>
    <row r="135" spans="1:6" ht="15.75" x14ac:dyDescent="0.25">
      <c r="A135" s="119" t="s">
        <v>124</v>
      </c>
      <c r="B135" s="121">
        <v>166</v>
      </c>
      <c r="C135" s="118">
        <v>156</v>
      </c>
      <c r="D135" s="118">
        <f t="shared" si="7"/>
        <v>10</v>
      </c>
      <c r="E135" s="118">
        <v>18</v>
      </c>
      <c r="F135" s="118">
        <v>21</v>
      </c>
    </row>
    <row r="136" spans="1:6" ht="15.75" x14ac:dyDescent="0.25">
      <c r="A136" s="119" t="s">
        <v>132</v>
      </c>
      <c r="B136" s="121">
        <v>92</v>
      </c>
      <c r="C136" s="118">
        <v>10</v>
      </c>
      <c r="D136" s="118">
        <f t="shared" si="7"/>
        <v>82</v>
      </c>
      <c r="E136" s="118">
        <v>11</v>
      </c>
      <c r="F136" s="118">
        <v>1</v>
      </c>
    </row>
    <row r="137" spans="1:6" ht="15.75" x14ac:dyDescent="0.25">
      <c r="A137" s="119" t="s">
        <v>333</v>
      </c>
      <c r="B137" s="121">
        <v>89</v>
      </c>
      <c r="C137" s="118">
        <v>47</v>
      </c>
      <c r="D137" s="118">
        <f t="shared" si="7"/>
        <v>42</v>
      </c>
      <c r="E137" s="118">
        <v>8</v>
      </c>
      <c r="F137" s="118">
        <v>10</v>
      </c>
    </row>
    <row r="138" spans="1:6" ht="15.75" x14ac:dyDescent="0.25">
      <c r="A138" s="119" t="s">
        <v>193</v>
      </c>
      <c r="B138" s="121">
        <v>80</v>
      </c>
      <c r="C138" s="118">
        <v>13</v>
      </c>
      <c r="D138" s="118">
        <f t="shared" si="7"/>
        <v>67</v>
      </c>
      <c r="E138" s="118">
        <v>1</v>
      </c>
      <c r="F138" s="118">
        <v>6</v>
      </c>
    </row>
    <row r="139" spans="1:6" ht="15.75" x14ac:dyDescent="0.25">
      <c r="A139" s="119" t="s">
        <v>199</v>
      </c>
      <c r="B139" s="121">
        <v>67</v>
      </c>
      <c r="C139" s="118">
        <v>42</v>
      </c>
      <c r="D139" s="118">
        <f t="shared" si="7"/>
        <v>25</v>
      </c>
      <c r="E139" s="118">
        <v>11</v>
      </c>
      <c r="F139" s="118">
        <v>7</v>
      </c>
    </row>
    <row r="140" spans="1:6" ht="18.75" customHeight="1" x14ac:dyDescent="0.25">
      <c r="A140" s="119" t="s">
        <v>190</v>
      </c>
      <c r="B140" s="121">
        <v>66</v>
      </c>
      <c r="C140" s="118">
        <v>22</v>
      </c>
      <c r="D140" s="118">
        <f t="shared" si="7"/>
        <v>44</v>
      </c>
      <c r="E140" s="118">
        <v>23</v>
      </c>
      <c r="F140" s="118">
        <v>3</v>
      </c>
    </row>
    <row r="141" spans="1:6" ht="31.5" x14ac:dyDescent="0.25">
      <c r="A141" s="119" t="s">
        <v>114</v>
      </c>
      <c r="B141" s="121">
        <v>57</v>
      </c>
      <c r="C141" s="118">
        <v>47</v>
      </c>
      <c r="D141" s="118">
        <f t="shared" si="7"/>
        <v>10</v>
      </c>
      <c r="E141" s="118">
        <v>9</v>
      </c>
      <c r="F141" s="118">
        <v>10</v>
      </c>
    </row>
    <row r="142" spans="1:6" ht="20.25" customHeight="1" x14ac:dyDescent="0.25">
      <c r="A142" s="119" t="s">
        <v>109</v>
      </c>
      <c r="B142" s="121">
        <v>56</v>
      </c>
      <c r="C142" s="118">
        <v>1342</v>
      </c>
      <c r="D142" s="118">
        <f t="shared" si="7"/>
        <v>-1286</v>
      </c>
      <c r="E142" s="118">
        <v>8</v>
      </c>
      <c r="F142" s="118">
        <v>1158</v>
      </c>
    </row>
    <row r="143" spans="1:6" ht="15.75" x14ac:dyDescent="0.25">
      <c r="A143" s="119" t="s">
        <v>192</v>
      </c>
      <c r="B143" s="121">
        <v>51</v>
      </c>
      <c r="C143" s="118">
        <v>374</v>
      </c>
      <c r="D143" s="118">
        <f t="shared" si="7"/>
        <v>-323</v>
      </c>
      <c r="E143" s="118">
        <v>32</v>
      </c>
      <c r="F143" s="118">
        <v>304</v>
      </c>
    </row>
    <row r="144" spans="1:6" ht="31.5" x14ac:dyDescent="0.25">
      <c r="A144" s="119" t="s">
        <v>194</v>
      </c>
      <c r="B144" s="121">
        <v>44</v>
      </c>
      <c r="C144" s="118">
        <v>12</v>
      </c>
      <c r="D144" s="118">
        <f t="shared" si="7"/>
        <v>32</v>
      </c>
      <c r="E144" s="118">
        <v>3</v>
      </c>
      <c r="F144" s="118">
        <v>4</v>
      </c>
    </row>
    <row r="145" spans="1:6" ht="31.5" x14ac:dyDescent="0.25">
      <c r="A145" s="119" t="s">
        <v>237</v>
      </c>
      <c r="B145" s="107">
        <v>38</v>
      </c>
      <c r="C145" s="118">
        <v>28</v>
      </c>
      <c r="D145" s="118">
        <f t="shared" si="7"/>
        <v>10</v>
      </c>
      <c r="E145" s="118">
        <v>2</v>
      </c>
      <c r="F145" s="118">
        <v>2</v>
      </c>
    </row>
    <row r="146" spans="1:6" ht="31.5" x14ac:dyDescent="0.25">
      <c r="A146" s="119" t="s">
        <v>548</v>
      </c>
      <c r="B146" s="107">
        <v>34</v>
      </c>
      <c r="C146" s="118">
        <v>7</v>
      </c>
      <c r="D146" s="118">
        <f t="shared" si="7"/>
        <v>27</v>
      </c>
      <c r="E146" s="118">
        <v>1</v>
      </c>
      <c r="F146" s="118">
        <v>3</v>
      </c>
    </row>
    <row r="147" spans="1:6" ht="47.25" x14ac:dyDescent="0.25">
      <c r="A147" s="119" t="s">
        <v>197</v>
      </c>
      <c r="B147" s="107">
        <v>32</v>
      </c>
      <c r="C147" s="118">
        <v>14</v>
      </c>
      <c r="D147" s="118">
        <f t="shared" si="7"/>
        <v>18</v>
      </c>
      <c r="E147" s="118">
        <v>7</v>
      </c>
      <c r="F147" s="118">
        <v>0</v>
      </c>
    </row>
    <row r="148" spans="1:6" ht="15.75" x14ac:dyDescent="0.25">
      <c r="A148" s="119" t="s">
        <v>540</v>
      </c>
      <c r="B148" s="107">
        <v>31</v>
      </c>
      <c r="C148" s="118">
        <v>4</v>
      </c>
      <c r="D148" s="118">
        <f t="shared" si="7"/>
        <v>27</v>
      </c>
      <c r="E148" s="118">
        <v>8</v>
      </c>
      <c r="F148" s="118">
        <v>0</v>
      </c>
    </row>
    <row r="149" spans="1:6" ht="15.75" x14ac:dyDescent="0.25">
      <c r="A149" s="119" t="s">
        <v>195</v>
      </c>
      <c r="B149" s="107">
        <v>30</v>
      </c>
      <c r="C149" s="121">
        <v>10</v>
      </c>
      <c r="D149" s="118">
        <f t="shared" si="7"/>
        <v>20</v>
      </c>
      <c r="E149" s="121">
        <v>13</v>
      </c>
      <c r="F149" s="118">
        <v>5</v>
      </c>
    </row>
    <row r="150" spans="1:6" ht="15.75" x14ac:dyDescent="0.25">
      <c r="A150" s="119" t="s">
        <v>196</v>
      </c>
      <c r="B150" s="107">
        <v>26</v>
      </c>
      <c r="C150" s="118">
        <v>7</v>
      </c>
      <c r="D150" s="118">
        <f t="shared" si="7"/>
        <v>19</v>
      </c>
      <c r="E150" s="118">
        <v>6</v>
      </c>
      <c r="F150" s="118">
        <v>0</v>
      </c>
    </row>
    <row r="151" spans="1:6" ht="15.75" x14ac:dyDescent="0.25">
      <c r="A151" s="119" t="s">
        <v>330</v>
      </c>
      <c r="B151" s="107">
        <v>25</v>
      </c>
      <c r="C151" s="372">
        <v>26</v>
      </c>
      <c r="D151" s="118">
        <f t="shared" si="7"/>
        <v>-1</v>
      </c>
      <c r="E151" s="372">
        <v>11</v>
      </c>
      <c r="F151" s="372">
        <v>5</v>
      </c>
    </row>
    <row r="152" spans="1:6" s="120" customFormat="1" ht="30" customHeight="1" x14ac:dyDescent="0.25">
      <c r="A152" s="503" t="s">
        <v>200</v>
      </c>
      <c r="B152" s="503"/>
      <c r="C152" s="503"/>
      <c r="D152" s="503"/>
      <c r="E152" s="503"/>
      <c r="F152" s="503"/>
    </row>
    <row r="153" spans="1:6" ht="15.75" x14ac:dyDescent="0.25">
      <c r="A153" s="119" t="s">
        <v>96</v>
      </c>
      <c r="B153" s="107">
        <v>1021</v>
      </c>
      <c r="C153" s="118">
        <v>910</v>
      </c>
      <c r="D153" s="118">
        <f>B153-C153</f>
        <v>111</v>
      </c>
      <c r="E153" s="118">
        <v>163</v>
      </c>
      <c r="F153" s="118">
        <v>210</v>
      </c>
    </row>
    <row r="154" spans="1:6" ht="31.5" x14ac:dyDescent="0.25">
      <c r="A154" s="119" t="s">
        <v>93</v>
      </c>
      <c r="B154" s="107">
        <v>377</v>
      </c>
      <c r="C154" s="118">
        <v>571</v>
      </c>
      <c r="D154" s="118">
        <f t="shared" ref="D154:D170" si="8">B154-C154</f>
        <v>-194</v>
      </c>
      <c r="E154" s="118">
        <v>47</v>
      </c>
      <c r="F154" s="118">
        <v>198</v>
      </c>
    </row>
    <row r="155" spans="1:6" ht="15.75" x14ac:dyDescent="0.25">
      <c r="A155" s="119" t="s">
        <v>116</v>
      </c>
      <c r="B155" s="107">
        <v>324</v>
      </c>
      <c r="C155" s="118">
        <v>196</v>
      </c>
      <c r="D155" s="118">
        <f t="shared" si="8"/>
        <v>128</v>
      </c>
      <c r="E155" s="118">
        <v>71</v>
      </c>
      <c r="F155" s="118">
        <v>39</v>
      </c>
    </row>
    <row r="156" spans="1:6" ht="15.75" x14ac:dyDescent="0.25">
      <c r="A156" s="119" t="s">
        <v>201</v>
      </c>
      <c r="B156" s="107">
        <v>151</v>
      </c>
      <c r="C156" s="118">
        <v>143</v>
      </c>
      <c r="D156" s="118">
        <f t="shared" si="8"/>
        <v>8</v>
      </c>
      <c r="E156" s="118">
        <v>67</v>
      </c>
      <c r="F156" s="118">
        <v>65</v>
      </c>
    </row>
    <row r="157" spans="1:6" ht="15.75" x14ac:dyDescent="0.25">
      <c r="A157" s="119" t="s">
        <v>125</v>
      </c>
      <c r="B157" s="107">
        <v>123</v>
      </c>
      <c r="C157" s="121">
        <v>92</v>
      </c>
      <c r="D157" s="118">
        <f t="shared" si="8"/>
        <v>31</v>
      </c>
      <c r="E157" s="121">
        <v>10</v>
      </c>
      <c r="F157" s="118">
        <v>23</v>
      </c>
    </row>
    <row r="158" spans="1:6" ht="15.75" x14ac:dyDescent="0.25">
      <c r="A158" s="119" t="s">
        <v>126</v>
      </c>
      <c r="B158" s="107">
        <v>111</v>
      </c>
      <c r="C158" s="118">
        <v>144</v>
      </c>
      <c r="D158" s="118">
        <f t="shared" si="8"/>
        <v>-33</v>
      </c>
      <c r="E158" s="118">
        <v>14</v>
      </c>
      <c r="F158" s="118">
        <v>39</v>
      </c>
    </row>
    <row r="159" spans="1:6" ht="15.75" x14ac:dyDescent="0.25">
      <c r="A159" s="119" t="s">
        <v>133</v>
      </c>
      <c r="B159" s="107">
        <v>97</v>
      </c>
      <c r="C159" s="118">
        <v>199</v>
      </c>
      <c r="D159" s="118">
        <f t="shared" si="8"/>
        <v>-102</v>
      </c>
      <c r="E159" s="118">
        <v>2</v>
      </c>
      <c r="F159" s="118">
        <v>65</v>
      </c>
    </row>
    <row r="160" spans="1:6" ht="15.75" x14ac:dyDescent="0.25">
      <c r="A160" s="119" t="s">
        <v>206</v>
      </c>
      <c r="B160" s="107">
        <v>88</v>
      </c>
      <c r="C160" s="118">
        <v>178</v>
      </c>
      <c r="D160" s="118">
        <f t="shared" si="8"/>
        <v>-90</v>
      </c>
      <c r="E160" s="118">
        <v>27</v>
      </c>
      <c r="F160" s="118">
        <v>37</v>
      </c>
    </row>
    <row r="161" spans="1:6" ht="15.75" x14ac:dyDescent="0.25">
      <c r="A161" s="119" t="s">
        <v>221</v>
      </c>
      <c r="B161" s="107">
        <v>73</v>
      </c>
      <c r="C161" s="118">
        <v>553</v>
      </c>
      <c r="D161" s="118">
        <f t="shared" si="8"/>
        <v>-480</v>
      </c>
      <c r="E161" s="118">
        <v>4</v>
      </c>
      <c r="F161" s="118">
        <v>108</v>
      </c>
    </row>
    <row r="162" spans="1:6" ht="15.75" x14ac:dyDescent="0.25">
      <c r="A162" s="119" t="s">
        <v>202</v>
      </c>
      <c r="B162" s="107">
        <v>67</v>
      </c>
      <c r="C162" s="118">
        <v>59</v>
      </c>
      <c r="D162" s="118">
        <f t="shared" si="8"/>
        <v>8</v>
      </c>
      <c r="E162" s="118">
        <v>5</v>
      </c>
      <c r="F162" s="118">
        <v>18</v>
      </c>
    </row>
    <row r="163" spans="1:6" ht="15.75" x14ac:dyDescent="0.25">
      <c r="A163" s="119" t="s">
        <v>208</v>
      </c>
      <c r="B163" s="107">
        <v>43</v>
      </c>
      <c r="C163" s="118">
        <v>67</v>
      </c>
      <c r="D163" s="118">
        <f t="shared" si="8"/>
        <v>-24</v>
      </c>
      <c r="E163" s="118">
        <v>4</v>
      </c>
      <c r="F163" s="118">
        <v>17</v>
      </c>
    </row>
    <row r="164" spans="1:6" ht="31.5" x14ac:dyDescent="0.25">
      <c r="A164" s="119" t="s">
        <v>203</v>
      </c>
      <c r="B164" s="107">
        <v>41</v>
      </c>
      <c r="C164" s="118">
        <v>79</v>
      </c>
      <c r="D164" s="118">
        <f t="shared" si="8"/>
        <v>-38</v>
      </c>
      <c r="E164" s="118">
        <v>9</v>
      </c>
      <c r="F164" s="118">
        <v>33</v>
      </c>
    </row>
    <row r="165" spans="1:6" ht="15.75" x14ac:dyDescent="0.25">
      <c r="A165" s="119" t="s">
        <v>205</v>
      </c>
      <c r="B165" s="107">
        <v>37</v>
      </c>
      <c r="C165" s="118">
        <v>25</v>
      </c>
      <c r="D165" s="118">
        <f t="shared" si="8"/>
        <v>12</v>
      </c>
      <c r="E165" s="118">
        <v>1</v>
      </c>
      <c r="F165" s="118">
        <v>7</v>
      </c>
    </row>
    <row r="166" spans="1:6" ht="31.5" x14ac:dyDescent="0.25">
      <c r="A166" s="119" t="s">
        <v>447</v>
      </c>
      <c r="B166" s="107">
        <v>22</v>
      </c>
      <c r="C166" s="118">
        <v>7</v>
      </c>
      <c r="D166" s="118">
        <f t="shared" si="8"/>
        <v>15</v>
      </c>
      <c r="E166" s="118">
        <v>5</v>
      </c>
      <c r="F166" s="118">
        <v>2</v>
      </c>
    </row>
    <row r="167" spans="1:6" ht="15.75" x14ac:dyDescent="0.25">
      <c r="A167" s="119" t="s">
        <v>207</v>
      </c>
      <c r="B167" s="107">
        <v>22</v>
      </c>
      <c r="C167" s="118">
        <v>28</v>
      </c>
      <c r="D167" s="118">
        <f t="shared" si="8"/>
        <v>-6</v>
      </c>
      <c r="E167" s="118">
        <v>2</v>
      </c>
      <c r="F167" s="118">
        <v>6</v>
      </c>
    </row>
    <row r="168" spans="1:6" ht="15.75" x14ac:dyDescent="0.25">
      <c r="A168" s="119" t="s">
        <v>209</v>
      </c>
      <c r="B168" s="107">
        <v>11</v>
      </c>
      <c r="C168" s="118">
        <v>10</v>
      </c>
      <c r="D168" s="118">
        <f t="shared" si="8"/>
        <v>1</v>
      </c>
      <c r="E168" s="118">
        <v>0</v>
      </c>
      <c r="F168" s="118">
        <v>3</v>
      </c>
    </row>
    <row r="169" spans="1:6" ht="15.75" x14ac:dyDescent="0.25">
      <c r="A169" s="119" t="s">
        <v>532</v>
      </c>
      <c r="B169" s="107">
        <v>11</v>
      </c>
      <c r="C169" s="118">
        <v>4</v>
      </c>
      <c r="D169" s="118">
        <f t="shared" si="8"/>
        <v>7</v>
      </c>
      <c r="E169" s="118">
        <v>1</v>
      </c>
      <c r="F169" s="118">
        <v>2</v>
      </c>
    </row>
    <row r="170" spans="1:6" ht="15.75" x14ac:dyDescent="0.2">
      <c r="A170" s="119" t="s">
        <v>345</v>
      </c>
      <c r="B170" s="107">
        <v>9</v>
      </c>
      <c r="C170" s="108">
        <v>14</v>
      </c>
      <c r="D170" s="372">
        <f t="shared" si="8"/>
        <v>-5</v>
      </c>
      <c r="E170" s="108">
        <v>3</v>
      </c>
      <c r="F170" s="108">
        <v>6</v>
      </c>
    </row>
  </sheetData>
  <mergeCells count="19">
    <mergeCell ref="A1:F1"/>
    <mergeCell ref="A2:F2"/>
    <mergeCell ref="A4:A6"/>
    <mergeCell ref="B4:D4"/>
    <mergeCell ref="E4:F4"/>
    <mergeCell ref="B5:B6"/>
    <mergeCell ref="C5:C6"/>
    <mergeCell ref="D5:D6"/>
    <mergeCell ref="E5:E6"/>
    <mergeCell ref="A97:F97"/>
    <mergeCell ref="A111:F111"/>
    <mergeCell ref="A131:F131"/>
    <mergeCell ref="A152:F152"/>
    <mergeCell ref="F5:F6"/>
    <mergeCell ref="A8:F8"/>
    <mergeCell ref="A26:F26"/>
    <mergeCell ref="A43:F43"/>
    <mergeCell ref="A62:F62"/>
    <mergeCell ref="A80:F8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view="pageBreakPreview" zoomScale="73" zoomScaleNormal="71" zoomScaleSheetLayoutView="73" workbookViewId="0">
      <selection activeCell="B6" sqref="B6"/>
    </sheetView>
  </sheetViews>
  <sheetFormatPr defaultColWidth="13" defaultRowHeight="18.75" x14ac:dyDescent="0.3"/>
  <cols>
    <col min="1" max="1" width="38.85546875" style="72" customWidth="1"/>
    <col min="2" max="2" width="11.28515625" style="122" customWidth="1"/>
    <col min="3" max="3" width="11.42578125" style="122" customWidth="1"/>
    <col min="4" max="4" width="13.5703125" style="122" customWidth="1"/>
    <col min="5" max="5" width="14.5703125" style="122" customWidth="1"/>
    <col min="6" max="6" width="17.140625" style="122" customWidth="1"/>
    <col min="7" max="7" width="14" style="72" customWidth="1"/>
    <col min="8" max="8" width="12.7109375" style="72" customWidth="1"/>
    <col min="9" max="9" width="13" style="123"/>
    <col min="10" max="16384" width="13" style="72"/>
  </cols>
  <sheetData>
    <row r="1" spans="1:18" s="15" customFormat="1" ht="53.25" customHeight="1" x14ac:dyDescent="0.3">
      <c r="A1" s="457" t="s">
        <v>420</v>
      </c>
      <c r="B1" s="457"/>
      <c r="C1" s="457"/>
      <c r="D1" s="457"/>
      <c r="E1" s="457"/>
      <c r="F1" s="457"/>
      <c r="G1" s="457"/>
      <c r="I1" s="124"/>
    </row>
    <row r="2" spans="1:18" s="15" customFormat="1" x14ac:dyDescent="0.3">
      <c r="A2" s="511" t="s">
        <v>210</v>
      </c>
      <c r="B2" s="511"/>
      <c r="C2" s="511"/>
      <c r="D2" s="511"/>
      <c r="E2" s="511"/>
      <c r="F2" s="511"/>
      <c r="G2" s="511"/>
      <c r="I2" s="124"/>
    </row>
    <row r="3" spans="1:18" s="17" customFormat="1" ht="19.5" thickBot="1" x14ac:dyDescent="0.35">
      <c r="A3" s="16"/>
      <c r="B3" s="16"/>
      <c r="C3" s="16"/>
      <c r="D3" s="16"/>
      <c r="E3" s="16"/>
      <c r="G3" s="153" t="s">
        <v>211</v>
      </c>
      <c r="I3" s="123"/>
    </row>
    <row r="4" spans="1:18" s="17" customFormat="1" x14ac:dyDescent="0.3">
      <c r="A4" s="512"/>
      <c r="B4" s="479" t="s">
        <v>566</v>
      </c>
      <c r="C4" s="471" t="s">
        <v>567</v>
      </c>
      <c r="D4" s="514" t="s">
        <v>84</v>
      </c>
      <c r="E4" s="484" t="s">
        <v>568</v>
      </c>
      <c r="F4" s="486" t="s">
        <v>572</v>
      </c>
      <c r="G4" s="477" t="s">
        <v>84</v>
      </c>
      <c r="I4" s="123"/>
    </row>
    <row r="5" spans="1:18" s="17" customFormat="1" ht="45.75" customHeight="1" x14ac:dyDescent="0.3">
      <c r="A5" s="513"/>
      <c r="B5" s="480"/>
      <c r="C5" s="481"/>
      <c r="D5" s="515"/>
      <c r="E5" s="485"/>
      <c r="F5" s="487"/>
      <c r="G5" s="478"/>
      <c r="I5" s="123"/>
    </row>
    <row r="6" spans="1:18" s="17" customFormat="1" ht="24.75" customHeight="1" x14ac:dyDescent="0.3">
      <c r="A6" s="93" t="s">
        <v>12</v>
      </c>
      <c r="B6" s="436">
        <v>26140</v>
      </c>
      <c r="C6" s="436">
        <v>27307</v>
      </c>
      <c r="D6" s="125">
        <f>ROUND(C6/B6*100,1)</f>
        <v>104.5</v>
      </c>
      <c r="E6" s="436">
        <v>14504</v>
      </c>
      <c r="F6" s="436">
        <v>9303</v>
      </c>
      <c r="G6" s="126">
        <f>ROUND(F6/E6*100,1)</f>
        <v>64.099999999999994</v>
      </c>
      <c r="I6" s="123"/>
    </row>
    <row r="7" spans="1:18" s="22" customFormat="1" ht="32.25" customHeight="1" x14ac:dyDescent="0.3">
      <c r="A7" s="127" t="s">
        <v>212</v>
      </c>
      <c r="B7" s="128">
        <f>SUM(B9:B27)</f>
        <v>21990</v>
      </c>
      <c r="C7" s="128">
        <f>SUM(C9:C27)</f>
        <v>23231</v>
      </c>
      <c r="D7" s="125">
        <f t="shared" ref="D7:D27" si="0">ROUND(C7/B7*100,1)</f>
        <v>105.6</v>
      </c>
      <c r="E7" s="128">
        <f>SUM(E9:E27)</f>
        <v>12336</v>
      </c>
      <c r="F7" s="128">
        <f>SUM(F9:F27)</f>
        <v>8333</v>
      </c>
      <c r="G7" s="126">
        <f>ROUND(F7/E7*100,1)</f>
        <v>67.599999999999994</v>
      </c>
      <c r="I7" s="123"/>
      <c r="J7" s="129"/>
    </row>
    <row r="8" spans="1:18" s="22" customFormat="1" ht="30" x14ac:dyDescent="0.3">
      <c r="A8" s="130" t="s">
        <v>213</v>
      </c>
      <c r="B8" s="437"/>
      <c r="C8" s="438"/>
      <c r="D8" s="439"/>
      <c r="E8" s="432"/>
      <c r="F8" s="438"/>
      <c r="G8" s="131"/>
      <c r="I8" s="123"/>
      <c r="J8" s="129"/>
    </row>
    <row r="9" spans="1:18" ht="31.5" x14ac:dyDescent="0.3">
      <c r="A9" s="132" t="s">
        <v>13</v>
      </c>
      <c r="B9" s="133">
        <v>2241</v>
      </c>
      <c r="C9" s="134">
        <v>2249</v>
      </c>
      <c r="D9" s="135">
        <f t="shared" si="0"/>
        <v>100.4</v>
      </c>
      <c r="E9" s="136">
        <v>856</v>
      </c>
      <c r="F9" s="137">
        <v>458</v>
      </c>
      <c r="G9" s="138">
        <f t="shared" ref="G9:G27" si="1">ROUND(F9/E9*100,1)</f>
        <v>53.5</v>
      </c>
      <c r="H9" s="139"/>
      <c r="I9" s="140"/>
      <c r="J9" s="129"/>
    </row>
    <row r="10" spans="1:18" ht="31.5" x14ac:dyDescent="0.3">
      <c r="A10" s="88" t="s">
        <v>14</v>
      </c>
      <c r="B10" s="133">
        <v>89</v>
      </c>
      <c r="C10" s="134">
        <v>77</v>
      </c>
      <c r="D10" s="141">
        <f t="shared" si="0"/>
        <v>86.5</v>
      </c>
      <c r="E10" s="133">
        <v>44</v>
      </c>
      <c r="F10" s="137">
        <v>28</v>
      </c>
      <c r="G10" s="126">
        <f t="shared" si="1"/>
        <v>63.6</v>
      </c>
      <c r="I10" s="140"/>
      <c r="J10" s="129"/>
      <c r="Q10" s="142"/>
      <c r="R10" s="142"/>
    </row>
    <row r="11" spans="1:18" s="20" customFormat="1" ht="24.75" customHeight="1" x14ac:dyDescent="0.3">
      <c r="A11" s="88" t="s">
        <v>15</v>
      </c>
      <c r="B11" s="143">
        <v>3606</v>
      </c>
      <c r="C11" s="134">
        <v>3731</v>
      </c>
      <c r="D11" s="141">
        <f t="shared" si="0"/>
        <v>103.5</v>
      </c>
      <c r="E11" s="143">
        <v>2011</v>
      </c>
      <c r="F11" s="137">
        <v>998</v>
      </c>
      <c r="G11" s="126">
        <f t="shared" si="1"/>
        <v>49.6</v>
      </c>
      <c r="I11" s="140"/>
      <c r="J11" s="129"/>
      <c r="K11" s="72"/>
      <c r="P11" s="72"/>
      <c r="Q11" s="144"/>
      <c r="R11" s="144"/>
    </row>
    <row r="12" spans="1:18" ht="31.5" x14ac:dyDescent="0.3">
      <c r="A12" s="88" t="s">
        <v>16</v>
      </c>
      <c r="B12" s="143">
        <v>559</v>
      </c>
      <c r="C12" s="134">
        <v>537</v>
      </c>
      <c r="D12" s="141">
        <f t="shared" si="0"/>
        <v>96.1</v>
      </c>
      <c r="E12" s="143">
        <v>423</v>
      </c>
      <c r="F12" s="137">
        <v>337</v>
      </c>
      <c r="G12" s="126">
        <f t="shared" si="1"/>
        <v>79.7</v>
      </c>
      <c r="I12" s="145"/>
      <c r="J12" s="129"/>
      <c r="Q12" s="142"/>
      <c r="R12" s="142"/>
    </row>
    <row r="13" spans="1:18" ht="31.5" x14ac:dyDescent="0.3">
      <c r="A13" s="88" t="s">
        <v>17</v>
      </c>
      <c r="B13" s="143">
        <v>122</v>
      </c>
      <c r="C13" s="134">
        <v>156</v>
      </c>
      <c r="D13" s="141">
        <f t="shared" si="0"/>
        <v>127.9</v>
      </c>
      <c r="E13" s="143">
        <v>63</v>
      </c>
      <c r="F13" s="137">
        <v>58</v>
      </c>
      <c r="G13" s="126">
        <f t="shared" si="1"/>
        <v>92.1</v>
      </c>
      <c r="I13" s="140"/>
      <c r="J13" s="129"/>
      <c r="Q13" s="142"/>
      <c r="R13" s="142"/>
    </row>
    <row r="14" spans="1:18" x14ac:dyDescent="0.3">
      <c r="A14" s="88" t="s">
        <v>18</v>
      </c>
      <c r="B14" s="143">
        <v>462</v>
      </c>
      <c r="C14" s="134">
        <v>567</v>
      </c>
      <c r="D14" s="141">
        <f t="shared" si="0"/>
        <v>122.7</v>
      </c>
      <c r="E14" s="143">
        <v>230</v>
      </c>
      <c r="F14" s="137">
        <v>174</v>
      </c>
      <c r="G14" s="126">
        <f t="shared" si="1"/>
        <v>75.7</v>
      </c>
      <c r="I14" s="140"/>
      <c r="J14" s="129"/>
      <c r="Q14" s="142"/>
      <c r="R14" s="142"/>
    </row>
    <row r="15" spans="1:18" ht="47.25" x14ac:dyDescent="0.3">
      <c r="A15" s="88" t="s">
        <v>19</v>
      </c>
      <c r="B15" s="143">
        <v>4974</v>
      </c>
      <c r="C15" s="134">
        <v>4982</v>
      </c>
      <c r="D15" s="141">
        <f t="shared" si="0"/>
        <v>100.2</v>
      </c>
      <c r="E15" s="143">
        <v>2713</v>
      </c>
      <c r="F15" s="137">
        <v>1387</v>
      </c>
      <c r="G15" s="126">
        <f t="shared" si="1"/>
        <v>51.1</v>
      </c>
      <c r="I15" s="140"/>
      <c r="J15" s="129"/>
    </row>
    <row r="16" spans="1:18" ht="31.5" x14ac:dyDescent="0.3">
      <c r="A16" s="88" t="s">
        <v>20</v>
      </c>
      <c r="B16" s="143">
        <v>1071</v>
      </c>
      <c r="C16" s="134">
        <v>1045</v>
      </c>
      <c r="D16" s="141">
        <f t="shared" si="0"/>
        <v>97.6</v>
      </c>
      <c r="E16" s="143">
        <v>511</v>
      </c>
      <c r="F16" s="137">
        <v>315</v>
      </c>
      <c r="G16" s="126">
        <f t="shared" si="1"/>
        <v>61.6</v>
      </c>
      <c r="I16" s="140"/>
      <c r="J16" s="129"/>
    </row>
    <row r="17" spans="1:10" ht="31.5" x14ac:dyDescent="0.3">
      <c r="A17" s="88" t="s">
        <v>21</v>
      </c>
      <c r="B17" s="143">
        <v>1110</v>
      </c>
      <c r="C17" s="134">
        <v>947</v>
      </c>
      <c r="D17" s="141">
        <f t="shared" si="0"/>
        <v>85.3</v>
      </c>
      <c r="E17" s="143">
        <v>712</v>
      </c>
      <c r="F17" s="137">
        <v>303</v>
      </c>
      <c r="G17" s="126">
        <f t="shared" si="1"/>
        <v>42.6</v>
      </c>
      <c r="I17" s="140"/>
      <c r="J17" s="129"/>
    </row>
    <row r="18" spans="1:10" ht="21" customHeight="1" x14ac:dyDescent="0.3">
      <c r="A18" s="88" t="s">
        <v>22</v>
      </c>
      <c r="B18" s="143">
        <v>218</v>
      </c>
      <c r="C18" s="134">
        <v>285</v>
      </c>
      <c r="D18" s="141">
        <f t="shared" si="0"/>
        <v>130.69999999999999</v>
      </c>
      <c r="E18" s="143">
        <v>128</v>
      </c>
      <c r="F18" s="137">
        <v>102</v>
      </c>
      <c r="G18" s="126">
        <f t="shared" si="1"/>
        <v>79.7</v>
      </c>
      <c r="I18" s="140"/>
      <c r="J18" s="129"/>
    </row>
    <row r="19" spans="1:10" ht="19.5" customHeight="1" x14ac:dyDescent="0.3">
      <c r="A19" s="88" t="s">
        <v>23</v>
      </c>
      <c r="B19" s="143">
        <v>360</v>
      </c>
      <c r="C19" s="134">
        <v>396</v>
      </c>
      <c r="D19" s="141">
        <f t="shared" si="0"/>
        <v>110</v>
      </c>
      <c r="E19" s="143">
        <v>185</v>
      </c>
      <c r="F19" s="137">
        <v>149</v>
      </c>
      <c r="G19" s="126">
        <f t="shared" si="1"/>
        <v>80.5</v>
      </c>
      <c r="I19" s="140"/>
      <c r="J19" s="129"/>
    </row>
    <row r="20" spans="1:10" ht="23.25" customHeight="1" x14ac:dyDescent="0.3">
      <c r="A20" s="88" t="s">
        <v>24</v>
      </c>
      <c r="B20" s="143">
        <v>254</v>
      </c>
      <c r="C20" s="134">
        <v>216</v>
      </c>
      <c r="D20" s="141">
        <f t="shared" si="0"/>
        <v>85</v>
      </c>
      <c r="E20" s="143">
        <v>156</v>
      </c>
      <c r="F20" s="137">
        <v>58</v>
      </c>
      <c r="G20" s="126">
        <f t="shared" si="1"/>
        <v>37.200000000000003</v>
      </c>
      <c r="I20" s="140"/>
      <c r="J20" s="129"/>
    </row>
    <row r="21" spans="1:10" ht="31.5" x14ac:dyDescent="0.3">
      <c r="A21" s="88" t="s">
        <v>25</v>
      </c>
      <c r="B21" s="143">
        <v>300</v>
      </c>
      <c r="C21" s="134">
        <v>269</v>
      </c>
      <c r="D21" s="141">
        <f t="shared" si="0"/>
        <v>89.7</v>
      </c>
      <c r="E21" s="143">
        <v>171</v>
      </c>
      <c r="F21" s="137">
        <v>95</v>
      </c>
      <c r="G21" s="126">
        <f t="shared" si="1"/>
        <v>55.6</v>
      </c>
      <c r="I21" s="140"/>
      <c r="J21" s="129"/>
    </row>
    <row r="22" spans="1:10" ht="31.5" x14ac:dyDescent="0.3">
      <c r="A22" s="88" t="s">
        <v>26</v>
      </c>
      <c r="B22" s="143">
        <v>321</v>
      </c>
      <c r="C22" s="134">
        <v>372</v>
      </c>
      <c r="D22" s="141">
        <f t="shared" si="0"/>
        <v>115.9</v>
      </c>
      <c r="E22" s="143">
        <v>178</v>
      </c>
      <c r="F22" s="137">
        <v>118</v>
      </c>
      <c r="G22" s="126">
        <f t="shared" si="1"/>
        <v>66.3</v>
      </c>
      <c r="I22" s="140"/>
      <c r="J22" s="129"/>
    </row>
    <row r="23" spans="1:10" ht="31.5" x14ac:dyDescent="0.3">
      <c r="A23" s="88" t="s">
        <v>27</v>
      </c>
      <c r="B23" s="143">
        <v>3722</v>
      </c>
      <c r="C23" s="134">
        <v>4894</v>
      </c>
      <c r="D23" s="141">
        <f t="shared" si="0"/>
        <v>131.5</v>
      </c>
      <c r="E23" s="143">
        <v>2409</v>
      </c>
      <c r="F23" s="137">
        <v>2713</v>
      </c>
      <c r="G23" s="126">
        <f t="shared" si="1"/>
        <v>112.6</v>
      </c>
      <c r="I23" s="140"/>
      <c r="J23" s="129"/>
    </row>
    <row r="24" spans="1:10" x14ac:dyDescent="0.3">
      <c r="A24" s="88" t="s">
        <v>28</v>
      </c>
      <c r="B24" s="143">
        <v>567</v>
      </c>
      <c r="C24" s="134">
        <v>653</v>
      </c>
      <c r="D24" s="141">
        <f t="shared" si="0"/>
        <v>115.2</v>
      </c>
      <c r="E24" s="143">
        <v>378</v>
      </c>
      <c r="F24" s="137">
        <v>374</v>
      </c>
      <c r="G24" s="126">
        <f t="shared" si="1"/>
        <v>98.9</v>
      </c>
      <c r="I24" s="140"/>
      <c r="J24" s="129"/>
    </row>
    <row r="25" spans="1:10" ht="31.5" x14ac:dyDescent="0.3">
      <c r="A25" s="88" t="s">
        <v>29</v>
      </c>
      <c r="B25" s="143">
        <v>1571</v>
      </c>
      <c r="C25" s="134">
        <v>1484</v>
      </c>
      <c r="D25" s="141">
        <f t="shared" si="0"/>
        <v>94.5</v>
      </c>
      <c r="E25" s="143">
        <v>944</v>
      </c>
      <c r="F25" s="137">
        <v>544</v>
      </c>
      <c r="G25" s="126">
        <f t="shared" si="1"/>
        <v>57.6</v>
      </c>
      <c r="I25" s="140"/>
      <c r="J25" s="129"/>
    </row>
    <row r="26" spans="1:10" ht="28.5" customHeight="1" x14ac:dyDescent="0.3">
      <c r="A26" s="88" t="s">
        <v>30</v>
      </c>
      <c r="B26" s="143">
        <v>124</v>
      </c>
      <c r="C26" s="134">
        <v>115</v>
      </c>
      <c r="D26" s="141">
        <f t="shared" si="0"/>
        <v>92.7</v>
      </c>
      <c r="E26" s="143">
        <v>59</v>
      </c>
      <c r="F26" s="137">
        <v>35</v>
      </c>
      <c r="G26" s="126">
        <f t="shared" si="1"/>
        <v>59.3</v>
      </c>
      <c r="I26" s="140"/>
      <c r="J26" s="129"/>
    </row>
    <row r="27" spans="1:10" ht="28.5" customHeight="1" thickBot="1" x14ac:dyDescent="0.35">
      <c r="A27" s="82" t="s">
        <v>31</v>
      </c>
      <c r="B27" s="146">
        <v>319</v>
      </c>
      <c r="C27" s="147">
        <v>256</v>
      </c>
      <c r="D27" s="148">
        <f t="shared" si="0"/>
        <v>80.3</v>
      </c>
      <c r="E27" s="146">
        <v>165</v>
      </c>
      <c r="F27" s="149">
        <v>87</v>
      </c>
      <c r="G27" s="150">
        <f t="shared" si="1"/>
        <v>52.7</v>
      </c>
      <c r="I27" s="140"/>
      <c r="J27" s="129"/>
    </row>
    <row r="28" spans="1:10" x14ac:dyDescent="0.3">
      <c r="B28" s="151"/>
      <c r="E28" s="152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15</vt:i4>
      </vt:variant>
    </vt:vector>
  </HeadingPairs>
  <TitlesOfParts>
    <vt:vector size="50" baseType="lpstr">
      <vt:lpstr>1</vt:lpstr>
      <vt:lpstr>3</vt:lpstr>
      <vt:lpstr>2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'24'!Область_печати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2021-07-12T06:37:36Z</cp:lastPrinted>
  <dcterms:created xsi:type="dcterms:W3CDTF">2017-11-17T08:56:41Z</dcterms:created>
  <dcterms:modified xsi:type="dcterms:W3CDTF">2021-09-16T06:48:01Z</dcterms:modified>
</cp:coreProperties>
</file>