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ЖОВТЕНЬ_2023\"/>
    </mc:Choice>
  </mc:AlternateContent>
  <bookViews>
    <workbookView xWindow="0" yWindow="0" windowWidth="18870" windowHeight="9585" tabRatio="834" firstSheet="9" activeTab="27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65" r:id="rId24"/>
    <sheet name="25" sheetId="74" r:id="rId25"/>
    <sheet name="26" sheetId="67" r:id="rId26"/>
    <sheet name="27" sheetId="68" r:id="rId27"/>
    <sheet name="28" sheetId="69" r:id="rId28"/>
    <sheet name="29" sheetId="45" r:id="rId29"/>
    <sheet name="30" sheetId="49" r:id="rId30"/>
    <sheet name="31" sheetId="70" r:id="rId31"/>
    <sheet name="32" sheetId="71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4">'25'!$A:$A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3">'14'!$A$1:$D$55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'23'!$A$1:$C$129</definedName>
    <definedName name="_xlnm.Print_Area" localSheetId="23">'24'!$A$1:$E$29</definedName>
    <definedName name="_xlnm.Print_Area" localSheetId="24">'25'!$A$1:$BL$14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9" i="11" l="1"/>
  <c r="BE9" i="74" l="1"/>
  <c r="H7" i="51" l="1"/>
  <c r="F7" i="51"/>
  <c r="C29" i="65" l="1"/>
  <c r="C10" i="65" l="1"/>
  <c r="BJ10" i="74" l="1"/>
  <c r="BJ11" i="74"/>
  <c r="BJ12" i="74"/>
  <c r="BJ13" i="74"/>
  <c r="G64" i="35" l="1"/>
  <c r="G65" i="35"/>
  <c r="G66" i="35"/>
  <c r="G67" i="35"/>
  <c r="G68" i="35"/>
  <c r="D64" i="35"/>
  <c r="D65" i="35"/>
  <c r="D66" i="35"/>
  <c r="D67" i="35"/>
  <c r="D68" i="35"/>
  <c r="G65" i="31" l="1"/>
  <c r="G66" i="31"/>
  <c r="G67" i="31"/>
  <c r="G68" i="31"/>
  <c r="G69" i="31"/>
  <c r="D65" i="31"/>
  <c r="D66" i="31"/>
  <c r="D67" i="31"/>
  <c r="D68" i="31"/>
  <c r="D69" i="31"/>
  <c r="G9" i="33" l="1"/>
  <c r="G10" i="33"/>
  <c r="G11" i="33"/>
  <c r="G12" i="33"/>
  <c r="G13" i="33"/>
  <c r="G14" i="33"/>
  <c r="G15" i="33"/>
  <c r="G16" i="33"/>
  <c r="G6" i="52"/>
  <c r="G7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G9" i="29"/>
  <c r="G10" i="29"/>
  <c r="G11" i="29"/>
  <c r="G12" i="29"/>
  <c r="G13" i="29"/>
  <c r="G14" i="29"/>
  <c r="G15" i="29"/>
  <c r="G16" i="29"/>
  <c r="G7" i="50"/>
  <c r="G10" i="50"/>
  <c r="G11" i="50"/>
  <c r="G12" i="50"/>
  <c r="G13" i="50"/>
  <c r="G14" i="50"/>
  <c r="G16" i="50"/>
  <c r="G17" i="50"/>
  <c r="G19" i="50"/>
  <c r="G20" i="50"/>
  <c r="G21" i="50"/>
  <c r="G22" i="50"/>
  <c r="G25" i="50"/>
  <c r="G26" i="50"/>
  <c r="G28" i="50"/>
  <c r="G29" i="50"/>
  <c r="G30" i="50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E17" i="12"/>
  <c r="E10" i="12"/>
  <c r="E11" i="12"/>
  <c r="E12" i="12"/>
  <c r="E13" i="12"/>
  <c r="E14" i="12"/>
  <c r="E15" i="12"/>
  <c r="E16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72" i="35" l="1"/>
  <c r="G72" i="35"/>
  <c r="D9" i="12" l="1"/>
  <c r="E9" i="12"/>
  <c r="H6" i="53" l="1"/>
  <c r="D7" i="51"/>
  <c r="B7" i="51"/>
  <c r="BD9" i="74" l="1"/>
  <c r="BG9" i="74" l="1"/>
  <c r="BF9" i="74"/>
  <c r="C26" i="65" s="1"/>
  <c r="D27" i="65" l="1"/>
  <c r="E27" i="65"/>
  <c r="V9" i="74" l="1"/>
  <c r="F6" i="53" l="1"/>
  <c r="D17" i="52"/>
  <c r="C5" i="52" l="1"/>
  <c r="B5" i="52"/>
  <c r="B7" i="32"/>
  <c r="D8" i="48"/>
  <c r="G8" i="48"/>
  <c r="D14" i="11"/>
  <c r="D12" i="74" l="1"/>
  <c r="E12" i="74"/>
  <c r="H12" i="74"/>
  <c r="I12" i="74"/>
  <c r="L12" i="74"/>
  <c r="M12" i="74"/>
  <c r="P12" i="74"/>
  <c r="Q12" i="74"/>
  <c r="T12" i="74"/>
  <c r="U12" i="74"/>
  <c r="X12" i="74"/>
  <c r="Y12" i="74"/>
  <c r="AD12" i="74"/>
  <c r="AE12" i="74"/>
  <c r="AH12" i="74"/>
  <c r="AI12" i="74"/>
  <c r="AL12" i="74"/>
  <c r="AM12" i="74"/>
  <c r="AP12" i="74"/>
  <c r="AQ12" i="74"/>
  <c r="AT12" i="74"/>
  <c r="AU12" i="74"/>
  <c r="AX12" i="74"/>
  <c r="AY12" i="74"/>
  <c r="BB12" i="74"/>
  <c r="BC12" i="74"/>
  <c r="BK12" i="74"/>
  <c r="D6" i="53" l="1"/>
  <c r="E10" i="10" l="1"/>
  <c r="E11" i="10"/>
  <c r="D10" i="12"/>
  <c r="D11" i="12"/>
  <c r="D12" i="12"/>
  <c r="D13" i="12"/>
  <c r="D15" i="12"/>
  <c r="D16" i="12"/>
  <c r="D17" i="12"/>
  <c r="D12" i="11"/>
  <c r="D15" i="11"/>
  <c r="D21" i="11"/>
  <c r="D22" i="11"/>
  <c r="D23" i="11"/>
  <c r="D24" i="11"/>
  <c r="D25" i="11"/>
  <c r="D26" i="11"/>
  <c r="Z9" i="74" l="1"/>
  <c r="AA9" i="74"/>
  <c r="C11" i="65" s="1"/>
  <c r="B6" i="29" l="1"/>
  <c r="BK10" i="74" l="1"/>
  <c r="BK11" i="74"/>
  <c r="BK13" i="74"/>
  <c r="BK9" i="74"/>
  <c r="BJ9" i="74"/>
  <c r="BC10" i="74"/>
  <c r="BC11" i="74"/>
  <c r="BC13" i="74"/>
  <c r="BB10" i="74"/>
  <c r="BB11" i="74"/>
  <c r="BB13" i="74"/>
  <c r="AY10" i="74"/>
  <c r="AY11" i="74"/>
  <c r="AY13" i="74"/>
  <c r="AX10" i="74"/>
  <c r="AX11" i="74"/>
  <c r="AX13" i="74"/>
  <c r="AU10" i="74"/>
  <c r="AU11" i="74"/>
  <c r="AU13" i="74"/>
  <c r="AT10" i="74"/>
  <c r="AT11" i="74"/>
  <c r="AT13" i="74"/>
  <c r="AQ10" i="74"/>
  <c r="AQ11" i="74"/>
  <c r="AQ13" i="74"/>
  <c r="AP10" i="74"/>
  <c r="AP11" i="74"/>
  <c r="AP13" i="74"/>
  <c r="AM10" i="74"/>
  <c r="AM11" i="74"/>
  <c r="AM13" i="74"/>
  <c r="AL10" i="74"/>
  <c r="AL11" i="74"/>
  <c r="AL13" i="74"/>
  <c r="AI10" i="74"/>
  <c r="AI11" i="74"/>
  <c r="AI13" i="74"/>
  <c r="AH10" i="74"/>
  <c r="AH11" i="74"/>
  <c r="AH13" i="74"/>
  <c r="AE10" i="74"/>
  <c r="AE11" i="74"/>
  <c r="AE13" i="74"/>
  <c r="AD10" i="74"/>
  <c r="AD11" i="74"/>
  <c r="AD13" i="74"/>
  <c r="Y10" i="74"/>
  <c r="Y11" i="74"/>
  <c r="Y13" i="74"/>
  <c r="X10" i="74"/>
  <c r="X11" i="74"/>
  <c r="X13" i="74"/>
  <c r="U10" i="74"/>
  <c r="U11" i="74"/>
  <c r="U13" i="74"/>
  <c r="T10" i="74"/>
  <c r="T11" i="74"/>
  <c r="T13" i="74"/>
  <c r="Q10" i="74"/>
  <c r="Q11" i="74"/>
  <c r="Q13" i="74"/>
  <c r="P10" i="74"/>
  <c r="P11" i="74"/>
  <c r="P13" i="74"/>
  <c r="M10" i="74"/>
  <c r="M11" i="74"/>
  <c r="M13" i="74"/>
  <c r="L10" i="74"/>
  <c r="L11" i="74"/>
  <c r="L13" i="74"/>
  <c r="I10" i="74"/>
  <c r="I11" i="74"/>
  <c r="I13" i="74"/>
  <c r="H10" i="74"/>
  <c r="H11" i="74"/>
  <c r="H13" i="74"/>
  <c r="E10" i="74"/>
  <c r="E11" i="74"/>
  <c r="E13" i="74"/>
  <c r="D10" i="74"/>
  <c r="D11" i="74"/>
  <c r="D13" i="74"/>
  <c r="BA9" i="74" l="1"/>
  <c r="C25" i="65" s="1"/>
  <c r="AZ9" i="74"/>
  <c r="AW9" i="74"/>
  <c r="C24" i="65" s="1"/>
  <c r="AV9" i="74"/>
  <c r="AS9" i="74"/>
  <c r="C23" i="65" s="1"/>
  <c r="AR9" i="74"/>
  <c r="AO9" i="74"/>
  <c r="C18" i="65" s="1"/>
  <c r="AN9" i="74"/>
  <c r="AK9" i="74"/>
  <c r="C17" i="65" s="1"/>
  <c r="AJ9" i="74"/>
  <c r="AG9" i="74"/>
  <c r="C16" i="65" s="1"/>
  <c r="AF9" i="74"/>
  <c r="AC9" i="74"/>
  <c r="C12" i="65" s="1"/>
  <c r="AB9" i="74"/>
  <c r="S9" i="74"/>
  <c r="C9" i="65" s="1"/>
  <c r="R9" i="74"/>
  <c r="O9" i="74"/>
  <c r="C8" i="65" s="1"/>
  <c r="N9" i="74"/>
  <c r="K9" i="74"/>
  <c r="C7" i="65" s="1"/>
  <c r="J9" i="74"/>
  <c r="G9" i="74"/>
  <c r="F9" i="74"/>
  <c r="C9" i="74"/>
  <c r="C5" i="65" s="1"/>
  <c r="B9" i="74"/>
  <c r="E23" i="65" l="1"/>
  <c r="D23" i="65"/>
  <c r="E5" i="65"/>
  <c r="D5" i="65"/>
  <c r="BC9" i="74"/>
  <c r="BB9" i="74"/>
  <c r="AY9" i="74"/>
  <c r="AX9" i="74"/>
  <c r="AU9" i="74"/>
  <c r="AT9" i="74"/>
  <c r="AQ9" i="74"/>
  <c r="AP9" i="74"/>
  <c r="AM9" i="74"/>
  <c r="AL9" i="74"/>
  <c r="AI9" i="74"/>
  <c r="AH9" i="74"/>
  <c r="AE9" i="74"/>
  <c r="AD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B6" i="53" l="1"/>
  <c r="G91" i="31"/>
  <c r="D91" i="31"/>
  <c r="G90" i="31"/>
  <c r="D90" i="31"/>
  <c r="G89" i="31"/>
  <c r="D89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G51" i="31"/>
  <c r="D51" i="31"/>
  <c r="G50" i="31"/>
  <c r="D50" i="31"/>
  <c r="G49" i="31"/>
  <c r="D49" i="31"/>
  <c r="D50" i="35" l="1"/>
  <c r="G50" i="35"/>
  <c r="B6" i="50" l="1"/>
  <c r="E25" i="65" l="1"/>
  <c r="E24" i="65"/>
  <c r="D25" i="65"/>
  <c r="G70" i="35" l="1"/>
  <c r="G71" i="35"/>
  <c r="G73" i="35"/>
  <c r="G74" i="35"/>
  <c r="G75" i="35"/>
  <c r="G76" i="35"/>
  <c r="G77" i="35"/>
  <c r="G78" i="35"/>
  <c r="G79" i="35"/>
  <c r="G8" i="35"/>
  <c r="G9" i="35"/>
  <c r="G10" i="35"/>
  <c r="G11" i="35"/>
  <c r="G12" i="35"/>
  <c r="G13" i="35"/>
  <c r="G14" i="35"/>
  <c r="G15" i="35"/>
  <c r="G16" i="35"/>
  <c r="G17" i="35"/>
  <c r="B6" i="59" l="1"/>
  <c r="F6" i="50" l="1"/>
  <c r="G49" i="35" l="1"/>
  <c r="D49" i="35"/>
  <c r="F5" i="52" l="1"/>
  <c r="C6" i="29" l="1"/>
  <c r="G72" i="31" l="1"/>
  <c r="G73" i="31"/>
  <c r="G74" i="31"/>
  <c r="G75" i="31"/>
  <c r="G76" i="31"/>
  <c r="G77" i="31"/>
  <c r="G78" i="31"/>
  <c r="G79" i="31"/>
  <c r="G80" i="31"/>
  <c r="D72" i="31"/>
  <c r="D73" i="31"/>
  <c r="D74" i="31"/>
  <c r="D75" i="31"/>
  <c r="D76" i="31"/>
  <c r="D77" i="31"/>
  <c r="D78" i="31"/>
  <c r="D79" i="31"/>
  <c r="D80" i="31"/>
  <c r="G48" i="31"/>
  <c r="D48" i="31"/>
  <c r="D27" i="31"/>
  <c r="D28" i="31"/>
  <c r="D29" i="31"/>
  <c r="D8" i="33" l="1"/>
  <c r="G93" i="35" l="1"/>
  <c r="G94" i="35"/>
  <c r="G95" i="35"/>
  <c r="G96" i="35"/>
  <c r="G97" i="35"/>
  <c r="G98" i="35"/>
  <c r="G99" i="35"/>
  <c r="G100" i="35"/>
  <c r="G101" i="35"/>
  <c r="G92" i="35"/>
  <c r="G82" i="35"/>
  <c r="G83" i="35"/>
  <c r="G84" i="35"/>
  <c r="G85" i="35"/>
  <c r="G86" i="35"/>
  <c r="G87" i="35"/>
  <c r="G88" i="35"/>
  <c r="G89" i="35"/>
  <c r="G90" i="35"/>
  <c r="G81" i="35"/>
  <c r="D87" i="35"/>
  <c r="D86" i="35"/>
  <c r="D85" i="35"/>
  <c r="D84" i="35"/>
  <c r="D83" i="35"/>
  <c r="D79" i="35"/>
  <c r="D78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4" i="31" l="1"/>
  <c r="G95" i="31"/>
  <c r="G96" i="31"/>
  <c r="G97" i="31"/>
  <c r="G98" i="31"/>
  <c r="G99" i="31"/>
  <c r="G100" i="31"/>
  <c r="G101" i="31"/>
  <c r="G102" i="31"/>
  <c r="G93" i="31"/>
  <c r="G83" i="31"/>
  <c r="G84" i="31"/>
  <c r="G85" i="31"/>
  <c r="G86" i="31"/>
  <c r="G87" i="31"/>
  <c r="G88" i="31"/>
  <c r="G82" i="31"/>
  <c r="G71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10" i="31"/>
  <c r="G11" i="31"/>
  <c r="G12" i="31"/>
  <c r="G13" i="31"/>
  <c r="G14" i="31"/>
  <c r="G15" i="31"/>
  <c r="G16" i="31"/>
  <c r="G17" i="31"/>
  <c r="G18" i="31"/>
  <c r="G9" i="31"/>
  <c r="E56" i="30"/>
  <c r="H7" i="30"/>
  <c r="D9" i="33" l="1"/>
  <c r="D10" i="33"/>
  <c r="D11" i="33"/>
  <c r="D12" i="33"/>
  <c r="D13" i="33"/>
  <c r="D14" i="33"/>
  <c r="D15" i="33"/>
  <c r="D16" i="33"/>
  <c r="D8" i="52" l="1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D26" i="31" l="1"/>
  <c r="D42" i="35" l="1"/>
  <c r="D43" i="35"/>
  <c r="D44" i="35"/>
  <c r="D7" i="52" l="1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8" i="29" l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20" i="31"/>
  <c r="D9" i="31"/>
  <c r="C7" i="10" l="1"/>
  <c r="E7" i="10" s="1"/>
  <c r="B7" i="11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6" i="50"/>
  <c r="G6" i="50" l="1"/>
  <c r="D5" i="52"/>
  <c r="C6" i="50"/>
  <c r="D6" i="50" s="1"/>
  <c r="C7" i="32" l="1"/>
  <c r="F7" i="32"/>
  <c r="D7" i="32" l="1"/>
  <c r="H6" i="59" l="1"/>
  <c r="F6" i="59"/>
  <c r="D6" i="59"/>
  <c r="D29" i="65" l="1"/>
  <c r="D24" i="65"/>
  <c r="E18" i="65"/>
  <c r="D18" i="65"/>
  <c r="E17" i="65"/>
  <c r="D17" i="65"/>
  <c r="E16" i="65"/>
  <c r="D16" i="65"/>
  <c r="E14" i="65"/>
  <c r="D14" i="65"/>
  <c r="E8" i="65" l="1"/>
  <c r="E12" i="65"/>
  <c r="D12" i="65"/>
  <c r="E10" i="65"/>
  <c r="D10" i="65"/>
  <c r="E9" i="65"/>
  <c r="E7" i="65"/>
  <c r="D9" i="65"/>
  <c r="D8" i="65"/>
  <c r="D7" i="65"/>
  <c r="E6" i="65"/>
  <c r="D6" i="65"/>
  <c r="E15" i="65"/>
  <c r="D15" i="65"/>
  <c r="C6" i="33" l="1"/>
  <c r="G5" i="52" l="1"/>
  <c r="D101" i="35" l="1"/>
  <c r="D100" i="35"/>
  <c r="D99" i="35"/>
  <c r="D98" i="35"/>
  <c r="D97" i="35"/>
  <c r="D96" i="35"/>
  <c r="D95" i="35"/>
  <c r="D94" i="35"/>
  <c r="D93" i="35"/>
  <c r="D92" i="35"/>
  <c r="D90" i="35"/>
  <c r="D89" i="35"/>
  <c r="D88" i="35"/>
  <c r="D82" i="35"/>
  <c r="D81" i="35"/>
  <c r="D77" i="35"/>
  <c r="D76" i="35"/>
  <c r="D75" i="35"/>
  <c r="D74" i="35"/>
  <c r="D73" i="35"/>
  <c r="D71" i="35"/>
  <c r="D70" i="35"/>
  <c r="D52" i="35"/>
  <c r="D41" i="3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G8" i="33"/>
  <c r="F6" i="33"/>
  <c r="E6" i="33"/>
  <c r="B6" i="33"/>
  <c r="D6" i="33" s="1"/>
  <c r="D27" i="32"/>
  <c r="G9" i="32"/>
  <c r="D9" i="32"/>
  <c r="G7" i="32"/>
  <c r="G6" i="32"/>
  <c r="D6" i="32"/>
  <c r="D102" i="31"/>
  <c r="D101" i="31"/>
  <c r="D100" i="31"/>
  <c r="D99" i="31"/>
  <c r="D98" i="31"/>
  <c r="D97" i="31"/>
  <c r="D96" i="31"/>
  <c r="D95" i="31"/>
  <c r="D94" i="31"/>
  <c r="D93" i="31"/>
  <c r="D88" i="31"/>
  <c r="D87" i="31"/>
  <c r="D86" i="31"/>
  <c r="D85" i="31"/>
  <c r="D84" i="31"/>
  <c r="D83" i="31"/>
  <c r="D82" i="31"/>
  <c r="D71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8" i="30"/>
  <c r="E7" i="30"/>
  <c r="D16" i="29"/>
  <c r="D15" i="29"/>
  <c r="D14" i="29"/>
  <c r="D13" i="29"/>
  <c r="D12" i="29"/>
  <c r="D11" i="29"/>
  <c r="D10" i="29"/>
  <c r="D9" i="29"/>
  <c r="G8" i="29"/>
  <c r="F6" i="29"/>
  <c r="E6" i="29"/>
  <c r="B6" i="48"/>
  <c r="C6" i="48"/>
  <c r="F6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G6" i="33" l="1"/>
  <c r="D6" i="48"/>
  <c r="G6" i="48"/>
  <c r="D6" i="29"/>
  <c r="G6" i="29"/>
  <c r="F7" i="10" l="1"/>
  <c r="C7" i="11" l="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<sst xmlns="http://schemas.openxmlformats.org/spreadsheetml/2006/main" count="1822" uniqueCount="537">
  <si>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</si>
  <si>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</si>
  <si>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</si>
  <si>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</si>
  <si>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</si>
  <si>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</si>
  <si>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</si>
  <si>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</si>
  <si>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</si>
  <si>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</si>
  <si>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</si>
  <si>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</si>
  <si>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</si>
  <si>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</si>
  <si>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</si>
  <si>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</si>
  <si>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</si>
  <si>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</si>
  <si>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</si>
  <si>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</si>
  <si>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</si>
  <si>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</si>
  <si>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</si>
  <si>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</si>
  <si>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</si>
  <si>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</si>
  <si>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</si>
  <si>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</si>
  <si>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</si>
  <si>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</si>
  <si>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</si>
  <si>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</si>
  <si>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</si>
  <si>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</si>
  <si>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</si>
  <si>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</si>
  <si>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</si>
  <si>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</si>
  <si>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</si>
  <si>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</si>
  <si>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</si>
  <si>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</si>
  <si>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</si>
  <si>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</si>
  <si>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</si>
  <si>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</si>
  <si>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</si>
  <si>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</si>
  <si>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</si>
  <si>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</si>
  <si>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</si>
  <si>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</si>
  <si>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</si>
  <si>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</si>
  <si>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</si>
  <si>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</si>
  <si>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</si>
  <si>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</si>
  <si>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</si>
  <si>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</si>
  <si>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</si>
  <si>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</si>
  <si>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</si>
  <si>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</si>
  <si>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</si>
  <si>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</si>
  <si>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</si>
  <si>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</si>
  <si>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</si>
  <si>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</si>
  <si>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</si>
  <si>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</si>
  <si>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</si>
  <si>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</si>
  <si>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</si>
  <si>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</si>
  <si>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</si>
  <si>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</si>
  <si>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</si>
  <si>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</si>
  <si>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</si>
  <si>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</si>
  <si>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</si>
  <si>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</si>
  <si>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</si>
  <si>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</si>
  <si>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</si>
  <si>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</si>
  <si>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</si>
  <si>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</si>
  <si>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</si>
  <si>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</si>
  <si>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</si>
  <si>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</si>
  <si>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</si>
  <si>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</si>
  <si>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</si>
  <si>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</si>
  <si>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</si>
  <si>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</si>
  <si>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</si>
  <si>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</si>
  <si>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</si>
  <si>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</si>
  <si>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</si>
  <si>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</si>
  <si>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</si>
  <si>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</si>
  <si>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</si>
  <si>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</si>
  <si>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</si>
  <si>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</si>
  <si>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</si>
  <si>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</si>
  <si>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</si>
  <si>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-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</si>
  <si>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</si>
  <si>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</si>
  <si>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</si>
  <si>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</si>
  <si>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</si>
  <si>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</si>
  <si>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</si>
  <si>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</si>
  <si>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</si>
  <si>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</si>
  <si>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</si>
  <si>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</si>
  <si>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</si>
  <si>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</si>
  <si>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</si>
  <si>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</si>
  <si>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</si>
  <si>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</si>
  <si>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</si>
  <si>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</si>
  <si>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</si>
  <si>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</si>
  <si>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</si>
  <si>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</si>
  <si>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</si>
  <si>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</si>
  <si>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</si>
  <si>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</si>
  <si>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</si>
  <si>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</si>
  <si>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</si>
  <si>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</si>
  <si>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</si>
  <si>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</si>
  <si>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</si>
  <si>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</si>
  <si>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</si>
  <si>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</si>
  <si>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</si>
  <si>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</si>
  <si>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</si>
  <si>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</si>
  <si>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</si>
  <si>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</si>
  <si>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</si>
  <si>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</si>
  <si>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</si>
  <si>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</si>
  <si>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</si>
  <si>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</si>
  <si>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</si>
  <si>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</si>
  <si>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</si>
  <si>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</si>
  <si>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</si>
  <si>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</si>
  <si>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</si>
  <si>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</si>
  <si>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</si>
  <si>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</si>
  <si>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</si>
  <si>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</si>
  <si>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</si>
  <si>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</si>
  <si>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</si>
  <si>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</si>
  <si>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</si>
  <si>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</si>
  <si>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</si>
  <si>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</si>
  <si>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</si>
  <si>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</si>
  <si>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</si>
  <si>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</si>
  <si>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</si>
  <si>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</si>
  <si>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</si>
  <si>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</si>
  <si>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</si>
  <si>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</si>
  <si>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</si>
  <si>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</si>
  <si>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</si>
  <si>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</si>
  <si>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</si>
  <si>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</si>
  <si>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</si>
  <si>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</si>
  <si>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</si>
  <si>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</si>
  <si>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</si>
  <si>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</si>
  <si>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</si>
  <si>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</si>
  <si>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</si>
  <si>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</si>
  <si>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</si>
  <si>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</si>
  <si>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</si>
  <si>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</si>
  <si>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</si>
  <si>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</si>
  <si>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</si>
  <si>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</si>
  <si>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</si>
  <si>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</si>
  <si>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</si>
  <si>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</si>
  <si>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</si>
  <si>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</si>
  <si>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</si>
  <si>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</si>
  <si>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</si>
  <si>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</si>
  <si>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+ (-), осіб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</si>
  <si>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</si>
  <si>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</si>
  <si>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</si>
  <si>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</si>
  <si>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</si>
  <si>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робітник фермерського господарства</t>
  </si>
  <si>
    <t xml:space="preserve"> формувальник тіста</t>
  </si>
  <si>
    <t>Лиття сталі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</si>
  <si>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</si>
  <si>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</si>
  <si>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</si>
  <si>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</si>
  <si>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</si>
  <si>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оператор в'язально-прошивного устаткування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</si>
  <si>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</si>
  <si>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</si>
  <si>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</si>
  <si>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</si>
  <si>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</si>
  <si>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</si>
  <si>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</si>
  <si>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</si>
  <si>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</si>
  <si>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машиніст крана (кранівник)</t>
  </si>
  <si>
    <t xml:space="preserve"> єгер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</si>
  <si>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</si>
  <si>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</si>
  <si>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</si>
  <si>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</si>
  <si>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</si>
  <si>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</si>
  <si>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</si>
  <si>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чоловіків     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</si>
  <si>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</si>
  <si>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</si>
  <si>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</si>
  <si>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</si>
  <si>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лікар ветеринарної медицини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</si>
  <si>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</si>
  <si>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</si>
  <si>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</si>
  <si>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контролер газового господарства</t>
  </si>
  <si>
    <t xml:space="preserve"> лісничий</t>
  </si>
  <si>
    <t xml:space="preserve"> лісоруб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</si>
  <si>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</si>
  <si>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</si>
  <si>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</si>
  <si>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</si>
  <si>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</si>
  <si>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</si>
  <si>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</si>
  <si>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</si>
  <si>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</si>
  <si>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</si>
  <si>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</si>
  <si>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</si>
  <si>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</si>
  <si>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</si>
  <si>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</si>
  <si>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</si>
  <si>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</si>
  <si>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</si>
  <si>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</si>
  <si>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</si>
  <si>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</si>
  <si>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</si>
  <si>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</si>
  <si>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</si>
  <si>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</si>
  <si>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</si>
  <si>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</si>
  <si>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</si>
  <si>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</si>
  <si>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</si>
  <si>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</si>
  <si>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</si>
  <si>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</si>
  <si>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</si>
  <si>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</si>
  <si>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</si>
  <si>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</si>
  <si>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</si>
  <si>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машиніст висікально-пакувального агрегата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</si>
  <si>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</si>
  <si>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</si>
  <si>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</si>
  <si>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</si>
  <si>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</si>
  <si>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</si>
  <si>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</si>
  <si>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</si>
  <si>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</si>
  <si>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</si>
  <si>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</si>
  <si>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</si>
  <si>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</si>
  <si>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</si>
  <si>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</si>
  <si>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</si>
  <si>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</si>
  <si>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</si>
  <si>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інспектор прикордонної служби</t>
  </si>
  <si>
    <t xml:space="preserve"> обліковець</t>
  </si>
  <si>
    <t xml:space="preserve"> навідник</t>
  </si>
  <si>
    <t xml:space="preserve"> 2022 р.</t>
  </si>
  <si>
    <t xml:space="preserve"> 2023 р.</t>
  </si>
  <si>
    <t>Виробництво спіднього одягу</t>
  </si>
  <si>
    <t>Виробництво морозива</t>
  </si>
  <si>
    <t>Інша діяльність із прибирання будинків і промислових об'єктів</t>
  </si>
  <si>
    <t>Забір очищення та постачання води</t>
  </si>
  <si>
    <t>Оптова торгівля напоями</t>
  </si>
  <si>
    <t>Виробництво робочого одягу</t>
  </si>
  <si>
    <t xml:space="preserve"> інспектор </t>
  </si>
  <si>
    <t xml:space="preserve"> оператор лінії у виробництві харчової продукції (молочне виробництво)</t>
  </si>
  <si>
    <t xml:space="preserve"> апаратник виробництва харчових жирів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</si>
  <si>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</si>
  <si>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</si>
  <si>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</si>
  <si>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</si>
  <si>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</si>
  <si>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</si>
  <si>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</si>
  <si>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</si>
  <si>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</si>
  <si>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</si>
  <si>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</si>
  <si>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у порівнянні з 
минулим роком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</si>
  <si>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</si>
  <si>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</si>
  <si>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</si>
  <si>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</si>
  <si>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командир взводу</t>
  </si>
  <si>
    <t xml:space="preserve"> механік групи загону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</si>
  <si>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</si>
  <si>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</si>
  <si>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</si>
  <si>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електрозварник ручного зварювання</t>
  </si>
  <si>
    <t>Всього отримали ваучер на навчання, осіб</t>
  </si>
  <si>
    <t>Діяльність пожежних служб</t>
  </si>
  <si>
    <t>Розведення великої рогатої худоби молочних порід</t>
  </si>
  <si>
    <t>Механічне оброблення металевих виробів</t>
  </si>
  <si>
    <t>Функціювання ботанічних садів, зоопарків і природних заповідників</t>
  </si>
  <si>
    <t xml:space="preserve"> слюсар аварійно-відновлювальних робіт</t>
  </si>
  <si>
    <t>Всього отримали ваучер на навчання, 
осіб</t>
  </si>
  <si>
    <t xml:space="preserve"> реєстратор медичний</t>
  </si>
  <si>
    <t xml:space="preserve"> виконавець робіт</t>
  </si>
  <si>
    <t>Роздрібна торгівля, що здійснюється фірмами поштового замовлення або через мережу Інтернет</t>
  </si>
  <si>
    <t>Діяльність готелів і подібних засобів тимчасового розміщування</t>
  </si>
  <si>
    <t xml:space="preserve">Виробництво бетонних розчинів, готових для використання </t>
  </si>
  <si>
    <t>Розподілення електроенергії</t>
  </si>
  <si>
    <r>
      <t>Працевлаштовано безробітних</t>
    </r>
    <r>
      <rPr>
        <i/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>осіб</t>
    </r>
  </si>
  <si>
    <t xml:space="preserve"> Мали статус безробітного, осіб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</si>
  <si>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</si>
  <si>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</si>
  <si>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</si>
  <si>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</si>
  <si>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</si>
  <si>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</si>
  <si>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</si>
  <si>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</si>
  <si>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</si>
  <si>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</si>
  <si>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</si>
  <si>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</si>
  <si>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</si>
  <si>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t>у % до загальної чисельності безробітних</t>
  </si>
  <si>
    <t>Надання послуг Волинською обласною службою зайнятості</t>
  </si>
  <si>
    <t>Діяльність у сфері обов'язкового  соціального страхування</t>
  </si>
  <si>
    <t xml:space="preserve"> робітник з комплексного прибирання та утримання будинків з прилеглими територіями</t>
  </si>
  <si>
    <t>Оптова торгівля іншими товарами господарського призначення</t>
  </si>
  <si>
    <t>Роздрібна торгівля одягом у спеціалізованих магазинах</t>
  </si>
  <si>
    <t>Роздрібна торгівля іншими невживаними товарами в спеціалізованих магазинах</t>
  </si>
  <si>
    <t>Електромонтажні роботи</t>
  </si>
  <si>
    <t xml:space="preserve"> свинар</t>
  </si>
  <si>
    <t xml:space="preserve"> оператор інкубаторно-птахівничої станції</t>
  </si>
  <si>
    <r>
      <t xml:space="preserve">Кількість вакансій , </t>
    </r>
    <r>
      <rPr>
        <i/>
        <sz val="12"/>
        <rFont val="Times New Roman"/>
        <family val="1"/>
        <charset val="204"/>
      </rPr>
      <t>одиниць</t>
    </r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</si>
  <si>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</si>
  <si>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</si>
  <si>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</si>
  <si>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 xml:space="preserve">Професії, по яких чисельність безробітних є найбільшою у Волинській області </t>
  </si>
  <si>
    <t>Професії, по яких чисельність безробітних чоловіків є найбільшою у Волинській області</t>
  </si>
  <si>
    <t xml:space="preserve">Професії, по яких чисельність працевлаштованих безробітних жінок є найбільшою </t>
  </si>
  <si>
    <t xml:space="preserve">Професії, по яких чисельність працевлаштованих безробітних чоловіків є найбільшою </t>
  </si>
  <si>
    <t xml:space="preserve">Роздрібна торгівля пальним </t>
  </si>
  <si>
    <t>Виробництво іншого верхнього одягу</t>
  </si>
  <si>
    <t>Роздрібна торгівля уживаними товарами в магазинах</t>
  </si>
  <si>
    <t>Роздрібна торгівля напоями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</si>
  <si>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</si>
  <si>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 xml:space="preserve"> оператор верстатів з програмним керуванням</t>
  </si>
  <si>
    <t xml:space="preserve"> шеф-кухар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</si>
  <si>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</si>
  <si>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</si>
  <si>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водій навантажувача</t>
  </si>
  <si>
    <t xml:space="preserve">         по формі 3-ПН, одиниць</t>
  </si>
  <si>
    <t xml:space="preserve">         з інших джерел, одиниць</t>
  </si>
  <si>
    <t>Х</t>
  </si>
  <si>
    <t>Кількість вакансій                         (за формою 3-ПН)                        на кінець періоду,                     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</si>
  <si>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</si>
  <si>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</si>
  <si>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</si>
  <si>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</si>
  <si>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Кількість вакансій,  одиниць</t>
  </si>
  <si>
    <t>"Виробництво хліба та хлібобулочних виробів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</si>
  <si>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</si>
  <si>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</si>
  <si>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 xml:space="preserve"> обтискувач електроз'єднувачів</t>
  </si>
  <si>
    <t xml:space="preserve"> укладальник хлібобулочних виробів</t>
  </si>
  <si>
    <t xml:space="preserve"> інженер-механік груповий</t>
  </si>
  <si>
    <t xml:space="preserve"> оператор копіювальних та розмножувальних машин</t>
  </si>
  <si>
    <t xml:space="preserve"> фельд'єгер</t>
  </si>
  <si>
    <t xml:space="preserve"> сапер (розмінування)</t>
  </si>
  <si>
    <t xml:space="preserve"> монтер колії</t>
  </si>
  <si>
    <t xml:space="preserve"> оброблювач ковбасних виробів</t>
  </si>
  <si>
    <t>Всього                                                   отримували послуги, осіб</t>
  </si>
  <si>
    <t>Середній розмір заробітної плати у вакансіях, 
грн</t>
  </si>
  <si>
    <t xml:space="preserve"> верстатник спеціальних деревообробних верстатів</t>
  </si>
  <si>
    <t>Чисельність претендентів
на 1 вакансію, 
осіб</t>
  </si>
  <si>
    <t xml:space="preserve"> асистент вихователя закладу дошкільної освіти</t>
  </si>
  <si>
    <t xml:space="preserve"> птахівник</t>
  </si>
  <si>
    <t xml:space="preserve"> машиніст насосних установок</t>
  </si>
  <si>
    <t>Професійно-технічна освіта на рівні вищого професійно-технічного навчального закладу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</si>
  <si>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</si>
  <si>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квітникар</t>
  </si>
  <si>
    <t xml:space="preserve"> формувальник ковбасних виробів</t>
  </si>
  <si>
    <t xml:space="preserve"> машиніст із прання та ремонту спецодягу</t>
  </si>
  <si>
    <t xml:space="preserve"> контролер енергонагляду</t>
  </si>
  <si>
    <t xml:space="preserve"> Лицювальник-плиточник</t>
  </si>
  <si>
    <t xml:space="preserve"> командир вогневої точки</t>
  </si>
  <si>
    <t xml:space="preserve"> інженер-будівельник</t>
  </si>
  <si>
    <t xml:space="preserve"> прокурор</t>
  </si>
  <si>
    <t xml:space="preserve"> технік-конструктор (електротехніка)</t>
  </si>
  <si>
    <t>Стоматологічна практика</t>
  </si>
  <si>
    <t>Технічне обслуговування та ремонт автотранспортних засобів</t>
  </si>
  <si>
    <t xml:space="preserve"> сестра медична (брат медичний) зі стоматології</t>
  </si>
  <si>
    <t xml:space="preserve"> оператор сушильних установок</t>
  </si>
  <si>
    <t xml:space="preserve"> агент торговельний</t>
  </si>
  <si>
    <t xml:space="preserve"> обліковець з реєстрації бухгалтерських даних</t>
  </si>
  <si>
    <t xml:space="preserve"> оператор із штучного осіменіння тварин та птиці</t>
  </si>
  <si>
    <t xml:space="preserve"> контролер деталей та приладів</t>
  </si>
  <si>
    <t xml:space="preserve"> тістороб</t>
  </si>
  <si>
    <t xml:space="preserve"> шліфувальник</t>
  </si>
  <si>
    <t xml:space="preserve"> комірник</t>
  </si>
  <si>
    <t xml:space="preserve"> головний державний інспектор</t>
  </si>
  <si>
    <t xml:space="preserve"> лікар-стоматолог</t>
  </si>
  <si>
    <t xml:space="preserve"> інженер-електронік</t>
  </si>
  <si>
    <t xml:space="preserve"> технік з радіолокації</t>
  </si>
  <si>
    <t xml:space="preserve"> бойовий медик</t>
  </si>
  <si>
    <t xml:space="preserve"> механік-водій</t>
  </si>
  <si>
    <t xml:space="preserve"> рятувальник</t>
  </si>
  <si>
    <t>Роздрібна торгівля м'ясом і м'ясними продуктами в спеціалізованих магазинах</t>
  </si>
  <si>
    <t>Роздрібна торгівля іншими продуктами харчування в спеціалізованих магазинах</t>
  </si>
  <si>
    <t>Виробництво інших дерев'яних будівельних конструкцій і столярних виробів</t>
  </si>
  <si>
    <t xml:space="preserve"> апаратник оброблення зерна</t>
  </si>
  <si>
    <t>Січень-жовтень 2022 р.</t>
  </si>
  <si>
    <t xml:space="preserve">  Січень-жовтень 2023 р.</t>
  </si>
  <si>
    <t>Станом на 01.11.2022 р.</t>
  </si>
  <si>
    <t>Станом на 01.11.2023 р.</t>
  </si>
  <si>
    <t xml:space="preserve"> Січень-жовтень 2022 р.</t>
  </si>
  <si>
    <t>Станом 01.11.2023 р.</t>
  </si>
  <si>
    <t xml:space="preserve"> Січень-жовтень 2023 р.</t>
  </si>
  <si>
    <t>Січень-жовтень 2023 р.</t>
  </si>
  <si>
    <t xml:space="preserve"> керівник гуртка</t>
  </si>
  <si>
    <t xml:space="preserve"> викладач (методи навчання)</t>
  </si>
  <si>
    <t>Січень-жовтень                       2023 р.</t>
  </si>
  <si>
    <t>Роздрібна торгівля в неспеціалізованих магазинах переважно продуктами харчування, напоями та тютюновими вироба</t>
  </si>
  <si>
    <t>Регулювання у сферах охорони здоров'я, освіти, культури та інших соціальних сферах, крім обов'язкового соціаль</t>
  </si>
  <si>
    <t>Виробництво підшипників, зубчастих передач, елементів механічних передач і приводів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</si>
  <si>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</si>
  <si>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Січень-жовтень     2023 р.</t>
  </si>
  <si>
    <t>Допоміжне обслуговування наземного транспорту</t>
  </si>
  <si>
    <t>Інша допоміжна діяльність у сфері транспорту</t>
  </si>
  <si>
    <t xml:space="preserve"> практичний психолог</t>
  </si>
  <si>
    <t xml:space="preserve"> викладач закладу вищої освіти</t>
  </si>
  <si>
    <t xml:space="preserve"> покоївка</t>
  </si>
  <si>
    <t xml:space="preserve"> складальник-обробник котушок трансформаторів</t>
  </si>
  <si>
    <t xml:space="preserve"> лаборант хімічного аналізу</t>
  </si>
  <si>
    <t xml:space="preserve"> сортувальник деталей підшипників</t>
  </si>
  <si>
    <t xml:space="preserve"> оператор автоматичних та напівавтоматичнихліній верстатів та установок</t>
  </si>
  <si>
    <t xml:space="preserve"> прасувальник</t>
  </si>
  <si>
    <t xml:space="preserve"> керівник структурного підрозділу - головний спеціаліст</t>
  </si>
  <si>
    <t xml:space="preserve"> інженер-програміст</t>
  </si>
  <si>
    <t xml:space="preserve"> помічник члена комісії</t>
  </si>
  <si>
    <t xml:space="preserve"> інспектор (поліція)</t>
  </si>
  <si>
    <t xml:space="preserve"> технік-електрик</t>
  </si>
  <si>
    <t xml:space="preserve"> технік-програміст</t>
  </si>
  <si>
    <t xml:space="preserve"> поліцейський патрульної служби</t>
  </si>
  <si>
    <t xml:space="preserve"> пожежний-рятувальник</t>
  </si>
  <si>
    <t xml:space="preserve"> токар-напівавтоматник</t>
  </si>
  <si>
    <t xml:space="preserve"> оператор виробничої дільниці</t>
  </si>
  <si>
    <t>Станом на                              01.11.2023 р.</t>
  </si>
  <si>
    <t>у січні-жовтні 2022-2023 рр.</t>
  </si>
  <si>
    <t>на             01.11.2022</t>
  </si>
  <si>
    <t>на 01.11.2023</t>
  </si>
  <si>
    <t>1210</t>
  </si>
  <si>
    <t>у січні-жовтні 2023 року</t>
  </si>
  <si>
    <t xml:space="preserve"> у січні-жовтні 2023 року</t>
  </si>
  <si>
    <t>Професійно-технічна освіта</t>
  </si>
  <si>
    <t>Професії, по яких чисельність працевлаштованих безробітних у Волинській області є найбільшою у січні-жовтні 2023 року</t>
  </si>
  <si>
    <t>у січні-жовтні 2022 - 2023 рр.</t>
  </si>
  <si>
    <t>71</t>
  </si>
  <si>
    <t>87</t>
  </si>
  <si>
    <t>255</t>
  </si>
  <si>
    <t>157</t>
  </si>
  <si>
    <t>Здійснено направлень безробітних для участі у суспільно корисних роботах, осіб</t>
  </si>
  <si>
    <t xml:space="preserve">    +1557 грн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</si>
  <si>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січні-жовтні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</si>
</sst>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1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</cellStyleXfs>
  <cellXfs count="670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" fontId="39" fillId="0" borderId="20" xfId="14" applyNumberFormat="1" applyFont="1" applyFill="1" applyBorder="1" applyAlignment="1">
      <alignment horizontal="center" vertical="center"/>
    </xf>
    <xf numFmtId="3" fontId="43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39" fillId="0" borderId="2" xfId="14" applyNumberFormat="1" applyFont="1" applyFill="1" applyBorder="1" applyAlignment="1">
      <alignment horizontal="center" vertical="center"/>
    </xf>
    <xf numFmtId="3" fontId="43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3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39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1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0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49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0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0" fillId="2" borderId="0" xfId="14" applyNumberFormat="1" applyFont="1" applyFill="1"/>
    <xf numFmtId="0" fontId="41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39" fillId="0" borderId="2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0" fontId="50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0" fontId="19" fillId="0" borderId="0" xfId="14" applyFont="1" applyFill="1" applyAlignment="1">
      <alignment vertical="center" wrapText="1"/>
    </xf>
    <xf numFmtId="165" fontId="20" fillId="0" borderId="0" xfId="14" applyNumberFormat="1" applyFont="1" applyFill="1"/>
    <xf numFmtId="0" fontId="24" fillId="0" borderId="38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8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1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8" fillId="0" borderId="1" xfId="14" applyFont="1" applyFill="1" applyBorder="1" applyAlignment="1">
      <alignment horizontal="center" vertical="center" wrapText="1"/>
    </xf>
    <xf numFmtId="0" fontId="39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1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8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4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49" fillId="0" borderId="3" xfId="14" applyFont="1" applyFill="1" applyBorder="1" applyAlignment="1">
      <alignment horizontal="center" vertical="center"/>
    </xf>
    <xf numFmtId="0" fontId="42" fillId="0" borderId="3" xfId="13" applyFont="1" applyFill="1" applyBorder="1" applyAlignment="1">
      <alignment horizontal="center" vertical="center"/>
    </xf>
    <xf numFmtId="165" fontId="48" fillId="0" borderId="9" xfId="14" applyNumberFormat="1" applyFont="1" applyFill="1" applyBorder="1" applyAlignment="1">
      <alignment horizontal="center" vertical="center" wrapText="1"/>
    </xf>
    <xf numFmtId="165" fontId="48" fillId="0" borderId="3" xfId="14" applyNumberFormat="1" applyFont="1" applyFill="1" applyBorder="1" applyAlignment="1">
      <alignment horizontal="center" vertical="center" wrapText="1"/>
    </xf>
    <xf numFmtId="165" fontId="48" fillId="0" borderId="33" xfId="14" applyNumberFormat="1" applyFont="1" applyFill="1" applyBorder="1" applyAlignment="1">
      <alignment horizontal="center" vertical="center"/>
    </xf>
    <xf numFmtId="165" fontId="48" fillId="0" borderId="24" xfId="14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7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1" fillId="0" borderId="0" xfId="14" applyFont="1" applyFill="1" applyBorder="1" applyAlignment="1">
      <alignment horizontal="righ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164" fontId="52" fillId="0" borderId="2" xfId="14" applyNumberFormat="1" applyFont="1" applyFill="1" applyBorder="1" applyAlignment="1">
      <alignment horizontal="center" vertical="center"/>
    </xf>
    <xf numFmtId="164" fontId="53" fillId="0" borderId="2" xfId="14" applyNumberFormat="1" applyFont="1" applyFill="1" applyBorder="1" applyAlignment="1">
      <alignment horizontal="center" vertical="center"/>
    </xf>
    <xf numFmtId="164" fontId="52" fillId="0" borderId="9" xfId="14" applyNumberFormat="1" applyFont="1" applyFill="1" applyBorder="1" applyAlignment="1">
      <alignment horizontal="center" vertical="center"/>
    </xf>
    <xf numFmtId="164" fontId="53" fillId="0" borderId="9" xfId="14" applyNumberFormat="1" applyFont="1" applyFill="1" applyBorder="1" applyAlignment="1">
      <alignment horizontal="center" vertical="center"/>
    </xf>
    <xf numFmtId="3" fontId="54" fillId="0" borderId="9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3" fontId="43" fillId="0" borderId="3" xfId="1" applyNumberFormat="1" applyFont="1" applyFill="1" applyBorder="1" applyAlignment="1">
      <alignment horizontal="center" vertical="center" wrapText="1"/>
    </xf>
    <xf numFmtId="3" fontId="39" fillId="0" borderId="3" xfId="14" applyNumberFormat="1" applyFont="1" applyFill="1" applyBorder="1" applyAlignment="1">
      <alignment horizontal="center" vertical="center"/>
    </xf>
    <xf numFmtId="164" fontId="41" fillId="0" borderId="3" xfId="14" applyNumberFormat="1" applyFont="1" applyFill="1" applyBorder="1" applyAlignment="1">
      <alignment horizontal="center" vertical="center"/>
    </xf>
    <xf numFmtId="164" fontId="41" fillId="0" borderId="2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3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5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3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7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6" fillId="0" borderId="2" xfId="14" applyNumberFormat="1" applyFont="1" applyFill="1" applyBorder="1" applyAlignment="1">
      <alignment horizontal="center" vertical="center"/>
    </xf>
    <xf numFmtId="3" fontId="5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165" fontId="8" fillId="0" borderId="0" xfId="9" applyNumberFormat="1" applyFont="1"/>
    <xf numFmtId="165" fontId="42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2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164" fontId="53" fillId="0" borderId="3" xfId="14" applyNumberFormat="1" applyFont="1" applyFill="1" applyBorder="1" applyAlignment="1">
      <alignment horizontal="center" vertical="center"/>
    </xf>
    <xf numFmtId="3" fontId="59" fillId="0" borderId="2" xfId="1" applyNumberFormat="1" applyFont="1" applyFill="1" applyBorder="1" applyAlignment="1">
      <alignment horizontal="center" vertical="center" wrapText="1"/>
    </xf>
    <xf numFmtId="3" fontId="53" fillId="0" borderId="2" xfId="14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2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vertical="center" wrapText="1"/>
    </xf>
    <xf numFmtId="0" fontId="51" fillId="0" borderId="2" xfId="14" applyFont="1" applyFill="1" applyBorder="1" applyAlignment="1">
      <alignment horizontal="center" vertical="center" wrapText="1"/>
    </xf>
    <xf numFmtId="0" fontId="48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8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1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9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39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1" fillId="2" borderId="2" xfId="3" applyFont="1" applyFill="1" applyBorder="1" applyAlignment="1">
      <alignment horizontal="center"/>
    </xf>
    <xf numFmtId="2" fontId="61" fillId="0" borderId="2" xfId="3" applyNumberFormat="1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/>
    </xf>
    <xf numFmtId="0" fontId="61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4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8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39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39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39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39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1" fontId="3" fillId="0" borderId="3" xfId="9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48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165" fontId="48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1" fontId="58" fillId="0" borderId="0" xfId="10" applyNumberFormat="1" applyFont="1" applyProtection="1">
      <protection locked="0"/>
    </xf>
    <xf numFmtId="1" fontId="5" fillId="0" borderId="0" xfId="10" applyNumberFormat="1" applyFont="1" applyAlignment="1" applyProtection="1">
      <alignment horizontal="right"/>
      <protection locked="0"/>
    </xf>
    <xf numFmtId="1" fontId="3" fillId="0" borderId="0" xfId="10" applyNumberFormat="1" applyFont="1" applyAlignment="1" applyProtection="1">
      <alignment vertical="top"/>
      <protection locked="0"/>
    </xf>
    <xf numFmtId="165" fontId="7" fillId="0" borderId="0" xfId="10" applyNumberFormat="1" applyFont="1" applyAlignment="1" applyProtection="1">
      <alignment horizontal="center" vertical="top"/>
      <protection locked="0"/>
    </xf>
    <xf numFmtId="1" fontId="1" fillId="0" borderId="0" xfId="10" applyNumberFormat="1" applyFont="1" applyAlignment="1" applyProtection="1">
      <alignment vertical="top"/>
      <protection locked="0"/>
    </xf>
    <xf numFmtId="1" fontId="5" fillId="0" borderId="0" xfId="10" applyNumberFormat="1" applyFont="1" applyAlignment="1" applyProtection="1">
      <alignment horizontal="right" vertical="top"/>
      <protection locked="0"/>
    </xf>
    <xf numFmtId="1" fontId="7" fillId="0" borderId="0" xfId="10" applyNumberFormat="1" applyFont="1" applyAlignment="1" applyProtection="1">
      <alignment horizontal="center" vertical="top"/>
      <protection locked="0"/>
    </xf>
    <xf numFmtId="1" fontId="9" fillId="0" borderId="2" xfId="10" applyNumberFormat="1" applyFont="1" applyBorder="1" applyAlignment="1">
      <alignment horizontal="center" vertical="center" wrapText="1"/>
    </xf>
    <xf numFmtId="3" fontId="67" fillId="0" borderId="2" xfId="10" applyNumberFormat="1" applyFont="1" applyBorder="1" applyAlignment="1" applyProtection="1">
      <alignment horizontal="center" vertical="center"/>
      <protection locked="0"/>
    </xf>
    <xf numFmtId="164" fontId="67" fillId="0" borderId="2" xfId="10" applyNumberFormat="1" applyFont="1" applyBorder="1" applyAlignment="1" applyProtection="1">
      <alignment horizontal="center" vertical="center"/>
      <protection locked="0"/>
    </xf>
    <xf numFmtId="1" fontId="8" fillId="0" borderId="0" xfId="10" applyNumberFormat="1" applyFont="1" applyAlignment="1" applyProtection="1">
      <alignment vertical="center"/>
      <protection locked="0"/>
    </xf>
    <xf numFmtId="3" fontId="68" fillId="0" borderId="2" xfId="10" applyNumberFormat="1" applyFont="1" applyBorder="1" applyAlignment="1" applyProtection="1">
      <alignment horizontal="center" vertical="center"/>
      <protection locked="0"/>
    </xf>
    <xf numFmtId="3" fontId="68" fillId="0" borderId="2" xfId="3" applyNumberFormat="1" applyFont="1" applyBorder="1" applyAlignment="1">
      <alignment horizontal="center" vertical="center"/>
    </xf>
    <xf numFmtId="3" fontId="68" fillId="0" borderId="2" xfId="10" applyNumberFormat="1" applyFont="1" applyBorder="1" applyAlignment="1" applyProtection="1">
      <alignment horizontal="center" vertical="center" wrapText="1"/>
      <protection locked="0"/>
    </xf>
    <xf numFmtId="1" fontId="4" fillId="0" borderId="11" xfId="10" applyNumberFormat="1" applyFont="1" applyBorder="1" applyAlignment="1" applyProtection="1">
      <alignment horizontal="left" vertical="center"/>
      <protection locked="0"/>
    </xf>
    <xf numFmtId="165" fontId="1" fillId="0" borderId="0" xfId="10" applyNumberFormat="1" applyFont="1" applyProtection="1">
      <protection locked="0"/>
    </xf>
    <xf numFmtId="1" fontId="7" fillId="0" borderId="0" xfId="10" applyNumberFormat="1" applyFont="1" applyProtection="1">
      <protection locked="0"/>
    </xf>
    <xf numFmtId="3" fontId="7" fillId="0" borderId="0" xfId="10" applyNumberFormat="1" applyFont="1" applyProtection="1">
      <protection locked="0"/>
    </xf>
    <xf numFmtId="1" fontId="4" fillId="0" borderId="11" xfId="10" applyNumberFormat="1" applyFont="1" applyBorder="1" applyAlignment="1" applyProtection="1">
      <alignment vertical="center"/>
      <protection locked="0"/>
    </xf>
    <xf numFmtId="1" fontId="4" fillId="0" borderId="0" xfId="10" applyNumberFormat="1" applyFont="1" applyAlignment="1" applyProtection="1">
      <alignment vertical="center"/>
      <protection locked="0"/>
    </xf>
    <xf numFmtId="1" fontId="8" fillId="0" borderId="0" xfId="10" applyNumberFormat="1" applyFont="1" applyAlignment="1" applyProtection="1">
      <alignment vertical="center" wrapText="1"/>
      <protection locked="0"/>
    </xf>
    <xf numFmtId="3" fontId="1" fillId="0" borderId="0" xfId="10" applyNumberFormat="1" applyFont="1" applyProtection="1"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4" fillId="0" borderId="0" xfId="10" applyNumberFormat="1" applyFont="1" applyAlignment="1" applyProtection="1">
      <alignment vertical="center" wrapText="1"/>
      <protection locked="0"/>
    </xf>
    <xf numFmtId="1" fontId="62" fillId="0" borderId="0" xfId="10" applyNumberFormat="1" applyFont="1" applyProtection="1">
      <protection locked="0"/>
    </xf>
    <xf numFmtId="1" fontId="62" fillId="0" borderId="1" xfId="10" applyNumberFormat="1" applyFont="1" applyBorder="1" applyAlignment="1" applyProtection="1">
      <alignment vertical="top"/>
      <protection locked="0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67" fillId="0" borderId="2" xfId="10" applyNumberFormat="1" applyFont="1" applyFill="1" applyBorder="1" applyAlignment="1" applyProtection="1">
      <alignment horizontal="center" vertical="center"/>
      <protection locked="0"/>
    </xf>
    <xf numFmtId="3" fontId="67" fillId="0" borderId="2" xfId="10" applyNumberFormat="1" applyFont="1" applyFill="1" applyBorder="1" applyAlignment="1" applyProtection="1">
      <alignment horizontal="center" vertical="center"/>
      <protection locked="0"/>
    </xf>
    <xf numFmtId="1" fontId="67" fillId="0" borderId="2" xfId="12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41" fillId="0" borderId="2" xfId="14" applyFont="1" applyFill="1" applyBorder="1" applyAlignment="1">
      <alignment horizontal="left" vertical="center" wrapText="1"/>
    </xf>
    <xf numFmtId="0" fontId="3" fillId="0" borderId="2" xfId="9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1" fontId="1" fillId="0" borderId="2" xfId="10" applyNumberFormat="1" applyFont="1" applyBorder="1" applyAlignment="1">
      <alignment horizontal="center"/>
    </xf>
    <xf numFmtId="1" fontId="1" fillId="0" borderId="0" xfId="10" applyNumberFormat="1" applyFont="1" applyProtection="1"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3" fontId="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8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top"/>
      <protection locked="0"/>
    </xf>
    <xf numFmtId="1" fontId="1" fillId="0" borderId="2" xfId="10" applyNumberFormat="1" applyFont="1" applyFill="1" applyBorder="1" applyAlignment="1">
      <alignment horizontal="center"/>
    </xf>
    <xf numFmtId="1" fontId="4" fillId="0" borderId="11" xfId="10" applyNumberFormat="1" applyFont="1" applyFill="1" applyBorder="1" applyAlignment="1" applyProtection="1">
      <alignment vertical="center"/>
      <protection locked="0"/>
    </xf>
    <xf numFmtId="1" fontId="4" fillId="0" borderId="0" xfId="10" applyNumberFormat="1" applyFont="1" applyFill="1" applyAlignment="1" applyProtection="1">
      <alignment vertical="center"/>
      <protection locked="0"/>
    </xf>
    <xf numFmtId="0" fontId="2" fillId="0" borderId="2" xfId="3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36" fillId="0" borderId="2" xfId="6" applyNumberFormat="1" applyFont="1" applyFill="1" applyBorder="1" applyAlignment="1">
      <alignment horizontal="center" vertical="center"/>
    </xf>
    <xf numFmtId="165" fontId="36" fillId="2" borderId="2" xfId="6" applyNumberFormat="1" applyFont="1" applyFill="1" applyBorder="1" applyAlignment="1">
      <alignment horizontal="center" vertical="center"/>
    </xf>
    <xf numFmtId="3" fontId="36" fillId="2" borderId="2" xfId="6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24" fillId="0" borderId="3" xfId="14" applyNumberFormat="1" applyFont="1" applyFill="1" applyBorder="1" applyAlignment="1">
      <alignment vertical="top"/>
    </xf>
    <xf numFmtId="165" fontId="36" fillId="0" borderId="3" xfId="6" applyNumberFormat="1" applyFont="1" applyFill="1" applyBorder="1" applyAlignment="1">
      <alignment vertical="top"/>
    </xf>
    <xf numFmtId="3" fontId="36" fillId="0" borderId="3" xfId="6" applyNumberFormat="1" applyFont="1" applyFill="1" applyBorder="1" applyAlignment="1">
      <alignment vertical="top"/>
    </xf>
    <xf numFmtId="165" fontId="36" fillId="0" borderId="9" xfId="6" applyNumberFormat="1" applyFont="1" applyFill="1" applyBorder="1" applyAlignment="1">
      <alignment horizontal="center" vertical="center"/>
    </xf>
    <xf numFmtId="3" fontId="36" fillId="0" borderId="9" xfId="6" applyNumberFormat="1" applyFont="1" applyFill="1" applyBorder="1" applyAlignment="1">
      <alignment horizontal="center" vertical="center"/>
    </xf>
    <xf numFmtId="3" fontId="31" fillId="0" borderId="3" xfId="14" applyNumberFormat="1" applyFont="1" applyFill="1" applyBorder="1" applyAlignment="1">
      <alignment vertical="top"/>
    </xf>
    <xf numFmtId="3" fontId="31" fillId="0" borderId="9" xfId="14" applyNumberFormat="1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vertical="center" wrapText="1"/>
    </xf>
    <xf numFmtId="1" fontId="5" fillId="0" borderId="0" xfId="10" applyNumberFormat="1" applyFont="1" applyAlignment="1" applyProtection="1">
      <alignment vertical="top"/>
      <protection locked="0"/>
    </xf>
    <xf numFmtId="1" fontId="13" fillId="0" borderId="2" xfId="10" applyNumberFormat="1" applyFont="1" applyFill="1" applyBorder="1" applyAlignment="1" applyProtection="1">
      <alignment vertical="top" wrapText="1"/>
      <protection locked="0"/>
    </xf>
    <xf numFmtId="2" fontId="2" fillId="0" borderId="2" xfId="3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34" fillId="0" borderId="1" xfId="3" applyFont="1" applyFill="1" applyBorder="1" applyAlignment="1"/>
    <xf numFmtId="0" fontId="8" fillId="0" borderId="12" xfId="0" applyFont="1" applyBorder="1" applyAlignment="1">
      <alignment horizontal="center" vertical="center"/>
    </xf>
    <xf numFmtId="164" fontId="55" fillId="0" borderId="3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horizontal="left" vertical="center" wrapText="1"/>
    </xf>
    <xf numFmtId="165" fontId="13" fillId="0" borderId="2" xfId="9" applyNumberFormat="1" applyFont="1" applyFill="1" applyBorder="1" applyAlignment="1">
      <alignment horizontal="center" vertical="center"/>
    </xf>
    <xf numFmtId="3" fontId="1" fillId="0" borderId="2" xfId="7" applyNumberFormat="1" applyFont="1" applyFill="1" applyBorder="1" applyAlignment="1">
      <alignment horizontal="center" vertical="center" wrapText="1"/>
    </xf>
    <xf numFmtId="165" fontId="1" fillId="0" borderId="2" xfId="9" applyNumberFormat="1" applyFont="1" applyFill="1" applyBorder="1" applyAlignment="1">
      <alignment horizontal="center" vertical="center"/>
    </xf>
    <xf numFmtId="1" fontId="5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70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 vertical="center" wrapText="1"/>
    </xf>
    <xf numFmtId="1" fontId="13" fillId="0" borderId="2" xfId="7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 wrapText="1"/>
    </xf>
    <xf numFmtId="3" fontId="8" fillId="0" borderId="17" xfId="3" applyNumberFormat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165" fontId="48" fillId="0" borderId="19" xfId="14" applyNumberFormat="1" applyFont="1" applyFill="1" applyBorder="1" applyAlignment="1">
      <alignment horizontal="center" vertical="center" wrapText="1"/>
    </xf>
    <xf numFmtId="0" fontId="18" fillId="0" borderId="2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2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13" fillId="0" borderId="2" xfId="7" applyNumberFormat="1" applyFont="1" applyFill="1" applyBorder="1" applyAlignment="1">
      <alignment horizontal="center" vertical="center" wrapText="1"/>
    </xf>
    <xf numFmtId="3" fontId="44" fillId="0" borderId="9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0" xfId="14" applyFont="1" applyFill="1" applyAlignment="1">
      <alignment horizontal="center" vertical="center" wrapText="1"/>
    </xf>
    <xf numFmtId="0" fontId="65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0" fontId="38" fillId="0" borderId="0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0" fontId="41" fillId="0" borderId="1" xfId="14" applyFont="1" applyFill="1" applyBorder="1" applyAlignment="1">
      <alignment horizontal="right" wrapText="1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2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6" fillId="0" borderId="0" xfId="3" applyFont="1" applyFill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41" fillId="0" borderId="0" xfId="14" applyFont="1" applyFill="1" applyAlignment="1">
      <alignment horizontal="center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6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4" fillId="0" borderId="0" xfId="3" applyFont="1" applyAlignment="1">
      <alignment horizontal="center" vertical="center" wrapText="1"/>
    </xf>
    <xf numFmtId="1" fontId="3" fillId="0" borderId="8" xfId="9" applyNumberFormat="1" applyFont="1" applyFill="1" applyBorder="1" applyAlignment="1">
      <alignment horizontal="center" vertical="center"/>
    </xf>
    <xf numFmtId="1" fontId="3" fillId="0" borderId="12" xfId="9" applyNumberFormat="1" applyFont="1" applyFill="1" applyBorder="1" applyAlignment="1">
      <alignment horizontal="center" vertical="center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63" fillId="0" borderId="0" xfId="9" applyFont="1" applyFill="1" applyAlignment="1">
      <alignment horizontal="center"/>
    </xf>
    <xf numFmtId="0" fontId="63" fillId="0" borderId="1" xfId="9" applyFont="1" applyFill="1" applyBorder="1" applyAlignment="1">
      <alignment horizontal="center" vertical="top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1" fontId="9" fillId="0" borderId="9" xfId="10" applyNumberFormat="1" applyFont="1" applyBorder="1" applyAlignment="1">
      <alignment horizontal="center" vertical="center" wrapText="1"/>
    </xf>
    <xf numFmtId="1" fontId="9" fillId="0" borderId="3" xfId="10" applyNumberFormat="1" applyFont="1" applyBorder="1" applyAlignment="1">
      <alignment horizontal="center" vertical="center" wrapText="1"/>
    </xf>
    <xf numFmtId="1" fontId="10" fillId="0" borderId="2" xfId="10" applyNumberFormat="1" applyFont="1" applyBorder="1" applyAlignment="1">
      <alignment horizontal="center" vertical="center" wrapText="1"/>
    </xf>
    <xf numFmtId="1" fontId="9" fillId="0" borderId="9" xfId="10" applyNumberFormat="1" applyFont="1" applyFill="1" applyBorder="1" applyAlignment="1">
      <alignment horizontal="center" vertical="center" wrapText="1"/>
    </xf>
    <xf numFmtId="1" fontId="9" fillId="0" borderId="3" xfId="10" applyNumberFormat="1" applyFont="1" applyFill="1" applyBorder="1" applyAlignment="1">
      <alignment horizontal="center" vertical="center" wrapText="1"/>
    </xf>
    <xf numFmtId="1" fontId="10" fillId="0" borderId="13" xfId="10" applyNumberFormat="1" applyFont="1" applyBorder="1" applyAlignment="1">
      <alignment horizontal="center" vertical="center" wrapText="1"/>
    </xf>
    <xf numFmtId="1" fontId="10" fillId="0" borderId="14" xfId="10" applyNumberFormat="1" applyFont="1" applyBorder="1" applyAlignment="1">
      <alignment horizontal="center" vertical="center" wrapText="1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35" fillId="0" borderId="9" xfId="10" applyNumberFormat="1" applyFont="1" applyBorder="1" applyAlignment="1">
      <alignment horizontal="center" vertical="center" wrapText="1"/>
    </xf>
    <xf numFmtId="1" fontId="35" fillId="0" borderId="18" xfId="10" applyNumberFormat="1" applyFont="1" applyBorder="1" applyAlignment="1">
      <alignment horizontal="center" vertical="center" wrapText="1"/>
    </xf>
    <xf numFmtId="1" fontId="35" fillId="0" borderId="3" xfId="10" applyNumberFormat="1" applyFont="1" applyBorder="1" applyAlignment="1">
      <alignment horizontal="center" vertical="center" wrapText="1"/>
    </xf>
    <xf numFmtId="1" fontId="13" fillId="0" borderId="9" xfId="10" applyNumberFormat="1" applyFont="1" applyFill="1" applyBorder="1" applyAlignment="1" applyProtection="1">
      <alignment horizontal="center" vertical="center" wrapText="1"/>
    </xf>
    <xf numFmtId="1" fontId="13" fillId="0" borderId="18" xfId="10" applyNumberFormat="1" applyFont="1" applyFill="1" applyBorder="1" applyAlignment="1" applyProtection="1">
      <alignment horizontal="center" vertical="center" wrapText="1"/>
    </xf>
    <xf numFmtId="1" fontId="13" fillId="0" borderId="3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69" fillId="0" borderId="2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62" fillId="0" borderId="1" xfId="10" applyNumberFormat="1" applyFont="1" applyFill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0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2" fillId="0" borderId="0" xfId="10" applyNumberFormat="1" applyFont="1" applyAlignment="1" applyProtection="1">
      <alignment horizontal="center"/>
      <protection locked="0"/>
    </xf>
    <xf numFmtId="1" fontId="10" fillId="0" borderId="8" xfId="10" applyNumberFormat="1" applyFont="1" applyBorder="1" applyAlignment="1">
      <alignment horizontal="center" vertical="center" wrapText="1"/>
    </xf>
    <xf numFmtId="1" fontId="10" fillId="0" borderId="12" xfId="10" applyNumberFormat="1" applyFont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64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58" fillId="0" borderId="1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34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D5" sqref="D5:D6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1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8" width="9.140625" style="13" customWidth="1"/>
    <col min="9" max="9" width="7.7109375" style="13" customWidth="1"/>
    <col min="10" max="16384" width="9.140625" style="13"/>
  </cols>
  <sheetData>
    <row r="1" spans="1:6" s="10" customFormat="1" ht="42" customHeight="1" x14ac:dyDescent="0.25">
      <c r="A1" s="495" t="s">
        <v>258</v>
      </c>
      <c r="B1" s="495"/>
      <c r="C1" s="495"/>
      <c r="D1" s="495"/>
      <c r="E1" s="495"/>
      <c r="F1" s="495"/>
    </row>
    <row r="2" spans="1:6" s="10" customFormat="1" ht="20.25" customHeight="1" x14ac:dyDescent="0.25">
      <c r="A2" s="11"/>
      <c r="B2" s="499" t="s">
        <v>25</v>
      </c>
      <c r="C2" s="499"/>
      <c r="D2" s="499"/>
      <c r="E2" s="499"/>
      <c r="F2" s="499"/>
    </row>
    <row r="3" spans="1:6" s="10" customFormat="1" ht="16.5" customHeight="1" x14ac:dyDescent="0.25">
      <c r="A3" s="11"/>
      <c r="B3" s="499" t="s">
        <v>26</v>
      </c>
      <c r="C3" s="500"/>
      <c r="D3" s="500"/>
      <c r="E3" s="500"/>
      <c r="F3" s="500"/>
    </row>
    <row r="4" spans="1:6" s="10" customFormat="1" ht="16.5" customHeight="1" x14ac:dyDescent="0.25">
      <c r="A4" s="29"/>
      <c r="B4" s="31"/>
      <c r="C4" s="32"/>
      <c r="D4" s="32"/>
      <c r="E4" s="32"/>
      <c r="F4" s="135" t="s">
        <v>117</v>
      </c>
    </row>
    <row r="5" spans="1:6" s="10" customFormat="1" ht="28.5" customHeight="1" x14ac:dyDescent="0.25">
      <c r="A5" s="11"/>
      <c r="B5" s="496"/>
      <c r="C5" s="497" t="s">
        <v>484</v>
      </c>
      <c r="D5" s="497" t="s">
        <v>485</v>
      </c>
      <c r="E5" s="498" t="s">
        <v>20</v>
      </c>
      <c r="F5" s="498"/>
    </row>
    <row r="6" spans="1:6" s="10" customFormat="1" ht="31.5" customHeight="1" x14ac:dyDescent="0.25">
      <c r="A6" s="12"/>
      <c r="B6" s="496"/>
      <c r="C6" s="497"/>
      <c r="D6" s="497"/>
      <c r="E6" s="361" t="s">
        <v>2</v>
      </c>
      <c r="F6" s="360" t="s">
        <v>6</v>
      </c>
    </row>
    <row r="7" spans="1:6" ht="25.5" customHeight="1" x14ac:dyDescent="0.2">
      <c r="B7" s="221" t="s">
        <v>24</v>
      </c>
      <c r="C7" s="432">
        <f>SUM(C8:C11)</f>
        <v>776</v>
      </c>
      <c r="D7" s="432">
        <f>SUM(D8:D11)</f>
        <v>732</v>
      </c>
      <c r="E7" s="433">
        <f>D7/C7*100</f>
        <v>94.329896907216494</v>
      </c>
      <c r="F7" s="434">
        <f>D7-C7</f>
        <v>-44</v>
      </c>
    </row>
    <row r="8" spans="1:6" ht="25.5" customHeight="1" x14ac:dyDescent="0.2">
      <c r="B8" s="347" t="s">
        <v>264</v>
      </c>
      <c r="C8" s="435">
        <v>51</v>
      </c>
      <c r="D8" s="435">
        <v>59</v>
      </c>
      <c r="E8" s="433">
        <f>D8/C8*100</f>
        <v>115.68627450980394</v>
      </c>
      <c r="F8" s="434">
        <f t="shared" ref="F8:F11" si="0">D8-C8</f>
        <v>8</v>
      </c>
    </row>
    <row r="9" spans="1:6" ht="23.25" customHeight="1" x14ac:dyDescent="0.2">
      <c r="B9" s="347" t="s">
        <v>265</v>
      </c>
      <c r="C9" s="436">
        <v>159</v>
      </c>
      <c r="D9" s="436">
        <v>87</v>
      </c>
      <c r="E9" s="433">
        <f>D9/C9*100</f>
        <v>54.716981132075468</v>
      </c>
      <c r="F9" s="434">
        <f t="shared" si="0"/>
        <v>-72</v>
      </c>
    </row>
    <row r="10" spans="1:6" ht="24" customHeight="1" x14ac:dyDescent="0.2">
      <c r="B10" s="347" t="s">
        <v>266</v>
      </c>
      <c r="C10" s="436">
        <v>62</v>
      </c>
      <c r="D10" s="436">
        <v>93</v>
      </c>
      <c r="E10" s="433">
        <f>D10/C10*100</f>
        <v>150</v>
      </c>
      <c r="F10" s="434">
        <f t="shared" si="0"/>
        <v>31</v>
      </c>
    </row>
    <row r="11" spans="1:6" ht="24" customHeight="1" x14ac:dyDescent="0.2">
      <c r="B11" s="347" t="s">
        <v>267</v>
      </c>
      <c r="C11" s="436">
        <v>504</v>
      </c>
      <c r="D11" s="436">
        <v>493</v>
      </c>
      <c r="E11" s="433">
        <f>D11/C11*100</f>
        <v>97.817460317460316</v>
      </c>
      <c r="F11" s="434">
        <f t="shared" si="0"/>
        <v>-11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sortState ref="I8:J11">
    <sortCondition descending="1" ref="J8:J11"/>
  </sortState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80" zoomScaleNormal="80" zoomScaleSheetLayoutView="78" workbookViewId="0">
      <selection activeCell="C6" sqref="C6"/>
    </sheetView>
  </sheetViews>
  <sheetFormatPr defaultColWidth="8.85546875" defaultRowHeight="12.75" x14ac:dyDescent="0.2"/>
  <cols>
    <col min="1" max="1" width="44.42578125" style="30" customWidth="1"/>
    <col min="2" max="2" width="8.140625" style="172" customWidth="1"/>
    <col min="3" max="3" width="13.42578125" style="172" customWidth="1"/>
    <col min="4" max="4" width="10.5703125" style="172" customWidth="1"/>
    <col min="5" max="5" width="13.7109375" style="172" customWidth="1"/>
    <col min="6" max="6" width="7.5703125" style="172" customWidth="1"/>
    <col min="7" max="7" width="13.28515625" style="172" customWidth="1"/>
    <col min="8" max="8" width="11.28515625" style="172" customWidth="1"/>
    <col min="9" max="9" width="12.7109375" style="172" customWidth="1"/>
    <col min="10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35.25" customHeight="1" x14ac:dyDescent="0.3">
      <c r="A1" s="501" t="s">
        <v>386</v>
      </c>
      <c r="B1" s="501"/>
      <c r="C1" s="501"/>
      <c r="D1" s="501"/>
      <c r="E1" s="501"/>
      <c r="F1" s="501"/>
      <c r="G1" s="501"/>
      <c r="H1" s="501"/>
      <c r="I1" s="501"/>
      <c r="J1" s="155"/>
    </row>
    <row r="2" spans="1:14" s="1" customFormat="1" ht="18.75" x14ac:dyDescent="0.3">
      <c r="A2" s="569" t="s">
        <v>99</v>
      </c>
      <c r="B2" s="569"/>
      <c r="C2" s="569"/>
      <c r="D2" s="569"/>
      <c r="E2" s="569"/>
      <c r="F2" s="569"/>
      <c r="G2" s="569"/>
      <c r="H2" s="569"/>
      <c r="I2" s="569"/>
      <c r="J2" s="156"/>
    </row>
    <row r="3" spans="1:14" s="3" customFormat="1" ht="15.75" x14ac:dyDescent="0.2">
      <c r="A3" s="2"/>
      <c r="B3" s="157"/>
      <c r="C3" s="157"/>
      <c r="D3" s="157"/>
      <c r="E3" s="157"/>
      <c r="F3" s="157"/>
      <c r="G3" s="157"/>
      <c r="H3" s="157"/>
      <c r="I3" s="158" t="s">
        <v>117</v>
      </c>
    </row>
    <row r="4" spans="1:14" s="3" customFormat="1" ht="24.75" customHeight="1" x14ac:dyDescent="0.2">
      <c r="A4" s="574"/>
      <c r="B4" s="575" t="s">
        <v>491</v>
      </c>
      <c r="C4" s="576"/>
      <c r="D4" s="576"/>
      <c r="E4" s="577"/>
      <c r="F4" s="578" t="s">
        <v>487</v>
      </c>
      <c r="G4" s="579"/>
      <c r="H4" s="579"/>
      <c r="I4" s="580"/>
    </row>
    <row r="5" spans="1:14" s="3" customFormat="1" ht="72.75" customHeight="1" x14ac:dyDescent="0.2">
      <c r="A5" s="574"/>
      <c r="B5" s="474" t="s">
        <v>143</v>
      </c>
      <c r="C5" s="159" t="s">
        <v>396</v>
      </c>
      <c r="D5" s="474" t="s">
        <v>144</v>
      </c>
      <c r="E5" s="159" t="s">
        <v>396</v>
      </c>
      <c r="F5" s="474" t="s">
        <v>143</v>
      </c>
      <c r="G5" s="159" t="s">
        <v>396</v>
      </c>
      <c r="H5" s="474" t="s">
        <v>144</v>
      </c>
      <c r="I5" s="159" t="s">
        <v>396</v>
      </c>
    </row>
    <row r="6" spans="1:14" s="4" customFormat="1" ht="35.25" customHeight="1" x14ac:dyDescent="0.25">
      <c r="A6" s="255" t="s">
        <v>9</v>
      </c>
      <c r="B6" s="241">
        <v>8579</v>
      </c>
      <c r="C6" s="160">
        <v>69.663012586276892</v>
      </c>
      <c r="D6" s="241">
        <v>3736</v>
      </c>
      <c r="E6" s="161">
        <v>30.336987413723104</v>
      </c>
      <c r="F6" s="241">
        <v>1630</v>
      </c>
      <c r="G6" s="160">
        <v>71.147970318638158</v>
      </c>
      <c r="H6" s="241">
        <v>661</v>
      </c>
      <c r="I6" s="161">
        <v>28.852029681361852</v>
      </c>
      <c r="K6" s="172"/>
    </row>
    <row r="7" spans="1:14" s="4" customFormat="1" ht="24.75" customHeight="1" x14ac:dyDescent="0.25">
      <c r="A7" s="267" t="s">
        <v>101</v>
      </c>
      <c r="B7" s="241">
        <f>SUM(B9:B27)</f>
        <v>6931</v>
      </c>
      <c r="C7" s="160">
        <v>68.555885262116718</v>
      </c>
      <c r="D7" s="241">
        <f>SUM(D9:D27)</f>
        <v>3179</v>
      </c>
      <c r="E7" s="163">
        <v>31.444114737883282</v>
      </c>
      <c r="F7" s="241">
        <f>SUM(F9:F27)</f>
        <v>1295</v>
      </c>
      <c r="G7" s="161">
        <v>69.288389513108612</v>
      </c>
      <c r="H7" s="241">
        <f>SUM(H9:H27)</f>
        <v>574</v>
      </c>
      <c r="I7" s="161">
        <v>30.711610486891384</v>
      </c>
    </row>
    <row r="8" spans="1:14" s="4" customFormat="1" ht="22.5" customHeight="1" x14ac:dyDescent="0.25">
      <c r="A8" s="408" t="s">
        <v>27</v>
      </c>
      <c r="B8" s="330"/>
      <c r="C8" s="162"/>
      <c r="D8" s="330"/>
      <c r="E8" s="163"/>
      <c r="F8" s="304"/>
      <c r="G8" s="165"/>
      <c r="H8" s="164"/>
      <c r="I8" s="163"/>
    </row>
    <row r="9" spans="1:14" ht="19.5" customHeight="1" x14ac:dyDescent="0.2">
      <c r="A9" s="179" t="s">
        <v>260</v>
      </c>
      <c r="B9" s="166">
        <v>453</v>
      </c>
      <c r="C9" s="168">
        <v>59.147180192572215</v>
      </c>
      <c r="D9" s="167">
        <v>309</v>
      </c>
      <c r="E9" s="305">
        <v>41.076487252124643</v>
      </c>
      <c r="F9" s="166">
        <v>63</v>
      </c>
      <c r="G9" s="453">
        <v>49.090909090909093</v>
      </c>
      <c r="H9" s="167">
        <v>38</v>
      </c>
      <c r="I9" s="168">
        <v>52.066115702479344</v>
      </c>
      <c r="J9" s="33"/>
      <c r="K9" s="172"/>
      <c r="L9" s="111"/>
    </row>
    <row r="10" spans="1:14" ht="21" customHeight="1" x14ac:dyDescent="0.2">
      <c r="A10" s="179" t="s">
        <v>285</v>
      </c>
      <c r="B10" s="41">
        <v>26</v>
      </c>
      <c r="C10" s="169">
        <v>61.53846153846154</v>
      </c>
      <c r="D10" s="43">
        <v>15</v>
      </c>
      <c r="E10" s="303">
        <v>39.473684210526315</v>
      </c>
      <c r="F10" s="41">
        <v>3</v>
      </c>
      <c r="G10" s="181">
        <v>40</v>
      </c>
      <c r="H10" s="43">
        <v>2</v>
      </c>
      <c r="I10" s="169">
        <v>75</v>
      </c>
      <c r="J10" s="33"/>
      <c r="K10" s="172"/>
      <c r="L10" s="111"/>
    </row>
    <row r="11" spans="1:14" s="6" customFormat="1" ht="21.75" customHeight="1" x14ac:dyDescent="0.2">
      <c r="A11" s="179" t="s">
        <v>142</v>
      </c>
      <c r="B11" s="41">
        <v>1001</v>
      </c>
      <c r="C11" s="169">
        <v>63.760217983651224</v>
      </c>
      <c r="D11" s="43">
        <v>552</v>
      </c>
      <c r="E11" s="303">
        <v>36.616702355460383</v>
      </c>
      <c r="F11" s="41">
        <v>172</v>
      </c>
      <c r="G11" s="181">
        <v>67.479674796747972</v>
      </c>
      <c r="H11" s="43">
        <v>65</v>
      </c>
      <c r="I11" s="169">
        <v>34.83606557377049</v>
      </c>
      <c r="J11" s="33"/>
      <c r="K11" s="172"/>
      <c r="L11" s="111"/>
    </row>
    <row r="12" spans="1:14" ht="20.25" customHeight="1" x14ac:dyDescent="0.2">
      <c r="A12" s="179" t="s">
        <v>294</v>
      </c>
      <c r="B12" s="41">
        <v>125</v>
      </c>
      <c r="C12" s="169">
        <v>55.5045871559633</v>
      </c>
      <c r="D12" s="43">
        <v>101</v>
      </c>
      <c r="E12" s="303">
        <v>45.631067961165051</v>
      </c>
      <c r="F12" s="41">
        <v>15</v>
      </c>
      <c r="G12" s="181">
        <v>58.762886597938149</v>
      </c>
      <c r="H12" s="43">
        <v>15</v>
      </c>
      <c r="I12" s="169">
        <v>43.820224719101127</v>
      </c>
      <c r="J12" s="33"/>
      <c r="K12" s="172"/>
      <c r="L12" s="111"/>
      <c r="N12" s="30" t="s">
        <v>248</v>
      </c>
    </row>
    <row r="13" spans="1:14" ht="19.5" customHeight="1" x14ac:dyDescent="0.2">
      <c r="A13" s="179" t="s">
        <v>286</v>
      </c>
      <c r="B13" s="41">
        <v>42</v>
      </c>
      <c r="C13" s="169">
        <v>46.25</v>
      </c>
      <c r="D13" s="43">
        <v>43</v>
      </c>
      <c r="E13" s="303">
        <v>53.333333333333336</v>
      </c>
      <c r="F13" s="41">
        <v>11</v>
      </c>
      <c r="G13" s="181">
        <v>57.894736842105267</v>
      </c>
      <c r="H13" s="43">
        <v>3</v>
      </c>
      <c r="I13" s="169">
        <v>43.478260869565219</v>
      </c>
      <c r="J13" s="33"/>
      <c r="K13" s="172"/>
      <c r="L13" s="111"/>
    </row>
    <row r="14" spans="1:14" ht="17.25" customHeight="1" x14ac:dyDescent="0.2">
      <c r="A14" s="179" t="s">
        <v>145</v>
      </c>
      <c r="B14" s="41">
        <v>82</v>
      </c>
      <c r="C14" s="169">
        <v>41.578947368421055</v>
      </c>
      <c r="D14" s="43">
        <v>115</v>
      </c>
      <c r="E14" s="303">
        <v>58.82352941176471</v>
      </c>
      <c r="F14" s="41">
        <v>13</v>
      </c>
      <c r="G14" s="181">
        <v>36.666666666666664</v>
      </c>
      <c r="H14" s="43">
        <v>13</v>
      </c>
      <c r="I14" s="169">
        <v>64.705882352941174</v>
      </c>
      <c r="J14" s="33"/>
      <c r="K14" s="172"/>
      <c r="L14" s="111"/>
    </row>
    <row r="15" spans="1:14" ht="19.5" customHeight="1" x14ac:dyDescent="0.2">
      <c r="A15" s="179" t="s">
        <v>287</v>
      </c>
      <c r="B15" s="41">
        <v>1906</v>
      </c>
      <c r="C15" s="169">
        <v>85.804878048780481</v>
      </c>
      <c r="D15" s="43">
        <v>306</v>
      </c>
      <c r="E15" s="303">
        <v>14.457202505219207</v>
      </c>
      <c r="F15" s="41">
        <v>360</v>
      </c>
      <c r="G15" s="181">
        <v>82.124352331606218</v>
      </c>
      <c r="H15" s="43">
        <v>51</v>
      </c>
      <c r="I15" s="169">
        <v>16.071428571428573</v>
      </c>
      <c r="J15" s="33"/>
      <c r="K15" s="172"/>
      <c r="L15" s="111"/>
    </row>
    <row r="16" spans="1:14" ht="19.5" customHeight="1" x14ac:dyDescent="0.2">
      <c r="A16" s="179" t="s">
        <v>288</v>
      </c>
      <c r="B16" s="41">
        <v>482</v>
      </c>
      <c r="C16" s="169">
        <v>76.430976430976429</v>
      </c>
      <c r="D16" s="43">
        <v>150</v>
      </c>
      <c r="E16" s="303">
        <v>23.467600700525391</v>
      </c>
      <c r="F16" s="41">
        <v>103</v>
      </c>
      <c r="G16" s="181">
        <v>79.545454545454547</v>
      </c>
      <c r="H16" s="43">
        <v>27</v>
      </c>
      <c r="I16" s="169">
        <v>19.310344827586206</v>
      </c>
      <c r="J16" s="33"/>
      <c r="K16" s="172"/>
      <c r="L16" s="111"/>
    </row>
    <row r="17" spans="1:12" ht="31.5" x14ac:dyDescent="0.2">
      <c r="A17" s="179" t="s">
        <v>146</v>
      </c>
      <c r="B17" s="41">
        <v>371</v>
      </c>
      <c r="C17" s="169">
        <v>95.572916666666657</v>
      </c>
      <c r="D17" s="43">
        <v>18</v>
      </c>
      <c r="E17" s="303">
        <v>3.8888888888888888</v>
      </c>
      <c r="F17" s="41">
        <v>28</v>
      </c>
      <c r="G17" s="181">
        <v>84.782608695652172</v>
      </c>
      <c r="H17" s="43">
        <v>4</v>
      </c>
      <c r="I17" s="169">
        <v>5.3097345132743365</v>
      </c>
      <c r="J17" s="33"/>
      <c r="K17" s="172"/>
      <c r="L17" s="111"/>
    </row>
    <row r="18" spans="1:12" ht="20.25" customHeight="1" x14ac:dyDescent="0.2">
      <c r="A18" s="179" t="s">
        <v>147</v>
      </c>
      <c r="B18" s="41">
        <v>96</v>
      </c>
      <c r="C18" s="169">
        <v>78.703703703703709</v>
      </c>
      <c r="D18" s="43">
        <v>24</v>
      </c>
      <c r="E18" s="303">
        <v>22.330097087378643</v>
      </c>
      <c r="F18" s="41">
        <v>22</v>
      </c>
      <c r="G18" s="181">
        <v>77.272727272727266</v>
      </c>
      <c r="H18" s="43">
        <v>3</v>
      </c>
      <c r="I18" s="169">
        <v>33.333333333333329</v>
      </c>
      <c r="J18" s="33"/>
      <c r="K18" s="172"/>
      <c r="L18" s="111"/>
    </row>
    <row r="19" spans="1:12" ht="21.75" customHeight="1" x14ac:dyDescent="0.2">
      <c r="A19" s="179" t="s">
        <v>148</v>
      </c>
      <c r="B19" s="41">
        <v>177</v>
      </c>
      <c r="C19" s="169">
        <v>94.054054054054063</v>
      </c>
      <c r="D19" s="43">
        <v>12</v>
      </c>
      <c r="E19" s="303">
        <v>6.25</v>
      </c>
      <c r="F19" s="41">
        <v>26</v>
      </c>
      <c r="G19" s="181">
        <v>93.75</v>
      </c>
      <c r="H19" s="43">
        <v>3</v>
      </c>
      <c r="I19" s="169">
        <v>12.121212121212121</v>
      </c>
      <c r="J19" s="33"/>
      <c r="K19" s="172"/>
      <c r="L19" s="111"/>
    </row>
    <row r="20" spans="1:12" ht="18.75" customHeight="1" x14ac:dyDescent="0.2">
      <c r="A20" s="179" t="s">
        <v>149</v>
      </c>
      <c r="B20" s="41">
        <v>44</v>
      </c>
      <c r="C20" s="169">
        <v>67.213114754098356</v>
      </c>
      <c r="D20" s="43">
        <v>19</v>
      </c>
      <c r="E20" s="303">
        <v>35.714285714285715</v>
      </c>
      <c r="F20" s="41">
        <v>9</v>
      </c>
      <c r="G20" s="181">
        <v>66.666666666666657</v>
      </c>
      <c r="H20" s="43">
        <v>3</v>
      </c>
      <c r="I20" s="169">
        <v>45.454545454545453</v>
      </c>
      <c r="J20" s="33"/>
      <c r="K20" s="172"/>
      <c r="L20" s="111"/>
    </row>
    <row r="21" spans="1:12" ht="23.25" customHeight="1" x14ac:dyDescent="0.2">
      <c r="A21" s="179" t="s">
        <v>150</v>
      </c>
      <c r="B21" s="41">
        <v>98</v>
      </c>
      <c r="C21" s="169">
        <v>78.151260504201687</v>
      </c>
      <c r="D21" s="43">
        <v>26</v>
      </c>
      <c r="E21" s="303">
        <v>21.818181818181817</v>
      </c>
      <c r="F21" s="41">
        <v>16</v>
      </c>
      <c r="G21" s="181">
        <v>72.727272727272734</v>
      </c>
      <c r="H21" s="43">
        <v>5</v>
      </c>
      <c r="I21" s="169">
        <v>22.727272727272727</v>
      </c>
      <c r="J21" s="33"/>
      <c r="K21" s="172"/>
      <c r="L21" s="111"/>
    </row>
    <row r="22" spans="1:12" ht="21" customHeight="1" x14ac:dyDescent="0.2">
      <c r="A22" s="179" t="s">
        <v>284</v>
      </c>
      <c r="B22" s="41">
        <v>124</v>
      </c>
      <c r="C22" s="169">
        <v>61.458333333333336</v>
      </c>
      <c r="D22" s="43">
        <v>76</v>
      </c>
      <c r="E22" s="303">
        <v>38.461538461538467</v>
      </c>
      <c r="F22" s="41">
        <v>18</v>
      </c>
      <c r="G22" s="181">
        <v>56.25</v>
      </c>
      <c r="H22" s="43">
        <v>11</v>
      </c>
      <c r="I22" s="169">
        <v>39.393939393939391</v>
      </c>
      <c r="J22" s="33"/>
      <c r="K22" s="172"/>
      <c r="L22" s="111"/>
    </row>
    <row r="23" spans="1:12" ht="21" customHeight="1" x14ac:dyDescent="0.2">
      <c r="A23" s="179" t="s">
        <v>289</v>
      </c>
      <c r="B23" s="41">
        <v>1015</v>
      </c>
      <c r="C23" s="169">
        <v>46.32495164410058</v>
      </c>
      <c r="D23" s="43">
        <v>1169</v>
      </c>
      <c r="E23" s="303">
        <v>54.922831293241082</v>
      </c>
      <c r="F23" s="41">
        <v>244</v>
      </c>
      <c r="G23" s="181">
        <v>37.13927227101631</v>
      </c>
      <c r="H23" s="43">
        <v>292</v>
      </c>
      <c r="I23" s="169">
        <v>65.244667503136768</v>
      </c>
      <c r="J23" s="33"/>
      <c r="K23" s="172"/>
      <c r="L23" s="111"/>
    </row>
    <row r="24" spans="1:12" ht="19.5" customHeight="1" x14ac:dyDescent="0.2">
      <c r="A24" s="179" t="s">
        <v>151</v>
      </c>
      <c r="B24" s="41">
        <v>315</v>
      </c>
      <c r="C24" s="169">
        <v>69.70443349753694</v>
      </c>
      <c r="D24" s="43">
        <v>126</v>
      </c>
      <c r="E24" s="303">
        <v>31.521739130434785</v>
      </c>
      <c r="F24" s="41">
        <v>84</v>
      </c>
      <c r="G24" s="181">
        <v>54.761904761904766</v>
      </c>
      <c r="H24" s="43">
        <v>25</v>
      </c>
      <c r="I24" s="169">
        <v>41.481481481481481</v>
      </c>
      <c r="J24" s="33"/>
      <c r="K24" s="172"/>
      <c r="L24" s="111"/>
    </row>
    <row r="25" spans="1:12" ht="15.75" x14ac:dyDescent="0.2">
      <c r="A25" s="179" t="s">
        <v>290</v>
      </c>
      <c r="B25" s="41">
        <v>456</v>
      </c>
      <c r="C25" s="169">
        <v>83.762376237623755</v>
      </c>
      <c r="D25" s="43">
        <v>85</v>
      </c>
      <c r="E25" s="303">
        <v>16.875</v>
      </c>
      <c r="F25" s="41">
        <v>89</v>
      </c>
      <c r="G25" s="181">
        <v>68.907563025210081</v>
      </c>
      <c r="H25" s="43">
        <v>11</v>
      </c>
      <c r="I25" s="169">
        <v>31.2</v>
      </c>
      <c r="J25" s="33"/>
      <c r="K25" s="172"/>
      <c r="L25" s="111"/>
    </row>
    <row r="26" spans="1:12" ht="19.5" customHeight="1" x14ac:dyDescent="0.2">
      <c r="A26" s="179" t="s">
        <v>291</v>
      </c>
      <c r="B26" s="41">
        <v>39</v>
      </c>
      <c r="C26" s="169">
        <v>72.549019607843135</v>
      </c>
      <c r="D26" s="43">
        <v>14</v>
      </c>
      <c r="E26" s="303">
        <v>27.083333333333332</v>
      </c>
      <c r="F26" s="41">
        <v>7</v>
      </c>
      <c r="G26" s="181">
        <v>77.777777777777786</v>
      </c>
      <c r="H26" s="43">
        <v>1</v>
      </c>
      <c r="I26" s="169">
        <v>22.222222222222221</v>
      </c>
      <c r="J26" s="33"/>
      <c r="K26" s="172"/>
      <c r="L26" s="111"/>
    </row>
    <row r="27" spans="1:12" ht="21" customHeight="1" x14ac:dyDescent="0.2">
      <c r="A27" s="179" t="s">
        <v>152</v>
      </c>
      <c r="B27" s="41">
        <v>79</v>
      </c>
      <c r="C27" s="169">
        <v>81.914893617021278</v>
      </c>
      <c r="D27" s="43">
        <v>19</v>
      </c>
      <c r="E27" s="303">
        <v>19.101123595505616</v>
      </c>
      <c r="F27" s="41">
        <v>12</v>
      </c>
      <c r="G27" s="181">
        <v>81.25</v>
      </c>
      <c r="H27" s="43">
        <v>2</v>
      </c>
      <c r="I27" s="169">
        <v>11.76470588235294</v>
      </c>
      <c r="J27" s="33"/>
      <c r="K27" s="172"/>
      <c r="L27" s="111"/>
    </row>
    <row r="28" spans="1:12" x14ac:dyDescent="0.2">
      <c r="A28" s="7"/>
      <c r="B28" s="170"/>
      <c r="C28" s="170"/>
      <c r="D28" s="170"/>
      <c r="E28" s="170"/>
      <c r="F28" s="170"/>
      <c r="G28" s="170"/>
      <c r="H28" s="170"/>
      <c r="I28" s="170"/>
      <c r="K28" s="172"/>
    </row>
    <row r="29" spans="1:12" x14ac:dyDescent="0.2">
      <c r="A29" s="7"/>
      <c r="B29" s="170"/>
      <c r="C29" s="170"/>
      <c r="D29" s="171"/>
      <c r="E29" s="171"/>
      <c r="F29" s="170"/>
      <c r="G29" s="170"/>
      <c r="H29" s="170"/>
      <c r="I29" s="170"/>
      <c r="K29" s="172"/>
    </row>
    <row r="30" spans="1:12" x14ac:dyDescent="0.2">
      <c r="A30" s="7"/>
      <c r="B30" s="170"/>
      <c r="C30" s="170"/>
      <c r="D30" s="170"/>
      <c r="E30" s="170"/>
      <c r="F30" s="170"/>
      <c r="G30" s="170"/>
      <c r="H30" s="170"/>
      <c r="I30" s="170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5" bottom="0.27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D19" sqref="D19"/>
    </sheetView>
  </sheetViews>
  <sheetFormatPr defaultColWidth="8.85546875" defaultRowHeight="18.75" x14ac:dyDescent="0.3"/>
  <cols>
    <col min="1" max="1" width="41.85546875" style="30" customWidth="1"/>
    <col min="2" max="2" width="11.7109375" style="30" customWidth="1"/>
    <col min="3" max="3" width="11.5703125" style="30" customWidth="1"/>
    <col min="4" max="4" width="14.42578125" style="30" customWidth="1"/>
    <col min="5" max="5" width="16.7109375" style="30" customWidth="1"/>
    <col min="6" max="6" width="16.28515625" style="30" customWidth="1"/>
    <col min="7" max="7" width="14.85546875" style="30" customWidth="1"/>
    <col min="8" max="8" width="8.42578125" style="30" customWidth="1"/>
    <col min="9" max="9" width="8.42578125" style="71" customWidth="1"/>
    <col min="10" max="22" width="8.42578125" style="30" customWidth="1"/>
    <col min="23" max="256" width="8.85546875" style="30"/>
    <col min="257" max="257" width="43.140625" style="30" customWidth="1"/>
    <col min="258" max="259" width="12" style="30" customWidth="1"/>
    <col min="260" max="260" width="13.7109375" style="30" customWidth="1"/>
    <col min="261" max="262" width="12" style="30" customWidth="1"/>
    <col min="263" max="263" width="13.7109375" style="30" customWidth="1"/>
    <col min="264" max="264" width="8.85546875" style="30"/>
    <col min="265" max="265" width="11.85546875" style="30" customWidth="1"/>
    <col min="266" max="266" width="9.28515625" style="30" bestFit="1" customWidth="1"/>
    <col min="267" max="512" width="8.85546875" style="30"/>
    <col min="513" max="513" width="43.140625" style="30" customWidth="1"/>
    <col min="514" max="515" width="12" style="30" customWidth="1"/>
    <col min="516" max="516" width="13.7109375" style="30" customWidth="1"/>
    <col min="517" max="518" width="12" style="30" customWidth="1"/>
    <col min="519" max="519" width="13.7109375" style="30" customWidth="1"/>
    <col min="520" max="520" width="8.85546875" style="30"/>
    <col min="521" max="521" width="11.85546875" style="30" customWidth="1"/>
    <col min="522" max="522" width="9.28515625" style="30" bestFit="1" customWidth="1"/>
    <col min="523" max="768" width="8.85546875" style="30"/>
    <col min="769" max="769" width="43.140625" style="30" customWidth="1"/>
    <col min="770" max="771" width="12" style="30" customWidth="1"/>
    <col min="772" max="772" width="13.7109375" style="30" customWidth="1"/>
    <col min="773" max="774" width="12" style="30" customWidth="1"/>
    <col min="775" max="775" width="13.7109375" style="30" customWidth="1"/>
    <col min="776" max="776" width="8.85546875" style="30"/>
    <col min="777" max="777" width="11.85546875" style="30" customWidth="1"/>
    <col min="778" max="778" width="9.28515625" style="30" bestFit="1" customWidth="1"/>
    <col min="779" max="1024" width="8.85546875" style="30"/>
    <col min="1025" max="1025" width="43.140625" style="30" customWidth="1"/>
    <col min="1026" max="1027" width="12" style="30" customWidth="1"/>
    <col min="1028" max="1028" width="13.7109375" style="30" customWidth="1"/>
    <col min="1029" max="1030" width="12" style="30" customWidth="1"/>
    <col min="1031" max="1031" width="13.7109375" style="30" customWidth="1"/>
    <col min="1032" max="1032" width="8.85546875" style="30"/>
    <col min="1033" max="1033" width="11.85546875" style="30" customWidth="1"/>
    <col min="1034" max="1034" width="9.28515625" style="30" bestFit="1" customWidth="1"/>
    <col min="1035" max="1280" width="8.85546875" style="30"/>
    <col min="1281" max="1281" width="43.140625" style="30" customWidth="1"/>
    <col min="1282" max="1283" width="12" style="30" customWidth="1"/>
    <col min="1284" max="1284" width="13.7109375" style="30" customWidth="1"/>
    <col min="1285" max="1286" width="12" style="30" customWidth="1"/>
    <col min="1287" max="1287" width="13.7109375" style="30" customWidth="1"/>
    <col min="1288" max="1288" width="8.85546875" style="30"/>
    <col min="1289" max="1289" width="11.85546875" style="30" customWidth="1"/>
    <col min="1290" max="1290" width="9.28515625" style="30" bestFit="1" customWidth="1"/>
    <col min="1291" max="1536" width="8.85546875" style="30"/>
    <col min="1537" max="1537" width="43.140625" style="30" customWidth="1"/>
    <col min="1538" max="1539" width="12" style="30" customWidth="1"/>
    <col min="1540" max="1540" width="13.7109375" style="30" customWidth="1"/>
    <col min="1541" max="1542" width="12" style="30" customWidth="1"/>
    <col min="1543" max="1543" width="13.7109375" style="30" customWidth="1"/>
    <col min="1544" max="1544" width="8.85546875" style="30"/>
    <col min="1545" max="1545" width="11.85546875" style="30" customWidth="1"/>
    <col min="1546" max="1546" width="9.28515625" style="30" bestFit="1" customWidth="1"/>
    <col min="1547" max="1792" width="8.85546875" style="30"/>
    <col min="1793" max="1793" width="43.140625" style="30" customWidth="1"/>
    <col min="1794" max="1795" width="12" style="30" customWidth="1"/>
    <col min="1796" max="1796" width="13.7109375" style="30" customWidth="1"/>
    <col min="1797" max="1798" width="12" style="30" customWidth="1"/>
    <col min="1799" max="1799" width="13.7109375" style="30" customWidth="1"/>
    <col min="1800" max="1800" width="8.85546875" style="30"/>
    <col min="1801" max="1801" width="11.85546875" style="30" customWidth="1"/>
    <col min="1802" max="1802" width="9.28515625" style="30" bestFit="1" customWidth="1"/>
    <col min="1803" max="2048" width="8.85546875" style="30"/>
    <col min="2049" max="2049" width="43.140625" style="30" customWidth="1"/>
    <col min="2050" max="2051" width="12" style="30" customWidth="1"/>
    <col min="2052" max="2052" width="13.7109375" style="30" customWidth="1"/>
    <col min="2053" max="2054" width="12" style="30" customWidth="1"/>
    <col min="2055" max="2055" width="13.7109375" style="30" customWidth="1"/>
    <col min="2056" max="2056" width="8.85546875" style="30"/>
    <col min="2057" max="2057" width="11.85546875" style="30" customWidth="1"/>
    <col min="2058" max="2058" width="9.28515625" style="30" bestFit="1" customWidth="1"/>
    <col min="2059" max="2304" width="8.85546875" style="30"/>
    <col min="2305" max="2305" width="43.140625" style="30" customWidth="1"/>
    <col min="2306" max="2307" width="12" style="30" customWidth="1"/>
    <col min="2308" max="2308" width="13.7109375" style="30" customWidth="1"/>
    <col min="2309" max="2310" width="12" style="30" customWidth="1"/>
    <col min="2311" max="2311" width="13.7109375" style="30" customWidth="1"/>
    <col min="2312" max="2312" width="8.85546875" style="30"/>
    <col min="2313" max="2313" width="11.85546875" style="30" customWidth="1"/>
    <col min="2314" max="2314" width="9.28515625" style="30" bestFit="1" customWidth="1"/>
    <col min="2315" max="2560" width="8.85546875" style="30"/>
    <col min="2561" max="2561" width="43.140625" style="30" customWidth="1"/>
    <col min="2562" max="2563" width="12" style="30" customWidth="1"/>
    <col min="2564" max="2564" width="13.7109375" style="30" customWidth="1"/>
    <col min="2565" max="2566" width="12" style="30" customWidth="1"/>
    <col min="2567" max="2567" width="13.7109375" style="30" customWidth="1"/>
    <col min="2568" max="2568" width="8.85546875" style="30"/>
    <col min="2569" max="2569" width="11.85546875" style="30" customWidth="1"/>
    <col min="2570" max="2570" width="9.28515625" style="30" bestFit="1" customWidth="1"/>
    <col min="2571" max="2816" width="8.85546875" style="30"/>
    <col min="2817" max="2817" width="43.140625" style="30" customWidth="1"/>
    <col min="2818" max="2819" width="12" style="30" customWidth="1"/>
    <col min="2820" max="2820" width="13.7109375" style="30" customWidth="1"/>
    <col min="2821" max="2822" width="12" style="30" customWidth="1"/>
    <col min="2823" max="2823" width="13.7109375" style="30" customWidth="1"/>
    <col min="2824" max="2824" width="8.85546875" style="30"/>
    <col min="2825" max="2825" width="11.85546875" style="30" customWidth="1"/>
    <col min="2826" max="2826" width="9.28515625" style="30" bestFit="1" customWidth="1"/>
    <col min="2827" max="3072" width="8.85546875" style="30"/>
    <col min="3073" max="3073" width="43.140625" style="30" customWidth="1"/>
    <col min="3074" max="3075" width="12" style="30" customWidth="1"/>
    <col min="3076" max="3076" width="13.7109375" style="30" customWidth="1"/>
    <col min="3077" max="3078" width="12" style="30" customWidth="1"/>
    <col min="3079" max="3079" width="13.7109375" style="30" customWidth="1"/>
    <col min="3080" max="3080" width="8.85546875" style="30"/>
    <col min="3081" max="3081" width="11.85546875" style="30" customWidth="1"/>
    <col min="3082" max="3082" width="9.28515625" style="30" bestFit="1" customWidth="1"/>
    <col min="3083" max="3328" width="8.85546875" style="30"/>
    <col min="3329" max="3329" width="43.140625" style="30" customWidth="1"/>
    <col min="3330" max="3331" width="12" style="30" customWidth="1"/>
    <col min="3332" max="3332" width="13.7109375" style="30" customWidth="1"/>
    <col min="3333" max="3334" width="12" style="30" customWidth="1"/>
    <col min="3335" max="3335" width="13.7109375" style="30" customWidth="1"/>
    <col min="3336" max="3336" width="8.85546875" style="30"/>
    <col min="3337" max="3337" width="11.85546875" style="30" customWidth="1"/>
    <col min="3338" max="3338" width="9.28515625" style="30" bestFit="1" customWidth="1"/>
    <col min="3339" max="3584" width="8.85546875" style="30"/>
    <col min="3585" max="3585" width="43.140625" style="30" customWidth="1"/>
    <col min="3586" max="3587" width="12" style="30" customWidth="1"/>
    <col min="3588" max="3588" width="13.7109375" style="30" customWidth="1"/>
    <col min="3589" max="3590" width="12" style="30" customWidth="1"/>
    <col min="3591" max="3591" width="13.7109375" style="30" customWidth="1"/>
    <col min="3592" max="3592" width="8.85546875" style="30"/>
    <col min="3593" max="3593" width="11.85546875" style="30" customWidth="1"/>
    <col min="3594" max="3594" width="9.28515625" style="30" bestFit="1" customWidth="1"/>
    <col min="3595" max="3840" width="8.85546875" style="30"/>
    <col min="3841" max="3841" width="43.140625" style="30" customWidth="1"/>
    <col min="3842" max="3843" width="12" style="30" customWidth="1"/>
    <col min="3844" max="3844" width="13.7109375" style="30" customWidth="1"/>
    <col min="3845" max="3846" width="12" style="30" customWidth="1"/>
    <col min="3847" max="3847" width="13.7109375" style="30" customWidth="1"/>
    <col min="3848" max="3848" width="8.85546875" style="30"/>
    <col min="3849" max="3849" width="11.85546875" style="30" customWidth="1"/>
    <col min="3850" max="3850" width="9.28515625" style="30" bestFit="1" customWidth="1"/>
    <col min="3851" max="4096" width="8.85546875" style="30"/>
    <col min="4097" max="4097" width="43.140625" style="30" customWidth="1"/>
    <col min="4098" max="4099" width="12" style="30" customWidth="1"/>
    <col min="4100" max="4100" width="13.7109375" style="30" customWidth="1"/>
    <col min="4101" max="4102" width="12" style="30" customWidth="1"/>
    <col min="4103" max="4103" width="13.7109375" style="30" customWidth="1"/>
    <col min="4104" max="4104" width="8.85546875" style="30"/>
    <col min="4105" max="4105" width="11.85546875" style="30" customWidth="1"/>
    <col min="4106" max="4106" width="9.28515625" style="30" bestFit="1" customWidth="1"/>
    <col min="4107" max="4352" width="8.85546875" style="30"/>
    <col min="4353" max="4353" width="43.140625" style="30" customWidth="1"/>
    <col min="4354" max="4355" width="12" style="30" customWidth="1"/>
    <col min="4356" max="4356" width="13.7109375" style="30" customWidth="1"/>
    <col min="4357" max="4358" width="12" style="30" customWidth="1"/>
    <col min="4359" max="4359" width="13.7109375" style="30" customWidth="1"/>
    <col min="4360" max="4360" width="8.85546875" style="30"/>
    <col min="4361" max="4361" width="11.85546875" style="30" customWidth="1"/>
    <col min="4362" max="4362" width="9.28515625" style="30" bestFit="1" customWidth="1"/>
    <col min="4363" max="4608" width="8.85546875" style="30"/>
    <col min="4609" max="4609" width="43.140625" style="30" customWidth="1"/>
    <col min="4610" max="4611" width="12" style="30" customWidth="1"/>
    <col min="4612" max="4612" width="13.7109375" style="30" customWidth="1"/>
    <col min="4613" max="4614" width="12" style="30" customWidth="1"/>
    <col min="4615" max="4615" width="13.7109375" style="30" customWidth="1"/>
    <col min="4616" max="4616" width="8.85546875" style="30"/>
    <col min="4617" max="4617" width="11.85546875" style="30" customWidth="1"/>
    <col min="4618" max="4618" width="9.28515625" style="30" bestFit="1" customWidth="1"/>
    <col min="4619" max="4864" width="8.85546875" style="30"/>
    <col min="4865" max="4865" width="43.140625" style="30" customWidth="1"/>
    <col min="4866" max="4867" width="12" style="30" customWidth="1"/>
    <col min="4868" max="4868" width="13.7109375" style="30" customWidth="1"/>
    <col min="4869" max="4870" width="12" style="30" customWidth="1"/>
    <col min="4871" max="4871" width="13.7109375" style="30" customWidth="1"/>
    <col min="4872" max="4872" width="8.85546875" style="30"/>
    <col min="4873" max="4873" width="11.85546875" style="30" customWidth="1"/>
    <col min="4874" max="4874" width="9.28515625" style="30" bestFit="1" customWidth="1"/>
    <col min="4875" max="5120" width="8.85546875" style="30"/>
    <col min="5121" max="5121" width="43.140625" style="30" customWidth="1"/>
    <col min="5122" max="5123" width="12" style="30" customWidth="1"/>
    <col min="5124" max="5124" width="13.7109375" style="30" customWidth="1"/>
    <col min="5125" max="5126" width="12" style="30" customWidth="1"/>
    <col min="5127" max="5127" width="13.7109375" style="30" customWidth="1"/>
    <col min="5128" max="5128" width="8.85546875" style="30"/>
    <col min="5129" max="5129" width="11.85546875" style="30" customWidth="1"/>
    <col min="5130" max="5130" width="9.28515625" style="30" bestFit="1" customWidth="1"/>
    <col min="5131" max="5376" width="8.85546875" style="30"/>
    <col min="5377" max="5377" width="43.140625" style="30" customWidth="1"/>
    <col min="5378" max="5379" width="12" style="30" customWidth="1"/>
    <col min="5380" max="5380" width="13.7109375" style="30" customWidth="1"/>
    <col min="5381" max="5382" width="12" style="30" customWidth="1"/>
    <col min="5383" max="5383" width="13.7109375" style="30" customWidth="1"/>
    <col min="5384" max="5384" width="8.85546875" style="30"/>
    <col min="5385" max="5385" width="11.85546875" style="30" customWidth="1"/>
    <col min="5386" max="5386" width="9.28515625" style="30" bestFit="1" customWidth="1"/>
    <col min="5387" max="5632" width="8.85546875" style="30"/>
    <col min="5633" max="5633" width="43.140625" style="30" customWidth="1"/>
    <col min="5634" max="5635" width="12" style="30" customWidth="1"/>
    <col min="5636" max="5636" width="13.7109375" style="30" customWidth="1"/>
    <col min="5637" max="5638" width="12" style="30" customWidth="1"/>
    <col min="5639" max="5639" width="13.7109375" style="30" customWidth="1"/>
    <col min="5640" max="5640" width="8.85546875" style="30"/>
    <col min="5641" max="5641" width="11.85546875" style="30" customWidth="1"/>
    <col min="5642" max="5642" width="9.28515625" style="30" bestFit="1" customWidth="1"/>
    <col min="5643" max="5888" width="8.85546875" style="30"/>
    <col min="5889" max="5889" width="43.140625" style="30" customWidth="1"/>
    <col min="5890" max="5891" width="12" style="30" customWidth="1"/>
    <col min="5892" max="5892" width="13.7109375" style="30" customWidth="1"/>
    <col min="5893" max="5894" width="12" style="30" customWidth="1"/>
    <col min="5895" max="5895" width="13.7109375" style="30" customWidth="1"/>
    <col min="5896" max="5896" width="8.85546875" style="30"/>
    <col min="5897" max="5897" width="11.85546875" style="30" customWidth="1"/>
    <col min="5898" max="5898" width="9.28515625" style="30" bestFit="1" customWidth="1"/>
    <col min="5899" max="6144" width="8.85546875" style="30"/>
    <col min="6145" max="6145" width="43.140625" style="30" customWidth="1"/>
    <col min="6146" max="6147" width="12" style="30" customWidth="1"/>
    <col min="6148" max="6148" width="13.7109375" style="30" customWidth="1"/>
    <col min="6149" max="6150" width="12" style="30" customWidth="1"/>
    <col min="6151" max="6151" width="13.7109375" style="30" customWidth="1"/>
    <col min="6152" max="6152" width="8.85546875" style="30"/>
    <col min="6153" max="6153" width="11.85546875" style="30" customWidth="1"/>
    <col min="6154" max="6154" width="9.28515625" style="30" bestFit="1" customWidth="1"/>
    <col min="6155" max="6400" width="8.85546875" style="30"/>
    <col min="6401" max="6401" width="43.140625" style="30" customWidth="1"/>
    <col min="6402" max="6403" width="12" style="30" customWidth="1"/>
    <col min="6404" max="6404" width="13.7109375" style="30" customWidth="1"/>
    <col min="6405" max="6406" width="12" style="30" customWidth="1"/>
    <col min="6407" max="6407" width="13.7109375" style="30" customWidth="1"/>
    <col min="6408" max="6408" width="8.85546875" style="30"/>
    <col min="6409" max="6409" width="11.85546875" style="30" customWidth="1"/>
    <col min="6410" max="6410" width="9.28515625" style="30" bestFit="1" customWidth="1"/>
    <col min="6411" max="6656" width="8.85546875" style="30"/>
    <col min="6657" max="6657" width="43.140625" style="30" customWidth="1"/>
    <col min="6658" max="6659" width="12" style="30" customWidth="1"/>
    <col min="6660" max="6660" width="13.7109375" style="30" customWidth="1"/>
    <col min="6661" max="6662" width="12" style="30" customWidth="1"/>
    <col min="6663" max="6663" width="13.7109375" style="30" customWidth="1"/>
    <col min="6664" max="6664" width="8.85546875" style="30"/>
    <col min="6665" max="6665" width="11.85546875" style="30" customWidth="1"/>
    <col min="6666" max="6666" width="9.28515625" style="30" bestFit="1" customWidth="1"/>
    <col min="6667" max="6912" width="8.85546875" style="30"/>
    <col min="6913" max="6913" width="43.140625" style="30" customWidth="1"/>
    <col min="6914" max="6915" width="12" style="30" customWidth="1"/>
    <col min="6916" max="6916" width="13.7109375" style="30" customWidth="1"/>
    <col min="6917" max="6918" width="12" style="30" customWidth="1"/>
    <col min="6919" max="6919" width="13.7109375" style="30" customWidth="1"/>
    <col min="6920" max="6920" width="8.85546875" style="30"/>
    <col min="6921" max="6921" width="11.85546875" style="30" customWidth="1"/>
    <col min="6922" max="6922" width="9.28515625" style="30" bestFit="1" customWidth="1"/>
    <col min="6923" max="7168" width="8.85546875" style="30"/>
    <col min="7169" max="7169" width="43.140625" style="30" customWidth="1"/>
    <col min="7170" max="7171" width="12" style="30" customWidth="1"/>
    <col min="7172" max="7172" width="13.7109375" style="30" customWidth="1"/>
    <col min="7173" max="7174" width="12" style="30" customWidth="1"/>
    <col min="7175" max="7175" width="13.7109375" style="30" customWidth="1"/>
    <col min="7176" max="7176" width="8.85546875" style="30"/>
    <col min="7177" max="7177" width="11.85546875" style="30" customWidth="1"/>
    <col min="7178" max="7178" width="9.28515625" style="30" bestFit="1" customWidth="1"/>
    <col min="7179" max="7424" width="8.85546875" style="30"/>
    <col min="7425" max="7425" width="43.140625" style="30" customWidth="1"/>
    <col min="7426" max="7427" width="12" style="30" customWidth="1"/>
    <col min="7428" max="7428" width="13.7109375" style="30" customWidth="1"/>
    <col min="7429" max="7430" width="12" style="30" customWidth="1"/>
    <col min="7431" max="7431" width="13.7109375" style="30" customWidth="1"/>
    <col min="7432" max="7432" width="8.85546875" style="30"/>
    <col min="7433" max="7433" width="11.85546875" style="30" customWidth="1"/>
    <col min="7434" max="7434" width="9.28515625" style="30" bestFit="1" customWidth="1"/>
    <col min="7435" max="7680" width="8.85546875" style="30"/>
    <col min="7681" max="7681" width="43.140625" style="30" customWidth="1"/>
    <col min="7682" max="7683" width="12" style="30" customWidth="1"/>
    <col min="7684" max="7684" width="13.7109375" style="30" customWidth="1"/>
    <col min="7685" max="7686" width="12" style="30" customWidth="1"/>
    <col min="7687" max="7687" width="13.7109375" style="30" customWidth="1"/>
    <col min="7688" max="7688" width="8.85546875" style="30"/>
    <col min="7689" max="7689" width="11.85546875" style="30" customWidth="1"/>
    <col min="7690" max="7690" width="9.28515625" style="30" bestFit="1" customWidth="1"/>
    <col min="7691" max="7936" width="8.85546875" style="30"/>
    <col min="7937" max="7937" width="43.140625" style="30" customWidth="1"/>
    <col min="7938" max="7939" width="12" style="30" customWidth="1"/>
    <col min="7940" max="7940" width="13.7109375" style="30" customWidth="1"/>
    <col min="7941" max="7942" width="12" style="30" customWidth="1"/>
    <col min="7943" max="7943" width="13.7109375" style="30" customWidth="1"/>
    <col min="7944" max="7944" width="8.85546875" style="30"/>
    <col min="7945" max="7945" width="11.85546875" style="30" customWidth="1"/>
    <col min="7946" max="7946" width="9.28515625" style="30" bestFit="1" customWidth="1"/>
    <col min="7947" max="8192" width="8.85546875" style="30"/>
    <col min="8193" max="8193" width="43.140625" style="30" customWidth="1"/>
    <col min="8194" max="8195" width="12" style="30" customWidth="1"/>
    <col min="8196" max="8196" width="13.7109375" style="30" customWidth="1"/>
    <col min="8197" max="8198" width="12" style="30" customWidth="1"/>
    <col min="8199" max="8199" width="13.7109375" style="30" customWidth="1"/>
    <col min="8200" max="8200" width="8.85546875" style="30"/>
    <col min="8201" max="8201" width="11.85546875" style="30" customWidth="1"/>
    <col min="8202" max="8202" width="9.28515625" style="30" bestFit="1" customWidth="1"/>
    <col min="8203" max="8448" width="8.85546875" style="30"/>
    <col min="8449" max="8449" width="43.140625" style="30" customWidth="1"/>
    <col min="8450" max="8451" width="12" style="30" customWidth="1"/>
    <col min="8452" max="8452" width="13.7109375" style="30" customWidth="1"/>
    <col min="8453" max="8454" width="12" style="30" customWidth="1"/>
    <col min="8455" max="8455" width="13.7109375" style="30" customWidth="1"/>
    <col min="8456" max="8456" width="8.85546875" style="30"/>
    <col min="8457" max="8457" width="11.85546875" style="30" customWidth="1"/>
    <col min="8458" max="8458" width="9.28515625" style="30" bestFit="1" customWidth="1"/>
    <col min="8459" max="8704" width="8.85546875" style="30"/>
    <col min="8705" max="8705" width="43.140625" style="30" customWidth="1"/>
    <col min="8706" max="8707" width="12" style="30" customWidth="1"/>
    <col min="8708" max="8708" width="13.7109375" style="30" customWidth="1"/>
    <col min="8709" max="8710" width="12" style="30" customWidth="1"/>
    <col min="8711" max="8711" width="13.7109375" style="30" customWidth="1"/>
    <col min="8712" max="8712" width="8.85546875" style="30"/>
    <col min="8713" max="8713" width="11.85546875" style="30" customWidth="1"/>
    <col min="8714" max="8714" width="9.28515625" style="30" bestFit="1" customWidth="1"/>
    <col min="8715" max="8960" width="8.85546875" style="30"/>
    <col min="8961" max="8961" width="43.140625" style="30" customWidth="1"/>
    <col min="8962" max="8963" width="12" style="30" customWidth="1"/>
    <col min="8964" max="8964" width="13.7109375" style="30" customWidth="1"/>
    <col min="8965" max="8966" width="12" style="30" customWidth="1"/>
    <col min="8967" max="8967" width="13.7109375" style="30" customWidth="1"/>
    <col min="8968" max="8968" width="8.85546875" style="30"/>
    <col min="8969" max="8969" width="11.85546875" style="30" customWidth="1"/>
    <col min="8970" max="8970" width="9.28515625" style="30" bestFit="1" customWidth="1"/>
    <col min="8971" max="9216" width="8.85546875" style="30"/>
    <col min="9217" max="9217" width="43.140625" style="30" customWidth="1"/>
    <col min="9218" max="9219" width="12" style="30" customWidth="1"/>
    <col min="9220" max="9220" width="13.7109375" style="30" customWidth="1"/>
    <col min="9221" max="9222" width="12" style="30" customWidth="1"/>
    <col min="9223" max="9223" width="13.7109375" style="30" customWidth="1"/>
    <col min="9224" max="9224" width="8.85546875" style="30"/>
    <col min="9225" max="9225" width="11.85546875" style="30" customWidth="1"/>
    <col min="9226" max="9226" width="9.28515625" style="30" bestFit="1" customWidth="1"/>
    <col min="9227" max="9472" width="8.85546875" style="30"/>
    <col min="9473" max="9473" width="43.140625" style="30" customWidth="1"/>
    <col min="9474" max="9475" width="12" style="30" customWidth="1"/>
    <col min="9476" max="9476" width="13.7109375" style="30" customWidth="1"/>
    <col min="9477" max="9478" width="12" style="30" customWidth="1"/>
    <col min="9479" max="9479" width="13.7109375" style="30" customWidth="1"/>
    <col min="9480" max="9480" width="8.85546875" style="30"/>
    <col min="9481" max="9481" width="11.85546875" style="30" customWidth="1"/>
    <col min="9482" max="9482" width="9.28515625" style="30" bestFit="1" customWidth="1"/>
    <col min="9483" max="9728" width="8.85546875" style="30"/>
    <col min="9729" max="9729" width="43.140625" style="30" customWidth="1"/>
    <col min="9730" max="9731" width="12" style="30" customWidth="1"/>
    <col min="9732" max="9732" width="13.7109375" style="30" customWidth="1"/>
    <col min="9733" max="9734" width="12" style="30" customWidth="1"/>
    <col min="9735" max="9735" width="13.7109375" style="30" customWidth="1"/>
    <col min="9736" max="9736" width="8.85546875" style="30"/>
    <col min="9737" max="9737" width="11.85546875" style="30" customWidth="1"/>
    <col min="9738" max="9738" width="9.28515625" style="30" bestFit="1" customWidth="1"/>
    <col min="9739" max="9984" width="8.85546875" style="30"/>
    <col min="9985" max="9985" width="43.140625" style="30" customWidth="1"/>
    <col min="9986" max="9987" width="12" style="30" customWidth="1"/>
    <col min="9988" max="9988" width="13.7109375" style="30" customWidth="1"/>
    <col min="9989" max="9990" width="12" style="30" customWidth="1"/>
    <col min="9991" max="9991" width="13.7109375" style="30" customWidth="1"/>
    <col min="9992" max="9992" width="8.85546875" style="30"/>
    <col min="9993" max="9993" width="11.85546875" style="30" customWidth="1"/>
    <col min="9994" max="9994" width="9.28515625" style="30" bestFit="1" customWidth="1"/>
    <col min="9995" max="10240" width="8.85546875" style="30"/>
    <col min="10241" max="10241" width="43.140625" style="30" customWidth="1"/>
    <col min="10242" max="10243" width="12" style="30" customWidth="1"/>
    <col min="10244" max="10244" width="13.7109375" style="30" customWidth="1"/>
    <col min="10245" max="10246" width="12" style="30" customWidth="1"/>
    <col min="10247" max="10247" width="13.7109375" style="30" customWidth="1"/>
    <col min="10248" max="10248" width="8.85546875" style="30"/>
    <col min="10249" max="10249" width="11.85546875" style="30" customWidth="1"/>
    <col min="10250" max="10250" width="9.28515625" style="30" bestFit="1" customWidth="1"/>
    <col min="10251" max="10496" width="8.85546875" style="30"/>
    <col min="10497" max="10497" width="43.140625" style="30" customWidth="1"/>
    <col min="10498" max="10499" width="12" style="30" customWidth="1"/>
    <col min="10500" max="10500" width="13.7109375" style="30" customWidth="1"/>
    <col min="10501" max="10502" width="12" style="30" customWidth="1"/>
    <col min="10503" max="10503" width="13.7109375" style="30" customWidth="1"/>
    <col min="10504" max="10504" width="8.85546875" style="30"/>
    <col min="10505" max="10505" width="11.85546875" style="30" customWidth="1"/>
    <col min="10506" max="10506" width="9.28515625" style="30" bestFit="1" customWidth="1"/>
    <col min="10507" max="10752" width="8.85546875" style="30"/>
    <col min="10753" max="10753" width="43.140625" style="30" customWidth="1"/>
    <col min="10754" max="10755" width="12" style="30" customWidth="1"/>
    <col min="10756" max="10756" width="13.7109375" style="30" customWidth="1"/>
    <col min="10757" max="10758" width="12" style="30" customWidth="1"/>
    <col min="10759" max="10759" width="13.7109375" style="30" customWidth="1"/>
    <col min="10760" max="10760" width="8.85546875" style="30"/>
    <col min="10761" max="10761" width="11.85546875" style="30" customWidth="1"/>
    <col min="10762" max="10762" width="9.28515625" style="30" bestFit="1" customWidth="1"/>
    <col min="10763" max="11008" width="8.85546875" style="30"/>
    <col min="11009" max="11009" width="43.140625" style="30" customWidth="1"/>
    <col min="11010" max="11011" width="12" style="30" customWidth="1"/>
    <col min="11012" max="11012" width="13.7109375" style="30" customWidth="1"/>
    <col min="11013" max="11014" width="12" style="30" customWidth="1"/>
    <col min="11015" max="11015" width="13.7109375" style="30" customWidth="1"/>
    <col min="11016" max="11016" width="8.85546875" style="30"/>
    <col min="11017" max="11017" width="11.85546875" style="30" customWidth="1"/>
    <col min="11018" max="11018" width="9.28515625" style="30" bestFit="1" customWidth="1"/>
    <col min="11019" max="11264" width="8.85546875" style="30"/>
    <col min="11265" max="11265" width="43.140625" style="30" customWidth="1"/>
    <col min="11266" max="11267" width="12" style="30" customWidth="1"/>
    <col min="11268" max="11268" width="13.7109375" style="30" customWidth="1"/>
    <col min="11269" max="11270" width="12" style="30" customWidth="1"/>
    <col min="11271" max="11271" width="13.7109375" style="30" customWidth="1"/>
    <col min="11272" max="11272" width="8.85546875" style="30"/>
    <col min="11273" max="11273" width="11.85546875" style="30" customWidth="1"/>
    <col min="11274" max="11274" width="9.28515625" style="30" bestFit="1" customWidth="1"/>
    <col min="11275" max="11520" width="8.85546875" style="30"/>
    <col min="11521" max="11521" width="43.140625" style="30" customWidth="1"/>
    <col min="11522" max="11523" width="12" style="30" customWidth="1"/>
    <col min="11524" max="11524" width="13.7109375" style="30" customWidth="1"/>
    <col min="11525" max="11526" width="12" style="30" customWidth="1"/>
    <col min="11527" max="11527" width="13.7109375" style="30" customWidth="1"/>
    <col min="11528" max="11528" width="8.85546875" style="30"/>
    <col min="11529" max="11529" width="11.85546875" style="30" customWidth="1"/>
    <col min="11530" max="11530" width="9.28515625" style="30" bestFit="1" customWidth="1"/>
    <col min="11531" max="11776" width="8.85546875" style="30"/>
    <col min="11777" max="11777" width="43.140625" style="30" customWidth="1"/>
    <col min="11778" max="11779" width="12" style="30" customWidth="1"/>
    <col min="11780" max="11780" width="13.7109375" style="30" customWidth="1"/>
    <col min="11781" max="11782" width="12" style="30" customWidth="1"/>
    <col min="11783" max="11783" width="13.7109375" style="30" customWidth="1"/>
    <col min="11784" max="11784" width="8.85546875" style="30"/>
    <col min="11785" max="11785" width="11.85546875" style="30" customWidth="1"/>
    <col min="11786" max="11786" width="9.28515625" style="30" bestFit="1" customWidth="1"/>
    <col min="11787" max="12032" width="8.85546875" style="30"/>
    <col min="12033" max="12033" width="43.140625" style="30" customWidth="1"/>
    <col min="12034" max="12035" width="12" style="30" customWidth="1"/>
    <col min="12036" max="12036" width="13.7109375" style="30" customWidth="1"/>
    <col min="12037" max="12038" width="12" style="30" customWidth="1"/>
    <col min="12039" max="12039" width="13.7109375" style="30" customWidth="1"/>
    <col min="12040" max="12040" width="8.85546875" style="30"/>
    <col min="12041" max="12041" width="11.85546875" style="30" customWidth="1"/>
    <col min="12042" max="12042" width="9.28515625" style="30" bestFit="1" customWidth="1"/>
    <col min="12043" max="12288" width="8.85546875" style="30"/>
    <col min="12289" max="12289" width="43.140625" style="30" customWidth="1"/>
    <col min="12290" max="12291" width="12" style="30" customWidth="1"/>
    <col min="12292" max="12292" width="13.7109375" style="30" customWidth="1"/>
    <col min="12293" max="12294" width="12" style="30" customWidth="1"/>
    <col min="12295" max="12295" width="13.7109375" style="30" customWidth="1"/>
    <col min="12296" max="12296" width="8.85546875" style="30"/>
    <col min="12297" max="12297" width="11.85546875" style="30" customWidth="1"/>
    <col min="12298" max="12298" width="9.28515625" style="30" bestFit="1" customWidth="1"/>
    <col min="12299" max="12544" width="8.85546875" style="30"/>
    <col min="12545" max="12545" width="43.140625" style="30" customWidth="1"/>
    <col min="12546" max="12547" width="12" style="30" customWidth="1"/>
    <col min="12548" max="12548" width="13.7109375" style="30" customWidth="1"/>
    <col min="12549" max="12550" width="12" style="30" customWidth="1"/>
    <col min="12551" max="12551" width="13.7109375" style="30" customWidth="1"/>
    <col min="12552" max="12552" width="8.85546875" style="30"/>
    <col min="12553" max="12553" width="11.85546875" style="30" customWidth="1"/>
    <col min="12554" max="12554" width="9.28515625" style="30" bestFit="1" customWidth="1"/>
    <col min="12555" max="12800" width="8.85546875" style="30"/>
    <col min="12801" max="12801" width="43.140625" style="30" customWidth="1"/>
    <col min="12802" max="12803" width="12" style="30" customWidth="1"/>
    <col min="12804" max="12804" width="13.7109375" style="30" customWidth="1"/>
    <col min="12805" max="12806" width="12" style="30" customWidth="1"/>
    <col min="12807" max="12807" width="13.7109375" style="30" customWidth="1"/>
    <col min="12808" max="12808" width="8.85546875" style="30"/>
    <col min="12809" max="12809" width="11.85546875" style="30" customWidth="1"/>
    <col min="12810" max="12810" width="9.28515625" style="30" bestFit="1" customWidth="1"/>
    <col min="12811" max="13056" width="8.85546875" style="30"/>
    <col min="13057" max="13057" width="43.140625" style="30" customWidth="1"/>
    <col min="13058" max="13059" width="12" style="30" customWidth="1"/>
    <col min="13060" max="13060" width="13.7109375" style="30" customWidth="1"/>
    <col min="13061" max="13062" width="12" style="30" customWidth="1"/>
    <col min="13063" max="13063" width="13.7109375" style="30" customWidth="1"/>
    <col min="13064" max="13064" width="8.85546875" style="30"/>
    <col min="13065" max="13065" width="11.85546875" style="30" customWidth="1"/>
    <col min="13066" max="13066" width="9.28515625" style="30" bestFit="1" customWidth="1"/>
    <col min="13067" max="13312" width="8.85546875" style="30"/>
    <col min="13313" max="13313" width="43.140625" style="30" customWidth="1"/>
    <col min="13314" max="13315" width="12" style="30" customWidth="1"/>
    <col min="13316" max="13316" width="13.7109375" style="30" customWidth="1"/>
    <col min="13317" max="13318" width="12" style="30" customWidth="1"/>
    <col min="13319" max="13319" width="13.7109375" style="30" customWidth="1"/>
    <col min="13320" max="13320" width="8.85546875" style="30"/>
    <col min="13321" max="13321" width="11.85546875" style="30" customWidth="1"/>
    <col min="13322" max="13322" width="9.28515625" style="30" bestFit="1" customWidth="1"/>
    <col min="13323" max="13568" width="8.85546875" style="30"/>
    <col min="13569" max="13569" width="43.140625" style="30" customWidth="1"/>
    <col min="13570" max="13571" width="12" style="30" customWidth="1"/>
    <col min="13572" max="13572" width="13.7109375" style="30" customWidth="1"/>
    <col min="13573" max="13574" width="12" style="30" customWidth="1"/>
    <col min="13575" max="13575" width="13.7109375" style="30" customWidth="1"/>
    <col min="13576" max="13576" width="8.85546875" style="30"/>
    <col min="13577" max="13577" width="11.85546875" style="30" customWidth="1"/>
    <col min="13578" max="13578" width="9.28515625" style="30" bestFit="1" customWidth="1"/>
    <col min="13579" max="13824" width="8.85546875" style="30"/>
    <col min="13825" max="13825" width="43.140625" style="30" customWidth="1"/>
    <col min="13826" max="13827" width="12" style="30" customWidth="1"/>
    <col min="13828" max="13828" width="13.7109375" style="30" customWidth="1"/>
    <col min="13829" max="13830" width="12" style="30" customWidth="1"/>
    <col min="13831" max="13831" width="13.7109375" style="30" customWidth="1"/>
    <col min="13832" max="13832" width="8.85546875" style="30"/>
    <col min="13833" max="13833" width="11.85546875" style="30" customWidth="1"/>
    <col min="13834" max="13834" width="9.28515625" style="30" bestFit="1" customWidth="1"/>
    <col min="13835" max="14080" width="8.85546875" style="30"/>
    <col min="14081" max="14081" width="43.140625" style="30" customWidth="1"/>
    <col min="14082" max="14083" width="12" style="30" customWidth="1"/>
    <col min="14084" max="14084" width="13.7109375" style="30" customWidth="1"/>
    <col min="14085" max="14086" width="12" style="30" customWidth="1"/>
    <col min="14087" max="14087" width="13.7109375" style="30" customWidth="1"/>
    <col min="14088" max="14088" width="8.85546875" style="30"/>
    <col min="14089" max="14089" width="11.85546875" style="30" customWidth="1"/>
    <col min="14090" max="14090" width="9.28515625" style="30" bestFit="1" customWidth="1"/>
    <col min="14091" max="14336" width="8.85546875" style="30"/>
    <col min="14337" max="14337" width="43.140625" style="30" customWidth="1"/>
    <col min="14338" max="14339" width="12" style="30" customWidth="1"/>
    <col min="14340" max="14340" width="13.7109375" style="30" customWidth="1"/>
    <col min="14341" max="14342" width="12" style="30" customWidth="1"/>
    <col min="14343" max="14343" width="13.7109375" style="30" customWidth="1"/>
    <col min="14344" max="14344" width="8.85546875" style="30"/>
    <col min="14345" max="14345" width="11.85546875" style="30" customWidth="1"/>
    <col min="14346" max="14346" width="9.28515625" style="30" bestFit="1" customWidth="1"/>
    <col min="14347" max="14592" width="8.85546875" style="30"/>
    <col min="14593" max="14593" width="43.140625" style="30" customWidth="1"/>
    <col min="14594" max="14595" width="12" style="30" customWidth="1"/>
    <col min="14596" max="14596" width="13.7109375" style="30" customWidth="1"/>
    <col min="14597" max="14598" width="12" style="30" customWidth="1"/>
    <col min="14599" max="14599" width="13.7109375" style="30" customWidth="1"/>
    <col min="14600" max="14600" width="8.85546875" style="30"/>
    <col min="14601" max="14601" width="11.85546875" style="30" customWidth="1"/>
    <col min="14602" max="14602" width="9.28515625" style="30" bestFit="1" customWidth="1"/>
    <col min="14603" max="14848" width="8.85546875" style="30"/>
    <col min="14849" max="14849" width="43.140625" style="30" customWidth="1"/>
    <col min="14850" max="14851" width="12" style="30" customWidth="1"/>
    <col min="14852" max="14852" width="13.7109375" style="30" customWidth="1"/>
    <col min="14853" max="14854" width="12" style="30" customWidth="1"/>
    <col min="14855" max="14855" width="13.7109375" style="30" customWidth="1"/>
    <col min="14856" max="14856" width="8.85546875" style="30"/>
    <col min="14857" max="14857" width="11.85546875" style="30" customWidth="1"/>
    <col min="14858" max="14858" width="9.28515625" style="30" bestFit="1" customWidth="1"/>
    <col min="14859" max="15104" width="8.85546875" style="30"/>
    <col min="15105" max="15105" width="43.140625" style="30" customWidth="1"/>
    <col min="15106" max="15107" width="12" style="30" customWidth="1"/>
    <col min="15108" max="15108" width="13.7109375" style="30" customWidth="1"/>
    <col min="15109" max="15110" width="12" style="30" customWidth="1"/>
    <col min="15111" max="15111" width="13.7109375" style="30" customWidth="1"/>
    <col min="15112" max="15112" width="8.85546875" style="30"/>
    <col min="15113" max="15113" width="11.85546875" style="30" customWidth="1"/>
    <col min="15114" max="15114" width="9.28515625" style="30" bestFit="1" customWidth="1"/>
    <col min="15115" max="15360" width="8.85546875" style="30"/>
    <col min="15361" max="15361" width="43.140625" style="30" customWidth="1"/>
    <col min="15362" max="15363" width="12" style="30" customWidth="1"/>
    <col min="15364" max="15364" width="13.7109375" style="30" customWidth="1"/>
    <col min="15365" max="15366" width="12" style="30" customWidth="1"/>
    <col min="15367" max="15367" width="13.7109375" style="30" customWidth="1"/>
    <col min="15368" max="15368" width="8.85546875" style="30"/>
    <col min="15369" max="15369" width="11.85546875" style="30" customWidth="1"/>
    <col min="15370" max="15370" width="9.28515625" style="30" bestFit="1" customWidth="1"/>
    <col min="15371" max="15616" width="8.85546875" style="30"/>
    <col min="15617" max="15617" width="43.140625" style="30" customWidth="1"/>
    <col min="15618" max="15619" width="12" style="30" customWidth="1"/>
    <col min="15620" max="15620" width="13.7109375" style="30" customWidth="1"/>
    <col min="15621" max="15622" width="12" style="30" customWidth="1"/>
    <col min="15623" max="15623" width="13.7109375" style="30" customWidth="1"/>
    <col min="15624" max="15624" width="8.85546875" style="30"/>
    <col min="15625" max="15625" width="11.85546875" style="30" customWidth="1"/>
    <col min="15626" max="15626" width="9.28515625" style="30" bestFit="1" customWidth="1"/>
    <col min="15627" max="15872" width="8.85546875" style="30"/>
    <col min="15873" max="15873" width="43.140625" style="30" customWidth="1"/>
    <col min="15874" max="15875" width="12" style="30" customWidth="1"/>
    <col min="15876" max="15876" width="13.7109375" style="30" customWidth="1"/>
    <col min="15877" max="15878" width="12" style="30" customWidth="1"/>
    <col min="15879" max="15879" width="13.7109375" style="30" customWidth="1"/>
    <col min="15880" max="15880" width="8.85546875" style="30"/>
    <col min="15881" max="15881" width="11.85546875" style="30" customWidth="1"/>
    <col min="15882" max="15882" width="9.28515625" style="30" bestFit="1" customWidth="1"/>
    <col min="15883" max="16128" width="8.85546875" style="30"/>
    <col min="16129" max="16129" width="43.140625" style="30" customWidth="1"/>
    <col min="16130" max="16131" width="12" style="30" customWidth="1"/>
    <col min="16132" max="16132" width="13.7109375" style="30" customWidth="1"/>
    <col min="16133" max="16134" width="12" style="30" customWidth="1"/>
    <col min="16135" max="16135" width="13.7109375" style="30" customWidth="1"/>
    <col min="16136" max="16136" width="8.85546875" style="30"/>
    <col min="16137" max="16137" width="11.85546875" style="30" customWidth="1"/>
    <col min="16138" max="16138" width="9.28515625" style="30" bestFit="1" customWidth="1"/>
    <col min="16139" max="16384" width="8.85546875" style="30"/>
  </cols>
  <sheetData>
    <row r="1" spans="1:15" s="1" customFormat="1" ht="42.75" customHeight="1" x14ac:dyDescent="0.3">
      <c r="A1" s="538" t="s">
        <v>385</v>
      </c>
      <c r="B1" s="538"/>
      <c r="C1" s="538"/>
      <c r="D1" s="538"/>
      <c r="E1" s="538"/>
      <c r="F1" s="538"/>
      <c r="G1" s="538"/>
      <c r="I1" s="72"/>
    </row>
    <row r="2" spans="1:15" s="1" customFormat="1" x14ac:dyDescent="0.3">
      <c r="A2" s="581" t="s">
        <v>153</v>
      </c>
      <c r="B2" s="581"/>
      <c r="C2" s="581"/>
      <c r="D2" s="581"/>
      <c r="E2" s="581"/>
      <c r="F2" s="581"/>
      <c r="G2" s="581"/>
      <c r="I2" s="72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178" t="s">
        <v>100</v>
      </c>
      <c r="I3" s="71"/>
    </row>
    <row r="4" spans="1:15" s="3" customFormat="1" ht="58.5" customHeight="1" x14ac:dyDescent="0.2">
      <c r="A4" s="176"/>
      <c r="B4" s="343" t="s">
        <v>484</v>
      </c>
      <c r="C4" s="343" t="s">
        <v>485</v>
      </c>
      <c r="D4" s="476" t="s">
        <v>32</v>
      </c>
      <c r="E4" s="343" t="s">
        <v>486</v>
      </c>
      <c r="F4" s="343" t="s">
        <v>487</v>
      </c>
      <c r="G4" s="331" t="s">
        <v>32</v>
      </c>
    </row>
    <row r="5" spans="1:15" s="8" customFormat="1" ht="28.5" customHeight="1" x14ac:dyDescent="0.3">
      <c r="A5" s="342" t="s">
        <v>154</v>
      </c>
      <c r="B5" s="47">
        <f>SUM(B6:B29)</f>
        <v>2959</v>
      </c>
      <c r="C5" s="47">
        <f>SUM(C6:C29)</f>
        <v>1553</v>
      </c>
      <c r="D5" s="73">
        <f>C5/B5*100</f>
        <v>52.483947279486308</v>
      </c>
      <c r="E5" s="47">
        <f>SUM(E6:E29)</f>
        <v>680</v>
      </c>
      <c r="F5" s="47">
        <f>SUM(F6:F29)</f>
        <v>237</v>
      </c>
      <c r="G5" s="73">
        <f>F5/E5*100</f>
        <v>34.852941176470587</v>
      </c>
      <c r="I5" s="71"/>
      <c r="J5" s="76"/>
      <c r="K5" s="76"/>
      <c r="L5" s="177"/>
      <c r="M5" s="177"/>
      <c r="N5" s="177"/>
      <c r="O5" s="177"/>
    </row>
    <row r="6" spans="1:15" ht="19.5" customHeight="1" x14ac:dyDescent="0.2">
      <c r="A6" s="179" t="s">
        <v>119</v>
      </c>
      <c r="B6" s="41">
        <v>917</v>
      </c>
      <c r="C6" s="43">
        <v>460</v>
      </c>
      <c r="D6" s="73">
        <f t="shared" ref="D6:D29" si="0">C6/B6*100</f>
        <v>50.163576881134134</v>
      </c>
      <c r="E6" s="41">
        <v>184</v>
      </c>
      <c r="F6" s="43">
        <v>65</v>
      </c>
      <c r="G6" s="73">
        <f t="shared" ref="G6:G29" si="1">F6/E6*100</f>
        <v>35.326086956521742</v>
      </c>
      <c r="H6" s="33"/>
      <c r="I6" s="81"/>
      <c r="J6" s="81"/>
      <c r="K6" s="81"/>
      <c r="L6" s="81"/>
      <c r="M6" s="81"/>
      <c r="N6" s="81"/>
    </row>
    <row r="7" spans="1:15" ht="19.5" customHeight="1" x14ac:dyDescent="0.2">
      <c r="A7" s="179" t="s">
        <v>120</v>
      </c>
      <c r="B7" s="41">
        <v>47</v>
      </c>
      <c r="C7" s="43">
        <v>11</v>
      </c>
      <c r="D7" s="73">
        <f t="shared" si="0"/>
        <v>23.404255319148938</v>
      </c>
      <c r="E7" s="41">
        <v>2</v>
      </c>
      <c r="F7" s="43">
        <v>2</v>
      </c>
      <c r="G7" s="73">
        <f t="shared" si="1"/>
        <v>100</v>
      </c>
      <c r="H7" s="33"/>
      <c r="I7" s="81"/>
      <c r="J7" s="81"/>
      <c r="K7" s="81"/>
      <c r="L7" s="81"/>
      <c r="M7" s="81"/>
      <c r="N7" s="81"/>
    </row>
    <row r="8" spans="1:15" s="6" customFormat="1" ht="21" customHeight="1" x14ac:dyDescent="0.2">
      <c r="A8" s="179" t="s">
        <v>121</v>
      </c>
      <c r="B8" s="41">
        <v>1</v>
      </c>
      <c r="C8" s="43">
        <v>0</v>
      </c>
      <c r="D8" s="73">
        <f t="shared" si="0"/>
        <v>0</v>
      </c>
      <c r="E8" s="41">
        <v>0</v>
      </c>
      <c r="F8" s="43">
        <v>0</v>
      </c>
      <c r="G8" s="73" t="s">
        <v>115</v>
      </c>
      <c r="H8" s="33"/>
      <c r="I8" s="30"/>
      <c r="J8" s="110"/>
    </row>
    <row r="9" spans="1:15" ht="15.75" x14ac:dyDescent="0.2">
      <c r="A9" s="179" t="s">
        <v>122</v>
      </c>
      <c r="B9" s="41">
        <v>55</v>
      </c>
      <c r="C9" s="43">
        <v>28</v>
      </c>
      <c r="D9" s="73">
        <f t="shared" si="0"/>
        <v>50.909090909090907</v>
      </c>
      <c r="E9" s="41">
        <v>10</v>
      </c>
      <c r="F9" s="43">
        <v>7</v>
      </c>
      <c r="G9" s="73">
        <f t="shared" si="1"/>
        <v>70</v>
      </c>
      <c r="H9" s="33"/>
      <c r="I9" s="30"/>
      <c r="J9" s="110"/>
      <c r="L9" s="45"/>
    </row>
    <row r="10" spans="1:15" ht="19.5" customHeight="1" x14ac:dyDescent="0.2">
      <c r="A10" s="179" t="s">
        <v>123</v>
      </c>
      <c r="B10" s="41">
        <v>144</v>
      </c>
      <c r="C10" s="43">
        <v>80</v>
      </c>
      <c r="D10" s="73">
        <f t="shared" si="0"/>
        <v>55.555555555555557</v>
      </c>
      <c r="E10" s="41">
        <v>24</v>
      </c>
      <c r="F10" s="43">
        <v>14</v>
      </c>
      <c r="G10" s="73">
        <f t="shared" si="1"/>
        <v>58.333333333333336</v>
      </c>
      <c r="H10" s="33"/>
      <c r="I10" s="30"/>
      <c r="J10" s="110"/>
    </row>
    <row r="11" spans="1:15" ht="31.5" x14ac:dyDescent="0.2">
      <c r="A11" s="179" t="s">
        <v>124</v>
      </c>
      <c r="B11" s="41">
        <v>16</v>
      </c>
      <c r="C11" s="43">
        <v>6</v>
      </c>
      <c r="D11" s="73">
        <f t="shared" si="0"/>
        <v>37.5</v>
      </c>
      <c r="E11" s="41">
        <v>2</v>
      </c>
      <c r="F11" s="43">
        <v>0</v>
      </c>
      <c r="G11" s="73">
        <f t="shared" si="1"/>
        <v>0</v>
      </c>
      <c r="H11" s="33"/>
      <c r="I11" s="30"/>
      <c r="J11" s="110"/>
    </row>
    <row r="12" spans="1:15" ht="36.75" customHeight="1" x14ac:dyDescent="0.2">
      <c r="A12" s="179" t="s">
        <v>227</v>
      </c>
      <c r="B12" s="41">
        <v>274</v>
      </c>
      <c r="C12" s="43">
        <v>183</v>
      </c>
      <c r="D12" s="73">
        <f t="shared" si="0"/>
        <v>66.788321167883211</v>
      </c>
      <c r="E12" s="41">
        <v>56</v>
      </c>
      <c r="F12" s="43">
        <v>23</v>
      </c>
      <c r="G12" s="73">
        <f t="shared" si="1"/>
        <v>41.071428571428569</v>
      </c>
      <c r="H12" s="33"/>
      <c r="I12" s="30"/>
      <c r="J12" s="110"/>
    </row>
    <row r="13" spans="1:15" ht="30.75" customHeight="1" x14ac:dyDescent="0.2">
      <c r="A13" s="179" t="s">
        <v>125</v>
      </c>
      <c r="B13" s="41">
        <v>89</v>
      </c>
      <c r="C13" s="43">
        <v>98</v>
      </c>
      <c r="D13" s="73">
        <f t="shared" si="0"/>
        <v>110.11235955056181</v>
      </c>
      <c r="E13" s="41">
        <v>23</v>
      </c>
      <c r="F13" s="43">
        <v>13</v>
      </c>
      <c r="G13" s="73">
        <f t="shared" si="1"/>
        <v>56.521739130434781</v>
      </c>
      <c r="H13" s="33"/>
      <c r="I13" s="30"/>
      <c r="J13" s="110"/>
    </row>
    <row r="14" spans="1:15" ht="31.5" x14ac:dyDescent="0.2">
      <c r="A14" s="179" t="s">
        <v>126</v>
      </c>
      <c r="B14" s="41">
        <v>21</v>
      </c>
      <c r="C14" s="43">
        <v>10</v>
      </c>
      <c r="D14" s="73">
        <f t="shared" si="0"/>
        <v>47.619047619047613</v>
      </c>
      <c r="E14" s="41">
        <v>6</v>
      </c>
      <c r="F14" s="43">
        <v>1</v>
      </c>
      <c r="G14" s="73">
        <f t="shared" si="1"/>
        <v>16.666666666666664</v>
      </c>
      <c r="H14" s="33"/>
      <c r="I14" s="30"/>
      <c r="J14" s="110"/>
    </row>
    <row r="15" spans="1:15" ht="31.5" x14ac:dyDescent="0.2">
      <c r="A15" s="179" t="s">
        <v>127</v>
      </c>
      <c r="B15" s="41">
        <v>9</v>
      </c>
      <c r="C15" s="43">
        <v>11</v>
      </c>
      <c r="D15" s="73">
        <f t="shared" si="0"/>
        <v>122.22222222222223</v>
      </c>
      <c r="E15" s="41">
        <v>1</v>
      </c>
      <c r="F15" s="43">
        <v>2</v>
      </c>
      <c r="G15" s="73">
        <f t="shared" si="1"/>
        <v>200</v>
      </c>
      <c r="H15" s="33"/>
      <c r="I15" s="30"/>
      <c r="J15" s="110"/>
    </row>
    <row r="16" spans="1:15" ht="31.5" x14ac:dyDescent="0.2">
      <c r="A16" s="179" t="s">
        <v>128</v>
      </c>
      <c r="B16" s="41">
        <v>45</v>
      </c>
      <c r="C16" s="43">
        <v>26</v>
      </c>
      <c r="D16" s="73">
        <f t="shared" si="0"/>
        <v>57.777777777777771</v>
      </c>
      <c r="E16" s="41">
        <v>9</v>
      </c>
      <c r="F16" s="43">
        <v>6</v>
      </c>
      <c r="G16" s="73">
        <f t="shared" si="1"/>
        <v>66.666666666666657</v>
      </c>
      <c r="H16" s="33"/>
      <c r="I16" s="30"/>
      <c r="J16" s="110"/>
    </row>
    <row r="17" spans="1:10" ht="36" customHeight="1" x14ac:dyDescent="0.2">
      <c r="A17" s="179" t="s">
        <v>129</v>
      </c>
      <c r="B17" s="41">
        <v>9</v>
      </c>
      <c r="C17" s="43">
        <v>4</v>
      </c>
      <c r="D17" s="73">
        <f t="shared" si="0"/>
        <v>44.444444444444443</v>
      </c>
      <c r="E17" s="41">
        <v>4</v>
      </c>
      <c r="F17" s="43">
        <v>0</v>
      </c>
      <c r="G17" s="73">
        <f t="shared" si="1"/>
        <v>0</v>
      </c>
      <c r="H17" s="33"/>
      <c r="I17" s="30"/>
      <c r="J17" s="110"/>
    </row>
    <row r="18" spans="1:10" ht="31.5" x14ac:dyDescent="0.2">
      <c r="A18" s="179" t="s">
        <v>130</v>
      </c>
      <c r="B18" s="41">
        <v>54</v>
      </c>
      <c r="C18" s="43">
        <v>18</v>
      </c>
      <c r="D18" s="73">
        <f t="shared" si="0"/>
        <v>33.333333333333329</v>
      </c>
      <c r="E18" s="41">
        <v>12</v>
      </c>
      <c r="F18" s="43">
        <v>2</v>
      </c>
      <c r="G18" s="73">
        <f t="shared" si="1"/>
        <v>16.666666666666664</v>
      </c>
      <c r="H18" s="33"/>
      <c r="I18" s="30"/>
      <c r="J18" s="110"/>
    </row>
    <row r="19" spans="1:10" ht="35.25" customHeight="1" x14ac:dyDescent="0.2">
      <c r="A19" s="179" t="s">
        <v>131</v>
      </c>
      <c r="B19" s="41">
        <v>267</v>
      </c>
      <c r="C19" s="43">
        <v>68</v>
      </c>
      <c r="D19" s="73">
        <f t="shared" si="0"/>
        <v>25.468164794007492</v>
      </c>
      <c r="E19" s="41">
        <v>53</v>
      </c>
      <c r="F19" s="43">
        <v>1</v>
      </c>
      <c r="G19" s="73">
        <f t="shared" si="1"/>
        <v>1.8867924528301887</v>
      </c>
      <c r="H19" s="33"/>
      <c r="I19" s="30"/>
      <c r="J19" s="110"/>
    </row>
    <row r="20" spans="1:10" ht="18.75" customHeight="1" x14ac:dyDescent="0.2">
      <c r="A20" s="179" t="s">
        <v>132</v>
      </c>
      <c r="B20" s="41">
        <v>134</v>
      </c>
      <c r="C20" s="43">
        <v>41</v>
      </c>
      <c r="D20" s="73">
        <f t="shared" si="0"/>
        <v>30.597014925373134</v>
      </c>
      <c r="E20" s="41">
        <v>44</v>
      </c>
      <c r="F20" s="43">
        <v>3</v>
      </c>
      <c r="G20" s="73">
        <f t="shared" si="1"/>
        <v>6.8181818181818175</v>
      </c>
      <c r="H20" s="33"/>
      <c r="I20" s="30"/>
      <c r="J20" s="110"/>
    </row>
    <row r="21" spans="1:10" ht="34.5" customHeight="1" x14ac:dyDescent="0.2">
      <c r="A21" s="179" t="s">
        <v>133</v>
      </c>
      <c r="B21" s="41">
        <v>62</v>
      </c>
      <c r="C21" s="43">
        <v>36</v>
      </c>
      <c r="D21" s="73">
        <f t="shared" si="0"/>
        <v>58.064516129032263</v>
      </c>
      <c r="E21" s="41">
        <v>24</v>
      </c>
      <c r="F21" s="43">
        <v>5</v>
      </c>
      <c r="G21" s="73">
        <f t="shared" si="1"/>
        <v>20.833333333333336</v>
      </c>
      <c r="H21" s="33"/>
      <c r="I21" s="30"/>
      <c r="J21" s="110"/>
    </row>
    <row r="22" spans="1:10" ht="31.5" x14ac:dyDescent="0.2">
      <c r="A22" s="179" t="s">
        <v>134</v>
      </c>
      <c r="B22" s="41">
        <v>61</v>
      </c>
      <c r="C22" s="43">
        <v>15</v>
      </c>
      <c r="D22" s="73">
        <f t="shared" si="0"/>
        <v>24.590163934426229</v>
      </c>
      <c r="E22" s="41">
        <v>5</v>
      </c>
      <c r="F22" s="43">
        <v>4</v>
      </c>
      <c r="G22" s="73">
        <f t="shared" si="1"/>
        <v>80</v>
      </c>
      <c r="H22" s="33"/>
      <c r="I22" s="30"/>
      <c r="J22" s="7"/>
    </row>
    <row r="23" spans="1:10" ht="20.25" customHeight="1" x14ac:dyDescent="0.2">
      <c r="A23" s="179" t="s">
        <v>135</v>
      </c>
      <c r="B23" s="41">
        <v>19</v>
      </c>
      <c r="C23" s="43">
        <v>7</v>
      </c>
      <c r="D23" s="73">
        <f t="shared" si="0"/>
        <v>36.84210526315789</v>
      </c>
      <c r="E23" s="41">
        <v>4</v>
      </c>
      <c r="F23" s="43">
        <v>0</v>
      </c>
      <c r="G23" s="73">
        <f t="shared" si="1"/>
        <v>0</v>
      </c>
      <c r="H23" s="33"/>
      <c r="I23" s="30"/>
      <c r="J23" s="7"/>
    </row>
    <row r="24" spans="1:10" ht="31.5" customHeight="1" x14ac:dyDescent="0.2">
      <c r="A24" s="179" t="s">
        <v>136</v>
      </c>
      <c r="B24" s="41">
        <v>61</v>
      </c>
      <c r="C24" s="43">
        <v>71</v>
      </c>
      <c r="D24" s="73">
        <f t="shared" si="0"/>
        <v>116.39344262295081</v>
      </c>
      <c r="E24" s="41">
        <v>13</v>
      </c>
      <c r="F24" s="43">
        <v>41</v>
      </c>
      <c r="G24" s="73">
        <f t="shared" si="1"/>
        <v>315.38461538461536</v>
      </c>
      <c r="H24" s="33"/>
      <c r="I24" s="30"/>
      <c r="J24" s="7"/>
    </row>
    <row r="25" spans="1:10" ht="33" customHeight="1" x14ac:dyDescent="0.2">
      <c r="A25" s="179" t="s">
        <v>137</v>
      </c>
      <c r="B25" s="41">
        <v>276</v>
      </c>
      <c r="C25" s="43">
        <v>207</v>
      </c>
      <c r="D25" s="73">
        <f t="shared" si="0"/>
        <v>75</v>
      </c>
      <c r="E25" s="41">
        <v>79</v>
      </c>
      <c r="F25" s="43">
        <v>35</v>
      </c>
      <c r="G25" s="73">
        <f t="shared" si="1"/>
        <v>44.303797468354425</v>
      </c>
      <c r="I25" s="30"/>
    </row>
    <row r="26" spans="1:10" ht="21" customHeight="1" x14ac:dyDescent="0.2">
      <c r="A26" s="179" t="s">
        <v>138</v>
      </c>
      <c r="B26" s="41">
        <v>21</v>
      </c>
      <c r="C26" s="43">
        <v>12</v>
      </c>
      <c r="D26" s="73">
        <f t="shared" si="0"/>
        <v>57.142857142857139</v>
      </c>
      <c r="E26" s="41">
        <v>4</v>
      </c>
      <c r="F26" s="43">
        <v>3</v>
      </c>
      <c r="G26" s="73">
        <f t="shared" si="1"/>
        <v>75</v>
      </c>
      <c r="I26" s="30"/>
    </row>
    <row r="27" spans="1:10" ht="20.25" customHeight="1" x14ac:dyDescent="0.2">
      <c r="A27" s="179" t="s">
        <v>139</v>
      </c>
      <c r="B27" s="41">
        <v>309</v>
      </c>
      <c r="C27" s="43">
        <v>131</v>
      </c>
      <c r="D27" s="73">
        <f t="shared" si="0"/>
        <v>42.394822006472495</v>
      </c>
      <c r="E27" s="41">
        <v>109</v>
      </c>
      <c r="F27" s="43">
        <v>7</v>
      </c>
      <c r="G27" s="73">
        <f t="shared" si="1"/>
        <v>6.4220183486238538</v>
      </c>
      <c r="I27" s="30"/>
    </row>
    <row r="28" spans="1:10" ht="18.75" customHeight="1" x14ac:dyDescent="0.2">
      <c r="A28" s="179" t="s">
        <v>140</v>
      </c>
      <c r="B28" s="41">
        <v>40</v>
      </c>
      <c r="C28" s="43">
        <v>17</v>
      </c>
      <c r="D28" s="73">
        <f t="shared" si="0"/>
        <v>42.5</v>
      </c>
      <c r="E28" s="41">
        <v>4</v>
      </c>
      <c r="F28" s="43">
        <v>2</v>
      </c>
      <c r="G28" s="73">
        <f t="shared" si="1"/>
        <v>50</v>
      </c>
      <c r="I28" s="30"/>
    </row>
    <row r="29" spans="1:10" ht="21" customHeight="1" x14ac:dyDescent="0.3">
      <c r="A29" s="336" t="s">
        <v>141</v>
      </c>
      <c r="B29" s="227">
        <v>28</v>
      </c>
      <c r="C29" s="227">
        <v>13</v>
      </c>
      <c r="D29" s="73">
        <f t="shared" si="0"/>
        <v>46.428571428571431</v>
      </c>
      <c r="E29" s="227">
        <v>8</v>
      </c>
      <c r="F29" s="227">
        <v>1</v>
      </c>
      <c r="G29" s="73">
        <f t="shared" si="1"/>
        <v>12.5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31"/>
  <sheetViews>
    <sheetView zoomScale="79" zoomScaleNormal="79" zoomScaleSheetLayoutView="84" workbookViewId="0">
      <selection activeCell="A6" sqref="A6"/>
    </sheetView>
  </sheetViews>
  <sheetFormatPr defaultColWidth="8.85546875" defaultRowHeight="12.75" x14ac:dyDescent="0.2"/>
  <cols>
    <col min="1" max="1" width="57" style="30" customWidth="1"/>
    <col min="2" max="2" width="9" style="172" customWidth="1"/>
    <col min="3" max="3" width="13.5703125" style="172" customWidth="1"/>
    <col min="4" max="4" width="10.140625" style="172" customWidth="1"/>
    <col min="5" max="5" width="13" style="172" customWidth="1"/>
    <col min="6" max="6" width="8" style="172" customWidth="1"/>
    <col min="7" max="7" width="13.7109375" style="172" customWidth="1"/>
    <col min="8" max="8" width="10.28515625" style="172" customWidth="1"/>
    <col min="9" max="9" width="13" style="172" customWidth="1"/>
    <col min="10" max="10" width="12" style="30" customWidth="1"/>
    <col min="11" max="11" width="11" style="30" customWidth="1"/>
    <col min="12" max="12" width="12.140625" style="30" customWidth="1"/>
    <col min="13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24.75" customHeight="1" x14ac:dyDescent="0.3">
      <c r="A1" s="538" t="s">
        <v>384</v>
      </c>
      <c r="B1" s="538"/>
      <c r="C1" s="538"/>
      <c r="D1" s="538"/>
      <c r="E1" s="538"/>
      <c r="F1" s="538"/>
      <c r="G1" s="538"/>
      <c r="H1" s="538"/>
      <c r="I1" s="538"/>
      <c r="J1" s="155"/>
      <c r="K1" s="155"/>
    </row>
    <row r="2" spans="1:14" s="1" customFormat="1" ht="18.75" x14ac:dyDescent="0.3">
      <c r="A2" s="569" t="s">
        <v>153</v>
      </c>
      <c r="B2" s="569"/>
      <c r="C2" s="569"/>
      <c r="D2" s="569"/>
      <c r="E2" s="569"/>
      <c r="F2" s="569"/>
      <c r="G2" s="569"/>
      <c r="H2" s="569"/>
      <c r="I2" s="569"/>
      <c r="J2" s="156"/>
      <c r="K2" s="156"/>
    </row>
    <row r="3" spans="1:14" s="3" customFormat="1" ht="12.75" customHeight="1" x14ac:dyDescent="0.2">
      <c r="A3" s="2"/>
      <c r="B3" s="157"/>
      <c r="C3" s="157"/>
      <c r="D3" s="157"/>
      <c r="E3" s="157"/>
      <c r="F3" s="157"/>
      <c r="G3" s="157"/>
      <c r="H3" s="157"/>
      <c r="I3" s="158" t="s">
        <v>117</v>
      </c>
    </row>
    <row r="4" spans="1:14" s="3" customFormat="1" ht="25.5" customHeight="1" x14ac:dyDescent="0.2">
      <c r="A4" s="574"/>
      <c r="B4" s="575" t="s">
        <v>491</v>
      </c>
      <c r="C4" s="576"/>
      <c r="D4" s="576"/>
      <c r="E4" s="577"/>
      <c r="F4" s="578" t="s">
        <v>487</v>
      </c>
      <c r="G4" s="579"/>
      <c r="H4" s="579"/>
      <c r="I4" s="580"/>
    </row>
    <row r="5" spans="1:14" s="3" customFormat="1" ht="66" customHeight="1" x14ac:dyDescent="0.2">
      <c r="A5" s="574"/>
      <c r="B5" s="474" t="s">
        <v>143</v>
      </c>
      <c r="C5" s="159" t="s">
        <v>396</v>
      </c>
      <c r="D5" s="474" t="s">
        <v>144</v>
      </c>
      <c r="E5" s="159" t="s">
        <v>396</v>
      </c>
      <c r="F5" s="474" t="s">
        <v>143</v>
      </c>
      <c r="G5" s="159" t="s">
        <v>396</v>
      </c>
      <c r="H5" s="474" t="s">
        <v>144</v>
      </c>
      <c r="I5" s="159" t="s">
        <v>396</v>
      </c>
    </row>
    <row r="6" spans="1:14" s="4" customFormat="1" ht="26.25" customHeight="1" x14ac:dyDescent="0.25">
      <c r="A6" s="342" t="s">
        <v>154</v>
      </c>
      <c r="B6" s="241">
        <f>SUM(B7:B30)</f>
        <v>1001</v>
      </c>
      <c r="C6" s="160">
        <v>64.455891822279455</v>
      </c>
      <c r="D6" s="241">
        <f>SUM(D7:D30)</f>
        <v>552</v>
      </c>
      <c r="E6" s="161">
        <v>35.544108177720538</v>
      </c>
      <c r="F6" s="241">
        <f>SUM(F7:F30)</f>
        <v>172</v>
      </c>
      <c r="G6" s="160">
        <v>72.573839662447256</v>
      </c>
      <c r="H6" s="241">
        <f>SUM(H7:H30)</f>
        <v>65</v>
      </c>
      <c r="I6" s="161">
        <v>27.426160337552741</v>
      </c>
      <c r="K6" s="184"/>
      <c r="L6" s="184"/>
      <c r="M6" s="185"/>
    </row>
    <row r="7" spans="1:14" ht="15.75" x14ac:dyDescent="0.2">
      <c r="A7" s="127" t="s">
        <v>119</v>
      </c>
      <c r="B7" s="43">
        <v>340</v>
      </c>
      <c r="C7" s="160">
        <v>73.91304347826086</v>
      </c>
      <c r="D7" s="167">
        <v>120</v>
      </c>
      <c r="E7" s="161">
        <v>26.086956521739129</v>
      </c>
      <c r="F7" s="166">
        <v>49</v>
      </c>
      <c r="G7" s="160">
        <v>75.384615384615387</v>
      </c>
      <c r="H7" s="167">
        <v>16</v>
      </c>
      <c r="I7" s="161">
        <v>24.615384615384617</v>
      </c>
      <c r="J7" s="33"/>
      <c r="K7" s="184"/>
      <c r="L7" s="187"/>
      <c r="M7" s="182"/>
    </row>
    <row r="8" spans="1:14" ht="15.75" x14ac:dyDescent="0.2">
      <c r="A8" s="127" t="s">
        <v>120</v>
      </c>
      <c r="B8" s="166">
        <v>9</v>
      </c>
      <c r="C8" s="160">
        <v>81.818181818181827</v>
      </c>
      <c r="D8" s="167">
        <v>2</v>
      </c>
      <c r="E8" s="161">
        <v>18.181818181818183</v>
      </c>
      <c r="F8" s="41">
        <v>2</v>
      </c>
      <c r="G8" s="160">
        <v>100</v>
      </c>
      <c r="H8" s="167">
        <v>0</v>
      </c>
      <c r="I8" s="161">
        <v>0</v>
      </c>
      <c r="J8" s="186"/>
      <c r="K8" s="184"/>
      <c r="L8" s="180"/>
      <c r="M8" s="182"/>
      <c r="N8" s="30" t="s">
        <v>389</v>
      </c>
    </row>
    <row r="9" spans="1:14" s="6" customFormat="1" ht="16.5" customHeight="1" x14ac:dyDescent="0.25">
      <c r="A9" s="127" t="s">
        <v>121</v>
      </c>
      <c r="B9" s="41">
        <v>0</v>
      </c>
      <c r="C9" s="230" t="s">
        <v>115</v>
      </c>
      <c r="D9" s="159">
        <v>0</v>
      </c>
      <c r="E9" s="229" t="s">
        <v>115</v>
      </c>
      <c r="F9" s="43">
        <v>0</v>
      </c>
      <c r="G9" s="275" t="s">
        <v>115</v>
      </c>
      <c r="H9" s="326">
        <v>0</v>
      </c>
      <c r="I9" s="161" t="s">
        <v>115</v>
      </c>
      <c r="J9" s="110"/>
    </row>
    <row r="10" spans="1:14" s="6" customFormat="1" ht="15.75" x14ac:dyDescent="0.25">
      <c r="A10" s="127" t="s">
        <v>122</v>
      </c>
      <c r="B10" s="41">
        <v>20</v>
      </c>
      <c r="C10" s="160">
        <v>71.428571428571431</v>
      </c>
      <c r="D10" s="167">
        <v>8</v>
      </c>
      <c r="E10" s="161">
        <v>28.571428571428569</v>
      </c>
      <c r="F10" s="41">
        <v>5</v>
      </c>
      <c r="G10" s="160">
        <v>71.428571428571431</v>
      </c>
      <c r="H10" s="167">
        <v>2</v>
      </c>
      <c r="I10" s="228">
        <v>28.571428571428569</v>
      </c>
      <c r="J10" s="186"/>
      <c r="K10" s="184"/>
      <c r="L10" s="187"/>
      <c r="M10" s="182"/>
    </row>
    <row r="11" spans="1:14" ht="15.75" x14ac:dyDescent="0.2">
      <c r="A11" s="127" t="s">
        <v>123</v>
      </c>
      <c r="B11" s="41">
        <v>73</v>
      </c>
      <c r="C11" s="160">
        <v>91.25</v>
      </c>
      <c r="D11" s="167">
        <v>7</v>
      </c>
      <c r="E11" s="161">
        <v>8.75</v>
      </c>
      <c r="F11" s="41">
        <v>12</v>
      </c>
      <c r="G11" s="160">
        <v>85.714285714285708</v>
      </c>
      <c r="H11" s="167">
        <v>2</v>
      </c>
      <c r="I11" s="161">
        <v>14.285714285714285</v>
      </c>
      <c r="J11" s="33"/>
      <c r="K11" s="184"/>
      <c r="L11" s="180"/>
      <c r="M11" s="182"/>
    </row>
    <row r="12" spans="1:14" ht="30" customHeight="1" x14ac:dyDescent="0.2">
      <c r="A12" s="127" t="s">
        <v>124</v>
      </c>
      <c r="B12" s="41">
        <v>5</v>
      </c>
      <c r="C12" s="160">
        <v>83.333333333333343</v>
      </c>
      <c r="D12" s="167">
        <v>1</v>
      </c>
      <c r="E12" s="161">
        <v>16.666666666666664</v>
      </c>
      <c r="F12" s="41">
        <v>0</v>
      </c>
      <c r="G12" s="160" t="s">
        <v>115</v>
      </c>
      <c r="H12" s="167">
        <v>0</v>
      </c>
      <c r="I12" s="161" t="s">
        <v>115</v>
      </c>
      <c r="J12" s="186"/>
      <c r="K12" s="184"/>
      <c r="L12" s="180"/>
      <c r="M12" s="182"/>
    </row>
    <row r="13" spans="1:14" ht="36" customHeight="1" x14ac:dyDescent="0.2">
      <c r="A13" s="127" t="s">
        <v>227</v>
      </c>
      <c r="B13" s="41">
        <v>102</v>
      </c>
      <c r="C13" s="160">
        <v>55.737704918032783</v>
      </c>
      <c r="D13" s="167">
        <v>81</v>
      </c>
      <c r="E13" s="161">
        <v>44.26229508196721</v>
      </c>
      <c r="F13" s="41">
        <v>15</v>
      </c>
      <c r="G13" s="160">
        <v>65.217391304347828</v>
      </c>
      <c r="H13" s="167">
        <v>8</v>
      </c>
      <c r="I13" s="161">
        <v>34.782608695652172</v>
      </c>
      <c r="J13" s="33"/>
      <c r="K13" s="184"/>
      <c r="L13" s="180"/>
      <c r="M13" s="182"/>
    </row>
    <row r="14" spans="1:14" ht="20.25" customHeight="1" x14ac:dyDescent="0.2">
      <c r="A14" s="127" t="s">
        <v>125</v>
      </c>
      <c r="B14" s="41">
        <v>55</v>
      </c>
      <c r="C14" s="160">
        <v>56.12244897959183</v>
      </c>
      <c r="D14" s="167">
        <v>43</v>
      </c>
      <c r="E14" s="161">
        <v>43.877551020408163</v>
      </c>
      <c r="F14" s="41">
        <v>7</v>
      </c>
      <c r="G14" s="160">
        <v>53.846153846153847</v>
      </c>
      <c r="H14" s="167">
        <v>6</v>
      </c>
      <c r="I14" s="161">
        <v>46.153846153846153</v>
      </c>
      <c r="J14" s="186"/>
      <c r="K14" s="184"/>
      <c r="L14" s="187"/>
      <c r="M14" s="182"/>
    </row>
    <row r="15" spans="1:14" ht="31.5" x14ac:dyDescent="0.2">
      <c r="A15" s="127" t="s">
        <v>126</v>
      </c>
      <c r="B15" s="41">
        <v>5</v>
      </c>
      <c r="C15" s="160">
        <v>50</v>
      </c>
      <c r="D15" s="167">
        <v>5</v>
      </c>
      <c r="E15" s="161">
        <v>50</v>
      </c>
      <c r="F15" s="41">
        <v>0</v>
      </c>
      <c r="G15" s="160">
        <v>0</v>
      </c>
      <c r="H15" s="167">
        <v>1</v>
      </c>
      <c r="I15" s="161">
        <v>100</v>
      </c>
      <c r="J15" s="186"/>
      <c r="K15" s="184"/>
      <c r="L15" s="187"/>
      <c r="M15" s="182"/>
    </row>
    <row r="16" spans="1:14" ht="17.25" customHeight="1" x14ac:dyDescent="0.2">
      <c r="A16" s="127" t="s">
        <v>127</v>
      </c>
      <c r="B16" s="41">
        <v>4</v>
      </c>
      <c r="C16" s="160">
        <v>36.363636363636367</v>
      </c>
      <c r="D16" s="167">
        <v>7</v>
      </c>
      <c r="E16" s="161">
        <v>63.636363636363633</v>
      </c>
      <c r="F16" s="41">
        <v>0</v>
      </c>
      <c r="G16" s="160">
        <v>0</v>
      </c>
      <c r="H16" s="167">
        <v>2</v>
      </c>
      <c r="I16" s="161">
        <v>100</v>
      </c>
      <c r="J16" s="186"/>
      <c r="K16" s="184"/>
      <c r="L16" s="187"/>
      <c r="M16" s="182"/>
    </row>
    <row r="17" spans="1:13" ht="22.5" customHeight="1" x14ac:dyDescent="0.2">
      <c r="A17" s="127" t="s">
        <v>128</v>
      </c>
      <c r="B17" s="41">
        <v>20</v>
      </c>
      <c r="C17" s="160">
        <v>76.923076923076934</v>
      </c>
      <c r="D17" s="167">
        <v>6</v>
      </c>
      <c r="E17" s="161">
        <v>23.076923076923077</v>
      </c>
      <c r="F17" s="41">
        <v>6</v>
      </c>
      <c r="G17" s="160">
        <v>100</v>
      </c>
      <c r="H17" s="167">
        <v>0</v>
      </c>
      <c r="I17" s="161">
        <v>0</v>
      </c>
      <c r="J17" s="186"/>
      <c r="K17" s="184"/>
      <c r="L17" s="180"/>
      <c r="M17" s="182"/>
    </row>
    <row r="18" spans="1:13" ht="31.5" x14ac:dyDescent="0.2">
      <c r="A18" s="127" t="s">
        <v>129</v>
      </c>
      <c r="B18" s="41">
        <v>4</v>
      </c>
      <c r="C18" s="160">
        <v>100</v>
      </c>
      <c r="D18" s="167">
        <v>0</v>
      </c>
      <c r="E18" s="161">
        <v>0</v>
      </c>
      <c r="F18" s="41">
        <v>0</v>
      </c>
      <c r="G18" s="160" t="s">
        <v>115</v>
      </c>
      <c r="H18" s="167">
        <v>0</v>
      </c>
      <c r="I18" s="161" t="s">
        <v>115</v>
      </c>
      <c r="J18" s="33"/>
      <c r="K18" s="184"/>
      <c r="L18" s="187"/>
      <c r="M18" s="182"/>
    </row>
    <row r="19" spans="1:13" ht="16.5" customHeight="1" x14ac:dyDescent="0.2">
      <c r="A19" s="127" t="s">
        <v>130</v>
      </c>
      <c r="B19" s="41">
        <v>8</v>
      </c>
      <c r="C19" s="160">
        <v>44.444444444444443</v>
      </c>
      <c r="D19" s="167">
        <v>10</v>
      </c>
      <c r="E19" s="161">
        <v>55.555555555555557</v>
      </c>
      <c r="F19" s="41">
        <v>1</v>
      </c>
      <c r="G19" s="160">
        <v>50</v>
      </c>
      <c r="H19" s="167">
        <v>1</v>
      </c>
      <c r="I19" s="161">
        <v>50</v>
      </c>
      <c r="J19" s="33"/>
      <c r="K19" s="184"/>
      <c r="L19" s="187"/>
      <c r="M19" s="182"/>
    </row>
    <row r="20" spans="1:13" ht="18" customHeight="1" x14ac:dyDescent="0.2">
      <c r="A20" s="127" t="s">
        <v>131</v>
      </c>
      <c r="B20" s="41">
        <v>27</v>
      </c>
      <c r="C20" s="160">
        <v>39.705882352941174</v>
      </c>
      <c r="D20" s="167">
        <v>41</v>
      </c>
      <c r="E20" s="161">
        <v>60.294117647058819</v>
      </c>
      <c r="F20" s="41">
        <v>1</v>
      </c>
      <c r="G20" s="160">
        <v>100</v>
      </c>
      <c r="H20" s="167">
        <v>0</v>
      </c>
      <c r="I20" s="161">
        <v>0</v>
      </c>
      <c r="J20" s="186"/>
      <c r="K20" s="184"/>
      <c r="L20" s="187"/>
      <c r="M20" s="182"/>
    </row>
    <row r="21" spans="1:13" ht="18.75" customHeight="1" x14ac:dyDescent="0.2">
      <c r="A21" s="127" t="s">
        <v>132</v>
      </c>
      <c r="B21" s="41">
        <v>12</v>
      </c>
      <c r="C21" s="160">
        <v>29.268292682926827</v>
      </c>
      <c r="D21" s="167">
        <v>29</v>
      </c>
      <c r="E21" s="161">
        <v>70.731707317073173</v>
      </c>
      <c r="F21" s="41">
        <v>1</v>
      </c>
      <c r="G21" s="160">
        <v>33.333333333333329</v>
      </c>
      <c r="H21" s="167">
        <v>2</v>
      </c>
      <c r="I21" s="161">
        <v>66.666666666666657</v>
      </c>
      <c r="J21" s="33"/>
      <c r="K21" s="184"/>
      <c r="L21" s="187"/>
      <c r="M21" s="182"/>
    </row>
    <row r="22" spans="1:13" ht="31.5" x14ac:dyDescent="0.2">
      <c r="A22" s="127" t="s">
        <v>133</v>
      </c>
      <c r="B22" s="41">
        <v>20</v>
      </c>
      <c r="C22" s="160">
        <v>55.555555555555557</v>
      </c>
      <c r="D22" s="167">
        <v>16</v>
      </c>
      <c r="E22" s="161">
        <v>44.444444444444443</v>
      </c>
      <c r="F22" s="41">
        <v>4</v>
      </c>
      <c r="G22" s="160">
        <v>80</v>
      </c>
      <c r="H22" s="167">
        <v>1</v>
      </c>
      <c r="I22" s="161">
        <v>20</v>
      </c>
      <c r="J22" s="33"/>
      <c r="K22" s="184"/>
      <c r="L22" s="187"/>
      <c r="M22" s="182"/>
    </row>
    <row r="23" spans="1:13" ht="31.5" x14ac:dyDescent="0.2">
      <c r="A23" s="127" t="s">
        <v>134</v>
      </c>
      <c r="B23" s="41">
        <v>10</v>
      </c>
      <c r="C23" s="160">
        <v>66.666666666666657</v>
      </c>
      <c r="D23" s="167">
        <v>5</v>
      </c>
      <c r="E23" s="161">
        <v>33.333333333333329</v>
      </c>
      <c r="F23" s="41">
        <v>3</v>
      </c>
      <c r="G23" s="160">
        <v>75</v>
      </c>
      <c r="H23" s="167">
        <v>1</v>
      </c>
      <c r="I23" s="161">
        <v>25</v>
      </c>
      <c r="J23" s="186"/>
      <c r="K23" s="184"/>
      <c r="L23" s="187"/>
      <c r="M23" s="182"/>
    </row>
    <row r="24" spans="1:13" ht="15.75" x14ac:dyDescent="0.2">
      <c r="A24" s="127" t="s">
        <v>135</v>
      </c>
      <c r="B24" s="41">
        <v>3</v>
      </c>
      <c r="C24" s="160">
        <v>42.857142857142854</v>
      </c>
      <c r="D24" s="167">
        <v>4</v>
      </c>
      <c r="E24" s="161">
        <v>57.142857142857139</v>
      </c>
      <c r="F24" s="41">
        <v>0</v>
      </c>
      <c r="G24" s="160" t="s">
        <v>115</v>
      </c>
      <c r="H24" s="167">
        <v>0</v>
      </c>
      <c r="I24" s="161" t="s">
        <v>115</v>
      </c>
      <c r="J24" s="33"/>
      <c r="K24" s="184"/>
      <c r="L24" s="187"/>
      <c r="M24" s="182"/>
    </row>
    <row r="25" spans="1:13" ht="15.75" x14ac:dyDescent="0.2">
      <c r="A25" s="127" t="s">
        <v>136</v>
      </c>
      <c r="B25" s="41">
        <v>45</v>
      </c>
      <c r="C25" s="160">
        <v>63.380281690140848</v>
      </c>
      <c r="D25" s="167">
        <v>26</v>
      </c>
      <c r="E25" s="161">
        <v>36.619718309859159</v>
      </c>
      <c r="F25" s="41">
        <v>28</v>
      </c>
      <c r="G25" s="160">
        <v>68.292682926829272</v>
      </c>
      <c r="H25" s="167">
        <v>13</v>
      </c>
      <c r="I25" s="161">
        <v>31.707317073170731</v>
      </c>
      <c r="J25" s="33"/>
      <c r="K25" s="184"/>
      <c r="L25" s="187"/>
      <c r="M25" s="182"/>
    </row>
    <row r="26" spans="1:13" ht="31.5" x14ac:dyDescent="0.2">
      <c r="A26" s="127" t="s">
        <v>137</v>
      </c>
      <c r="B26" s="41">
        <v>144</v>
      </c>
      <c r="C26" s="160">
        <v>69.565217391304344</v>
      </c>
      <c r="D26" s="167">
        <v>63</v>
      </c>
      <c r="E26" s="161">
        <v>30.434782608695656</v>
      </c>
      <c r="F26" s="41">
        <v>29</v>
      </c>
      <c r="G26" s="160">
        <v>82.857142857142861</v>
      </c>
      <c r="H26" s="167">
        <v>6</v>
      </c>
      <c r="I26" s="161">
        <v>17.142857142857142</v>
      </c>
      <c r="J26" s="33"/>
      <c r="K26" s="184"/>
      <c r="L26" s="187"/>
      <c r="M26" s="182"/>
    </row>
    <row r="27" spans="1:13" ht="15.75" x14ac:dyDescent="0.2">
      <c r="A27" s="127" t="s">
        <v>138</v>
      </c>
      <c r="B27" s="41">
        <v>7</v>
      </c>
      <c r="C27" s="160">
        <v>58.333333333333336</v>
      </c>
      <c r="D27" s="167">
        <v>5</v>
      </c>
      <c r="E27" s="161">
        <v>41.666666666666671</v>
      </c>
      <c r="F27" s="41">
        <v>3</v>
      </c>
      <c r="G27" s="160">
        <v>100</v>
      </c>
      <c r="H27" s="167">
        <v>0</v>
      </c>
      <c r="I27" s="161">
        <v>0</v>
      </c>
      <c r="K27" s="184"/>
      <c r="L27" s="188"/>
      <c r="M27" s="182"/>
    </row>
    <row r="28" spans="1:13" ht="15.75" x14ac:dyDescent="0.2">
      <c r="A28" s="127" t="s">
        <v>139</v>
      </c>
      <c r="B28" s="41">
        <v>68</v>
      </c>
      <c r="C28" s="160">
        <v>51.908396946564885</v>
      </c>
      <c r="D28" s="167">
        <v>63</v>
      </c>
      <c r="E28" s="161">
        <v>48.091603053435115</v>
      </c>
      <c r="F28" s="41">
        <v>4</v>
      </c>
      <c r="G28" s="160">
        <v>57.142857142857139</v>
      </c>
      <c r="H28" s="167">
        <v>3</v>
      </c>
      <c r="I28" s="161">
        <v>42.857142857142854</v>
      </c>
      <c r="K28" s="184"/>
      <c r="L28" s="110"/>
      <c r="M28" s="182"/>
    </row>
    <row r="29" spans="1:13" ht="15.75" x14ac:dyDescent="0.2">
      <c r="A29" s="127" t="s">
        <v>140</v>
      </c>
      <c r="B29" s="41">
        <v>12</v>
      </c>
      <c r="C29" s="160">
        <v>70.588235294117652</v>
      </c>
      <c r="D29" s="167">
        <v>5</v>
      </c>
      <c r="E29" s="161">
        <v>29.411764705882355</v>
      </c>
      <c r="F29" s="41">
        <v>1</v>
      </c>
      <c r="G29" s="160">
        <v>50</v>
      </c>
      <c r="H29" s="167">
        <v>1</v>
      </c>
      <c r="I29" s="161">
        <v>50</v>
      </c>
      <c r="K29" s="184"/>
      <c r="M29" s="182"/>
    </row>
    <row r="30" spans="1:13" ht="15.75" x14ac:dyDescent="0.2">
      <c r="A30" s="127" t="s">
        <v>141</v>
      </c>
      <c r="B30" s="41">
        <v>8</v>
      </c>
      <c r="C30" s="160">
        <v>61.53846153846154</v>
      </c>
      <c r="D30" s="167">
        <v>5</v>
      </c>
      <c r="E30" s="161">
        <v>38.461538461538467</v>
      </c>
      <c r="F30" s="41">
        <v>1</v>
      </c>
      <c r="G30" s="160">
        <v>100</v>
      </c>
      <c r="H30" s="167">
        <v>0</v>
      </c>
      <c r="I30" s="161">
        <v>0</v>
      </c>
      <c r="K30" s="184"/>
      <c r="L30" s="83"/>
      <c r="M30" s="182"/>
    </row>
    <row r="31" spans="1:13" x14ac:dyDescent="0.2">
      <c r="K31" s="45"/>
    </row>
  </sheetData>
  <mergeCells count="5">
    <mergeCell ref="A1:I1"/>
    <mergeCell ref="A2:I2"/>
    <mergeCell ref="A4:A5"/>
    <mergeCell ref="B4:E4"/>
    <mergeCell ref="F4:I4"/>
  </mergeCells>
  <pageMargins left="0.34" right="0.23622047244094491" top="0.74803149606299213" bottom="0.74803149606299213" header="0.31496062992125984" footer="0.31496062992125984"/>
  <pageSetup paperSize="9" scale="6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12" sqref="B12"/>
    </sheetView>
  </sheetViews>
  <sheetFormatPr defaultColWidth="9.140625" defaultRowHeight="15.75" x14ac:dyDescent="0.25"/>
  <cols>
    <col min="1" max="1" width="5.7109375" style="52" customWidth="1"/>
    <col min="2" max="2" width="79" style="108" customWidth="1"/>
    <col min="3" max="3" width="11.140625" style="99" customWidth="1"/>
    <col min="4" max="4" width="14.85546875" style="99" customWidth="1"/>
    <col min="5" max="6" width="9.140625" style="99"/>
    <col min="7" max="7" width="56.5703125" style="99" customWidth="1"/>
    <col min="8" max="16384" width="9.140625" style="99"/>
  </cols>
  <sheetData>
    <row r="1" spans="1:6" ht="56.25" customHeight="1" x14ac:dyDescent="0.25">
      <c r="A1" s="550" t="s">
        <v>235</v>
      </c>
      <c r="B1" s="550"/>
      <c r="C1" s="550"/>
      <c r="D1" s="550"/>
    </row>
    <row r="2" spans="1:6" ht="20.25" customHeight="1" x14ac:dyDescent="0.25">
      <c r="A2" s="582" t="s">
        <v>105</v>
      </c>
      <c r="B2" s="582"/>
      <c r="C2" s="582"/>
      <c r="D2" s="582"/>
    </row>
    <row r="4" spans="1:6" s="100" customFormat="1" ht="50.25" customHeight="1" x14ac:dyDescent="0.25">
      <c r="A4" s="153"/>
      <c r="B4" s="416" t="s">
        <v>293</v>
      </c>
      <c r="C4" s="355" t="s">
        <v>494</v>
      </c>
      <c r="D4" s="293" t="s">
        <v>487</v>
      </c>
    </row>
    <row r="5" spans="1:6" ht="24" customHeight="1" x14ac:dyDescent="0.25">
      <c r="A5" s="103">
        <v>1</v>
      </c>
      <c r="B5" s="179" t="s">
        <v>171</v>
      </c>
      <c r="C5" s="276">
        <v>1109</v>
      </c>
      <c r="D5" s="104">
        <v>240</v>
      </c>
      <c r="F5" s="190"/>
    </row>
    <row r="6" spans="1:6" ht="32.25" customHeight="1" x14ac:dyDescent="0.25">
      <c r="A6" s="103">
        <v>2</v>
      </c>
      <c r="B6" s="179" t="s">
        <v>434</v>
      </c>
      <c r="C6" s="276">
        <v>736</v>
      </c>
      <c r="D6" s="104">
        <v>142</v>
      </c>
      <c r="F6" s="190"/>
    </row>
    <row r="7" spans="1:6" ht="19.5" customHeight="1" x14ac:dyDescent="0.25">
      <c r="A7" s="103">
        <v>3</v>
      </c>
      <c r="B7" s="179" t="s">
        <v>174</v>
      </c>
      <c r="C7" s="277">
        <v>678</v>
      </c>
      <c r="D7" s="104">
        <v>212</v>
      </c>
      <c r="F7" s="190"/>
    </row>
    <row r="8" spans="1:6" s="106" customFormat="1" ht="22.5" customHeight="1" x14ac:dyDescent="0.25">
      <c r="A8" s="103">
        <v>4</v>
      </c>
      <c r="B8" s="179" t="s">
        <v>173</v>
      </c>
      <c r="C8" s="276">
        <v>340</v>
      </c>
      <c r="D8" s="104">
        <v>65</v>
      </c>
      <c r="F8" s="190"/>
    </row>
    <row r="9" spans="1:6" s="106" customFormat="1" ht="21" customHeight="1" x14ac:dyDescent="0.25">
      <c r="A9" s="103">
        <v>5</v>
      </c>
      <c r="B9" s="179" t="s">
        <v>190</v>
      </c>
      <c r="C9" s="276">
        <v>335</v>
      </c>
      <c r="D9" s="104">
        <v>60</v>
      </c>
      <c r="F9" s="190"/>
    </row>
    <row r="10" spans="1:6" s="106" customFormat="1" ht="18.75" customHeight="1" x14ac:dyDescent="0.25">
      <c r="A10" s="103">
        <v>6</v>
      </c>
      <c r="B10" s="179" t="s">
        <v>194</v>
      </c>
      <c r="C10" s="277">
        <v>328</v>
      </c>
      <c r="D10" s="104">
        <v>54</v>
      </c>
      <c r="F10" s="190"/>
    </row>
    <row r="11" spans="1:6" s="106" customFormat="1" ht="33" customHeight="1" x14ac:dyDescent="0.25">
      <c r="A11" s="103">
        <v>7</v>
      </c>
      <c r="B11" s="179" t="s">
        <v>189</v>
      </c>
      <c r="C11" s="276">
        <v>235</v>
      </c>
      <c r="D11" s="104">
        <v>40</v>
      </c>
      <c r="F11" s="190"/>
    </row>
    <row r="12" spans="1:6" s="106" customFormat="1" ht="20.25" customHeight="1" x14ac:dyDescent="0.25">
      <c r="A12" s="103">
        <v>8</v>
      </c>
      <c r="B12" s="179" t="s">
        <v>192</v>
      </c>
      <c r="C12" s="277">
        <v>206</v>
      </c>
      <c r="D12" s="104">
        <v>50</v>
      </c>
      <c r="F12" s="190"/>
    </row>
    <row r="13" spans="1:6" s="106" customFormat="1" ht="22.5" customHeight="1" x14ac:dyDescent="0.25">
      <c r="A13" s="103">
        <v>9</v>
      </c>
      <c r="B13" s="179" t="s">
        <v>191</v>
      </c>
      <c r="C13" s="276">
        <v>174</v>
      </c>
      <c r="D13" s="104">
        <v>9</v>
      </c>
      <c r="F13" s="190"/>
    </row>
    <row r="14" spans="1:6" s="106" customFormat="1" ht="31.5" customHeight="1" x14ac:dyDescent="0.25">
      <c r="A14" s="103">
        <v>10</v>
      </c>
      <c r="B14" s="179" t="s">
        <v>215</v>
      </c>
      <c r="C14" s="277">
        <v>156</v>
      </c>
      <c r="D14" s="104">
        <v>33</v>
      </c>
      <c r="F14" s="190"/>
    </row>
    <row r="15" spans="1:6" s="106" customFormat="1" ht="24.75" customHeight="1" x14ac:dyDescent="0.25">
      <c r="A15" s="103">
        <v>11</v>
      </c>
      <c r="B15" s="179" t="s">
        <v>193</v>
      </c>
      <c r="C15" s="276">
        <v>145</v>
      </c>
      <c r="D15" s="104">
        <v>14</v>
      </c>
      <c r="F15" s="190"/>
    </row>
    <row r="16" spans="1:6" s="106" customFormat="1" ht="31.5" customHeight="1" x14ac:dyDescent="0.25">
      <c r="A16" s="103">
        <v>12</v>
      </c>
      <c r="B16" s="179" t="s">
        <v>435</v>
      </c>
      <c r="C16" s="276">
        <v>144</v>
      </c>
      <c r="D16" s="104">
        <v>27</v>
      </c>
      <c r="F16" s="190"/>
    </row>
    <row r="17" spans="1:6" s="106" customFormat="1" ht="22.5" customHeight="1" x14ac:dyDescent="0.25">
      <c r="A17" s="103">
        <v>13</v>
      </c>
      <c r="B17" s="179" t="s">
        <v>203</v>
      </c>
      <c r="C17" s="276">
        <v>138</v>
      </c>
      <c r="D17" s="104">
        <v>12</v>
      </c>
      <c r="F17" s="190"/>
    </row>
    <row r="18" spans="1:6" s="106" customFormat="1" ht="18.75" customHeight="1" x14ac:dyDescent="0.25">
      <c r="A18" s="103">
        <v>14</v>
      </c>
      <c r="B18" s="179" t="s">
        <v>433</v>
      </c>
      <c r="C18" s="276">
        <v>129</v>
      </c>
      <c r="D18" s="104">
        <v>20</v>
      </c>
      <c r="F18" s="190"/>
    </row>
    <row r="19" spans="1:6" s="106" customFormat="1" ht="23.25" customHeight="1" x14ac:dyDescent="0.25">
      <c r="A19" s="103">
        <v>15</v>
      </c>
      <c r="B19" s="179" t="s">
        <v>184</v>
      </c>
      <c r="C19" s="276">
        <v>121</v>
      </c>
      <c r="D19" s="104">
        <v>19</v>
      </c>
      <c r="F19" s="190"/>
    </row>
    <row r="20" spans="1:6" s="106" customFormat="1" ht="18" customHeight="1" x14ac:dyDescent="0.25">
      <c r="A20" s="103">
        <v>16</v>
      </c>
      <c r="B20" s="179" t="s">
        <v>172</v>
      </c>
      <c r="C20" s="58">
        <v>119</v>
      </c>
      <c r="D20" s="104">
        <v>23</v>
      </c>
      <c r="F20" s="190"/>
    </row>
    <row r="21" spans="1:6" s="106" customFormat="1" ht="18" customHeight="1" x14ac:dyDescent="0.25">
      <c r="A21" s="103">
        <v>17</v>
      </c>
      <c r="B21" s="179" t="s">
        <v>205</v>
      </c>
      <c r="C21" s="58">
        <v>113</v>
      </c>
      <c r="D21" s="104">
        <v>14</v>
      </c>
      <c r="F21" s="190"/>
    </row>
    <row r="22" spans="1:6" s="106" customFormat="1" ht="21" customHeight="1" x14ac:dyDescent="0.25">
      <c r="A22" s="103">
        <v>18</v>
      </c>
      <c r="B22" s="179" t="s">
        <v>195</v>
      </c>
      <c r="C22" s="58">
        <v>103</v>
      </c>
      <c r="D22" s="104">
        <v>15</v>
      </c>
      <c r="F22" s="190"/>
    </row>
    <row r="23" spans="1:6" s="106" customFormat="1" ht="20.25" customHeight="1" x14ac:dyDescent="0.25">
      <c r="A23" s="103">
        <v>19</v>
      </c>
      <c r="B23" s="179" t="s">
        <v>212</v>
      </c>
      <c r="C23" s="58">
        <v>100</v>
      </c>
      <c r="D23" s="104">
        <v>6</v>
      </c>
      <c r="F23" s="190"/>
    </row>
    <row r="24" spans="1:6" s="106" customFormat="1" ht="19.5" customHeight="1" x14ac:dyDescent="0.25">
      <c r="A24" s="103">
        <v>20</v>
      </c>
      <c r="B24" s="179" t="s">
        <v>398</v>
      </c>
      <c r="C24" s="58">
        <v>99</v>
      </c>
      <c r="D24" s="104">
        <v>17</v>
      </c>
      <c r="F24" s="190"/>
    </row>
    <row r="25" spans="1:6" s="106" customFormat="1" ht="24" customHeight="1" x14ac:dyDescent="0.25">
      <c r="A25" s="103">
        <v>21</v>
      </c>
      <c r="B25" s="179" t="s">
        <v>214</v>
      </c>
      <c r="C25" s="58">
        <v>88</v>
      </c>
      <c r="D25" s="104">
        <v>17</v>
      </c>
      <c r="F25" s="190"/>
    </row>
    <row r="26" spans="1:6" s="106" customFormat="1" ht="20.25" customHeight="1" x14ac:dyDescent="0.25">
      <c r="A26" s="103">
        <v>22</v>
      </c>
      <c r="B26" s="179" t="s">
        <v>208</v>
      </c>
      <c r="C26" s="58">
        <v>87</v>
      </c>
      <c r="D26" s="104">
        <v>13</v>
      </c>
      <c r="F26" s="190"/>
    </row>
    <row r="27" spans="1:6" s="106" customFormat="1" ht="23.25" customHeight="1" x14ac:dyDescent="0.25">
      <c r="A27" s="103">
        <v>23</v>
      </c>
      <c r="B27" s="179" t="s">
        <v>223</v>
      </c>
      <c r="C27" s="58">
        <v>87</v>
      </c>
      <c r="D27" s="104">
        <v>9</v>
      </c>
      <c r="F27" s="190"/>
    </row>
    <row r="28" spans="1:6" s="106" customFormat="1" ht="19.5" customHeight="1" x14ac:dyDescent="0.25">
      <c r="A28" s="103">
        <v>24</v>
      </c>
      <c r="B28" s="179" t="s">
        <v>188</v>
      </c>
      <c r="C28" s="58">
        <v>83</v>
      </c>
      <c r="D28" s="104">
        <v>7</v>
      </c>
      <c r="F28" s="190"/>
    </row>
    <row r="29" spans="1:6" s="106" customFormat="1" ht="24" customHeight="1" x14ac:dyDescent="0.25">
      <c r="A29" s="103">
        <v>25</v>
      </c>
      <c r="B29" s="179" t="s">
        <v>199</v>
      </c>
      <c r="C29" s="58">
        <v>83</v>
      </c>
      <c r="D29" s="104">
        <v>10</v>
      </c>
      <c r="F29" s="190"/>
    </row>
    <row r="30" spans="1:6" s="106" customFormat="1" ht="19.5" customHeight="1" x14ac:dyDescent="0.25">
      <c r="A30" s="103">
        <v>26</v>
      </c>
      <c r="B30" s="179" t="s">
        <v>213</v>
      </c>
      <c r="C30" s="278">
        <v>73</v>
      </c>
      <c r="D30" s="104">
        <v>20</v>
      </c>
      <c r="F30" s="190"/>
    </row>
    <row r="31" spans="1:6" s="106" customFormat="1" ht="18" customHeight="1" x14ac:dyDescent="0.25">
      <c r="A31" s="103">
        <v>27</v>
      </c>
      <c r="B31" s="179" t="s">
        <v>186</v>
      </c>
      <c r="C31" s="58">
        <v>69</v>
      </c>
      <c r="D31" s="104">
        <v>12</v>
      </c>
      <c r="F31" s="190"/>
    </row>
    <row r="32" spans="1:6" s="106" customFormat="1" ht="18.75" customHeight="1" x14ac:dyDescent="0.25">
      <c r="A32" s="103">
        <v>28</v>
      </c>
      <c r="B32" s="179" t="s">
        <v>207</v>
      </c>
      <c r="C32" s="58">
        <v>67</v>
      </c>
      <c r="D32" s="104">
        <v>14</v>
      </c>
      <c r="F32" s="190"/>
    </row>
    <row r="33" spans="1:6" s="106" customFormat="1" ht="33.75" customHeight="1" x14ac:dyDescent="0.25">
      <c r="A33" s="103">
        <v>29</v>
      </c>
      <c r="B33" s="179" t="s">
        <v>210</v>
      </c>
      <c r="C33" s="278">
        <v>65</v>
      </c>
      <c r="D33" s="104">
        <v>12</v>
      </c>
      <c r="F33" s="190"/>
    </row>
    <row r="34" spans="1:6" s="106" customFormat="1" ht="24" customHeight="1" x14ac:dyDescent="0.25">
      <c r="A34" s="103">
        <v>30</v>
      </c>
      <c r="B34" s="179" t="s">
        <v>209</v>
      </c>
      <c r="C34" s="58">
        <v>63</v>
      </c>
      <c r="D34" s="104">
        <v>2</v>
      </c>
      <c r="F34" s="190"/>
    </row>
    <row r="35" spans="1:6" s="106" customFormat="1" ht="18" customHeight="1" x14ac:dyDescent="0.25">
      <c r="A35" s="103">
        <v>31</v>
      </c>
      <c r="B35" s="179" t="s">
        <v>202</v>
      </c>
      <c r="C35" s="58">
        <v>54</v>
      </c>
      <c r="D35" s="104">
        <v>9</v>
      </c>
      <c r="F35" s="190"/>
    </row>
    <row r="36" spans="1:6" s="106" customFormat="1" ht="33" customHeight="1" x14ac:dyDescent="0.25">
      <c r="A36" s="103">
        <v>32</v>
      </c>
      <c r="B36" s="179" t="s">
        <v>197</v>
      </c>
      <c r="C36" s="58">
        <v>53</v>
      </c>
      <c r="D36" s="104">
        <v>11</v>
      </c>
      <c r="F36" s="190"/>
    </row>
    <row r="37" spans="1:6" s="106" customFormat="1" ht="18.75" customHeight="1" x14ac:dyDescent="0.25">
      <c r="A37" s="103">
        <v>33</v>
      </c>
      <c r="B37" s="179" t="s">
        <v>276</v>
      </c>
      <c r="C37" s="58">
        <v>52</v>
      </c>
      <c r="D37" s="104">
        <v>13</v>
      </c>
      <c r="F37" s="190"/>
    </row>
    <row r="38" spans="1:6" s="106" customFormat="1" ht="20.25" customHeight="1" x14ac:dyDescent="0.25">
      <c r="A38" s="103">
        <v>34</v>
      </c>
      <c r="B38" s="179" t="s">
        <v>216</v>
      </c>
      <c r="C38" s="58">
        <v>51</v>
      </c>
      <c r="D38" s="104">
        <v>8</v>
      </c>
      <c r="F38" s="190"/>
    </row>
    <row r="39" spans="1:6" s="106" customFormat="1" ht="33.75" customHeight="1" x14ac:dyDescent="0.25">
      <c r="A39" s="103">
        <v>35</v>
      </c>
      <c r="B39" s="179" t="s">
        <v>497</v>
      </c>
      <c r="C39" s="58">
        <v>50</v>
      </c>
      <c r="D39" s="104">
        <v>35</v>
      </c>
      <c r="F39" s="190"/>
    </row>
    <row r="40" spans="1:6" s="106" customFormat="1" ht="22.5" customHeight="1" x14ac:dyDescent="0.25">
      <c r="A40" s="103">
        <v>36</v>
      </c>
      <c r="B40" s="179" t="s">
        <v>340</v>
      </c>
      <c r="C40" s="58">
        <v>50</v>
      </c>
      <c r="D40" s="104">
        <v>12</v>
      </c>
      <c r="F40" s="190"/>
    </row>
    <row r="41" spans="1:6" ht="30" customHeight="1" x14ac:dyDescent="0.25">
      <c r="A41" s="103">
        <v>37</v>
      </c>
      <c r="B41" s="179" t="s">
        <v>217</v>
      </c>
      <c r="C41" s="58">
        <v>50</v>
      </c>
      <c r="D41" s="107">
        <v>12</v>
      </c>
      <c r="F41" s="190"/>
    </row>
    <row r="42" spans="1:6" ht="21" customHeight="1" x14ac:dyDescent="0.25">
      <c r="A42" s="103">
        <v>38</v>
      </c>
      <c r="B42" s="179" t="s">
        <v>196</v>
      </c>
      <c r="C42" s="58">
        <v>49</v>
      </c>
      <c r="D42" s="107">
        <v>11</v>
      </c>
      <c r="F42" s="190"/>
    </row>
    <row r="43" spans="1:6" ht="21.75" customHeight="1" x14ac:dyDescent="0.25">
      <c r="A43" s="103">
        <v>39</v>
      </c>
      <c r="B43" s="179" t="s">
        <v>219</v>
      </c>
      <c r="C43" s="58">
        <v>47</v>
      </c>
      <c r="D43" s="107">
        <v>5</v>
      </c>
      <c r="F43" s="190"/>
    </row>
    <row r="44" spans="1:6" ht="24" customHeight="1" x14ac:dyDescent="0.25">
      <c r="A44" s="103">
        <v>40</v>
      </c>
      <c r="B44" s="179" t="s">
        <v>220</v>
      </c>
      <c r="C44" s="58">
        <v>46</v>
      </c>
      <c r="D44" s="107">
        <v>11</v>
      </c>
      <c r="F44" s="190"/>
    </row>
    <row r="45" spans="1:6" ht="31.5" customHeight="1" x14ac:dyDescent="0.25">
      <c r="A45" s="103">
        <v>41</v>
      </c>
      <c r="B45" s="179" t="s">
        <v>451</v>
      </c>
      <c r="C45" s="58">
        <v>46</v>
      </c>
      <c r="D45" s="107">
        <v>16</v>
      </c>
      <c r="F45" s="190"/>
    </row>
    <row r="46" spans="1:6" ht="24" customHeight="1" x14ac:dyDescent="0.25">
      <c r="A46" s="103">
        <v>42</v>
      </c>
      <c r="B46" s="179" t="s">
        <v>401</v>
      </c>
      <c r="C46" s="58">
        <v>45</v>
      </c>
      <c r="D46" s="107">
        <v>6</v>
      </c>
      <c r="F46" s="190"/>
    </row>
    <row r="47" spans="1:6" ht="18.75" customHeight="1" x14ac:dyDescent="0.25">
      <c r="A47" s="103">
        <v>43</v>
      </c>
      <c r="B47" s="231" t="s">
        <v>201</v>
      </c>
      <c r="C47" s="58">
        <v>44</v>
      </c>
      <c r="D47" s="107">
        <v>5</v>
      </c>
      <c r="F47" s="190"/>
    </row>
    <row r="48" spans="1:6" ht="20.25" customHeight="1" x14ac:dyDescent="0.25">
      <c r="A48" s="103">
        <v>44</v>
      </c>
      <c r="B48" s="179" t="s">
        <v>414</v>
      </c>
      <c r="C48" s="58">
        <v>44</v>
      </c>
      <c r="D48" s="107">
        <v>8</v>
      </c>
      <c r="F48" s="190"/>
    </row>
    <row r="49" spans="1:6" ht="21" customHeight="1" x14ac:dyDescent="0.25">
      <c r="A49" s="103">
        <v>45</v>
      </c>
      <c r="B49" s="179" t="s">
        <v>269</v>
      </c>
      <c r="C49" s="58">
        <v>43</v>
      </c>
      <c r="D49" s="107">
        <v>4</v>
      </c>
      <c r="F49" s="190"/>
    </row>
    <row r="50" spans="1:6" ht="18.75" customHeight="1" x14ac:dyDescent="0.25">
      <c r="A50" s="103">
        <v>46</v>
      </c>
      <c r="B50" s="179" t="s">
        <v>249</v>
      </c>
      <c r="C50" s="58">
        <v>43</v>
      </c>
      <c r="D50" s="107">
        <v>2</v>
      </c>
      <c r="F50" s="190"/>
    </row>
    <row r="51" spans="1:6" ht="33" customHeight="1" x14ac:dyDescent="0.25">
      <c r="A51" s="103">
        <v>47</v>
      </c>
      <c r="B51" s="179" t="s">
        <v>185</v>
      </c>
      <c r="C51" s="58">
        <v>42</v>
      </c>
      <c r="D51" s="107">
        <v>9</v>
      </c>
      <c r="F51" s="190"/>
    </row>
    <row r="52" spans="1:6" ht="23.25" customHeight="1" x14ac:dyDescent="0.25">
      <c r="A52" s="103">
        <v>48</v>
      </c>
      <c r="B52" s="179" t="s">
        <v>270</v>
      </c>
      <c r="C52" s="58">
        <v>40</v>
      </c>
      <c r="D52" s="107">
        <v>9</v>
      </c>
      <c r="F52" s="190"/>
    </row>
    <row r="53" spans="1:6" ht="24" customHeight="1" x14ac:dyDescent="0.25">
      <c r="A53" s="103">
        <v>49</v>
      </c>
      <c r="B53" s="179" t="s">
        <v>245</v>
      </c>
      <c r="C53" s="58">
        <v>40</v>
      </c>
      <c r="D53" s="107">
        <v>7</v>
      </c>
      <c r="F53" s="190"/>
    </row>
    <row r="54" spans="1:6" ht="23.25" customHeight="1" x14ac:dyDescent="0.25">
      <c r="A54" s="103">
        <v>50</v>
      </c>
      <c r="B54" s="179" t="s">
        <v>242</v>
      </c>
      <c r="C54" s="58">
        <v>39</v>
      </c>
      <c r="D54" s="107">
        <v>7</v>
      </c>
      <c r="F54" s="190"/>
    </row>
    <row r="55" spans="1:6" x14ac:dyDescent="0.25">
      <c r="F55" s="190"/>
    </row>
    <row r="56" spans="1:6" x14ac:dyDescent="0.25">
      <c r="F56" s="190"/>
    </row>
    <row r="57" spans="1:6" x14ac:dyDescent="0.25">
      <c r="F57" s="190"/>
    </row>
    <row r="58" spans="1:6" x14ac:dyDescent="0.25">
      <c r="F58" s="190"/>
    </row>
    <row r="59" spans="1:6" x14ac:dyDescent="0.25">
      <c r="F59" s="190"/>
    </row>
  </sheetData>
  <mergeCells count="2">
    <mergeCell ref="A1:D1"/>
    <mergeCell ref="A2:D2"/>
  </mergeCells>
  <pageMargins left="0.5" right="0.24" top="0.49" bottom="0.54" header="0.31496062992125984" footer="0.59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B44" sqref="B44"/>
    </sheetView>
  </sheetViews>
  <sheetFormatPr defaultColWidth="9.140625" defaultRowHeight="15.75" x14ac:dyDescent="0.25"/>
  <cols>
    <col min="1" max="1" width="3.140625" style="52" customWidth="1"/>
    <col min="2" max="2" width="56" style="108" customWidth="1"/>
    <col min="3" max="3" width="12.5703125" style="99" customWidth="1"/>
    <col min="4" max="4" width="15.140625" style="99" customWidth="1"/>
    <col min="5" max="16384" width="9.140625" style="99"/>
  </cols>
  <sheetData>
    <row r="1" spans="1:6" ht="20.25" x14ac:dyDescent="0.25">
      <c r="A1" s="582" t="s">
        <v>250</v>
      </c>
      <c r="B1" s="582"/>
      <c r="C1" s="582"/>
      <c r="D1" s="582"/>
    </row>
    <row r="2" spans="1:6" ht="20.25" x14ac:dyDescent="0.25">
      <c r="A2" s="550" t="s">
        <v>251</v>
      </c>
      <c r="B2" s="550"/>
      <c r="C2" s="550"/>
      <c r="D2" s="550"/>
    </row>
    <row r="3" spans="1:6" ht="20.25" customHeight="1" x14ac:dyDescent="0.25">
      <c r="B3" s="582" t="s">
        <v>105</v>
      </c>
      <c r="C3" s="582"/>
      <c r="D3" s="582"/>
    </row>
    <row r="5" spans="1:6" s="100" customFormat="1" ht="48.75" customHeight="1" x14ac:dyDescent="0.25">
      <c r="A5" s="302"/>
      <c r="B5" s="362" t="s">
        <v>293</v>
      </c>
      <c r="C5" s="405" t="s">
        <v>490</v>
      </c>
      <c r="D5" s="175" t="s">
        <v>487</v>
      </c>
    </row>
    <row r="6" spans="1:6" ht="23.25" customHeight="1" x14ac:dyDescent="0.25">
      <c r="A6" s="103">
        <v>1</v>
      </c>
      <c r="B6" s="192" t="s">
        <v>171</v>
      </c>
      <c r="C6" s="126">
        <v>722</v>
      </c>
      <c r="D6" s="126">
        <v>187</v>
      </c>
      <c r="F6" s="190"/>
    </row>
    <row r="7" spans="1:6" ht="47.25" x14ac:dyDescent="0.25">
      <c r="A7" s="103">
        <v>2</v>
      </c>
      <c r="B7" s="192" t="s">
        <v>434</v>
      </c>
      <c r="C7" s="126">
        <v>678</v>
      </c>
      <c r="D7" s="126">
        <v>137</v>
      </c>
      <c r="F7" s="190"/>
    </row>
    <row r="8" spans="1:6" x14ac:dyDescent="0.25">
      <c r="A8" s="103">
        <v>3</v>
      </c>
      <c r="B8" s="192" t="s">
        <v>173</v>
      </c>
      <c r="C8" s="126">
        <v>320</v>
      </c>
      <c r="D8" s="126">
        <v>60</v>
      </c>
      <c r="F8" s="190"/>
    </row>
    <row r="9" spans="1:6" s="106" customFormat="1" ht="31.5" customHeight="1" x14ac:dyDescent="0.25">
      <c r="A9" s="103">
        <v>4</v>
      </c>
      <c r="B9" s="192" t="s">
        <v>190</v>
      </c>
      <c r="C9" s="126">
        <v>319</v>
      </c>
      <c r="D9" s="126">
        <v>58</v>
      </c>
      <c r="F9" s="190"/>
    </row>
    <row r="10" spans="1:6" s="106" customFormat="1" ht="20.25" customHeight="1" x14ac:dyDescent="0.25">
      <c r="A10" s="103">
        <v>5</v>
      </c>
      <c r="B10" s="192" t="s">
        <v>194</v>
      </c>
      <c r="C10" s="126">
        <v>273</v>
      </c>
      <c r="D10" s="126">
        <v>50</v>
      </c>
      <c r="F10" s="190"/>
    </row>
    <row r="11" spans="1:6" s="106" customFormat="1" x14ac:dyDescent="0.25">
      <c r="A11" s="103">
        <v>6</v>
      </c>
      <c r="B11" s="192" t="s">
        <v>191</v>
      </c>
      <c r="C11" s="126">
        <v>171</v>
      </c>
      <c r="D11" s="126">
        <v>8</v>
      </c>
      <c r="F11" s="190"/>
    </row>
    <row r="12" spans="1:6" s="106" customFormat="1" ht="33.75" customHeight="1" x14ac:dyDescent="0.25">
      <c r="A12" s="103">
        <v>7</v>
      </c>
      <c r="B12" s="192" t="s">
        <v>193</v>
      </c>
      <c r="C12" s="126">
        <v>136</v>
      </c>
      <c r="D12" s="126">
        <v>12</v>
      </c>
      <c r="F12" s="190"/>
    </row>
    <row r="13" spans="1:6" s="106" customFormat="1" ht="33.75" customHeight="1" x14ac:dyDescent="0.25">
      <c r="A13" s="103">
        <v>8</v>
      </c>
      <c r="B13" s="192" t="s">
        <v>189</v>
      </c>
      <c r="C13" s="126">
        <v>135</v>
      </c>
      <c r="D13" s="126">
        <v>27</v>
      </c>
      <c r="F13" s="190"/>
    </row>
    <row r="14" spans="1:6" s="106" customFormat="1" ht="18" customHeight="1" x14ac:dyDescent="0.25">
      <c r="A14" s="103">
        <v>9</v>
      </c>
      <c r="B14" s="192" t="s">
        <v>192</v>
      </c>
      <c r="C14" s="126">
        <v>130</v>
      </c>
      <c r="D14" s="126">
        <v>35</v>
      </c>
      <c r="F14" s="190"/>
    </row>
    <row r="15" spans="1:6" s="106" customFormat="1" ht="30.75" customHeight="1" x14ac:dyDescent="0.25">
      <c r="A15" s="103">
        <v>10</v>
      </c>
      <c r="B15" s="192" t="s">
        <v>215</v>
      </c>
      <c r="C15" s="126">
        <v>117</v>
      </c>
      <c r="D15" s="126">
        <v>28</v>
      </c>
      <c r="F15" s="190"/>
    </row>
    <row r="16" spans="1:6" s="106" customFormat="1" ht="22.5" customHeight="1" x14ac:dyDescent="0.25">
      <c r="A16" s="103">
        <v>11</v>
      </c>
      <c r="B16" s="192" t="s">
        <v>184</v>
      </c>
      <c r="C16" s="126">
        <v>113</v>
      </c>
      <c r="D16" s="126">
        <v>17</v>
      </c>
      <c r="F16" s="190"/>
    </row>
    <row r="17" spans="1:6" s="106" customFormat="1" ht="20.25" customHeight="1" x14ac:dyDescent="0.25">
      <c r="A17" s="103">
        <v>12</v>
      </c>
      <c r="B17" s="192" t="s">
        <v>433</v>
      </c>
      <c r="C17" s="126">
        <v>103</v>
      </c>
      <c r="D17" s="126">
        <v>17</v>
      </c>
      <c r="F17" s="190"/>
    </row>
    <row r="18" spans="1:6" s="106" customFormat="1" ht="32.25" customHeight="1" x14ac:dyDescent="0.25">
      <c r="A18" s="103">
        <v>13</v>
      </c>
      <c r="B18" s="192" t="s">
        <v>496</v>
      </c>
      <c r="C18" s="126">
        <v>88</v>
      </c>
      <c r="D18" s="126">
        <v>22</v>
      </c>
      <c r="F18" s="190"/>
    </row>
    <row r="19" spans="1:6" s="106" customFormat="1" ht="18" customHeight="1" x14ac:dyDescent="0.25">
      <c r="A19" s="103">
        <v>14</v>
      </c>
      <c r="B19" s="192" t="s">
        <v>398</v>
      </c>
      <c r="C19" s="126">
        <v>85</v>
      </c>
      <c r="D19" s="126">
        <v>13</v>
      </c>
      <c r="F19" s="190"/>
    </row>
    <row r="20" spans="1:6" s="106" customFormat="1" ht="16.5" customHeight="1" x14ac:dyDescent="0.25">
      <c r="A20" s="103">
        <v>15</v>
      </c>
      <c r="B20" s="192" t="s">
        <v>205</v>
      </c>
      <c r="C20" s="126">
        <v>79</v>
      </c>
      <c r="D20" s="126">
        <v>9</v>
      </c>
      <c r="F20" s="190"/>
    </row>
    <row r="21" spans="1:6" s="106" customFormat="1" ht="30" customHeight="1" x14ac:dyDescent="0.25">
      <c r="A21" s="103">
        <v>16</v>
      </c>
      <c r="B21" s="192" t="s">
        <v>214</v>
      </c>
      <c r="C21" s="126">
        <v>77</v>
      </c>
      <c r="D21" s="126">
        <v>12</v>
      </c>
      <c r="F21" s="190"/>
    </row>
    <row r="22" spans="1:6" s="106" customFormat="1" ht="24" customHeight="1" x14ac:dyDescent="0.25">
      <c r="A22" s="103">
        <v>17</v>
      </c>
      <c r="B22" s="192" t="s">
        <v>203</v>
      </c>
      <c r="C22" s="126">
        <v>74</v>
      </c>
      <c r="D22" s="126">
        <v>3</v>
      </c>
      <c r="F22" s="190"/>
    </row>
    <row r="23" spans="1:6" s="106" customFormat="1" ht="18.75" customHeight="1" x14ac:dyDescent="0.25">
      <c r="A23" s="103">
        <v>18</v>
      </c>
      <c r="B23" s="192" t="s">
        <v>188</v>
      </c>
      <c r="C23" s="126">
        <v>67</v>
      </c>
      <c r="D23" s="126">
        <v>6</v>
      </c>
      <c r="F23" s="190"/>
    </row>
    <row r="24" spans="1:6" s="106" customFormat="1" ht="19.5" customHeight="1" x14ac:dyDescent="0.25">
      <c r="A24" s="103">
        <v>19</v>
      </c>
      <c r="B24" s="192" t="s">
        <v>172</v>
      </c>
      <c r="C24" s="126">
        <v>63</v>
      </c>
      <c r="D24" s="126">
        <v>14</v>
      </c>
      <c r="F24" s="190"/>
    </row>
    <row r="25" spans="1:6" s="106" customFormat="1" ht="18.75" customHeight="1" x14ac:dyDescent="0.25">
      <c r="A25" s="103">
        <v>20</v>
      </c>
      <c r="B25" s="192" t="s">
        <v>212</v>
      </c>
      <c r="C25" s="126">
        <v>56</v>
      </c>
      <c r="D25" s="126">
        <v>4</v>
      </c>
      <c r="F25" s="190"/>
    </row>
    <row r="26" spans="1:6" s="106" customFormat="1" ht="34.5" customHeight="1" x14ac:dyDescent="0.25">
      <c r="A26" s="103">
        <v>21</v>
      </c>
      <c r="B26" s="192" t="s">
        <v>207</v>
      </c>
      <c r="C26" s="126">
        <v>56</v>
      </c>
      <c r="D26" s="126">
        <v>12</v>
      </c>
      <c r="F26" s="190"/>
    </row>
    <row r="27" spans="1:6" s="106" customFormat="1" ht="17.25" customHeight="1" x14ac:dyDescent="0.25">
      <c r="A27" s="103">
        <v>22</v>
      </c>
      <c r="B27" s="192" t="s">
        <v>186</v>
      </c>
      <c r="C27" s="126">
        <v>56</v>
      </c>
      <c r="D27" s="126">
        <v>9</v>
      </c>
      <c r="F27" s="190"/>
    </row>
    <row r="28" spans="1:6" s="106" customFormat="1" ht="18" customHeight="1" x14ac:dyDescent="0.25">
      <c r="A28" s="103">
        <v>23</v>
      </c>
      <c r="B28" s="192" t="s">
        <v>195</v>
      </c>
      <c r="C28" s="126">
        <v>52</v>
      </c>
      <c r="D28" s="126">
        <v>9</v>
      </c>
      <c r="F28" s="190"/>
    </row>
    <row r="29" spans="1:6" s="106" customFormat="1" ht="18" customHeight="1" x14ac:dyDescent="0.25">
      <c r="A29" s="103">
        <v>24</v>
      </c>
      <c r="B29" s="192" t="s">
        <v>223</v>
      </c>
      <c r="C29" s="126">
        <v>49</v>
      </c>
      <c r="D29" s="126">
        <v>4</v>
      </c>
      <c r="F29" s="190"/>
    </row>
    <row r="30" spans="1:6" s="106" customFormat="1" ht="18" customHeight="1" x14ac:dyDescent="0.25">
      <c r="A30" s="103">
        <v>25</v>
      </c>
      <c r="B30" s="192" t="s">
        <v>216</v>
      </c>
      <c r="C30" s="126">
        <v>45</v>
      </c>
      <c r="D30" s="126">
        <v>7</v>
      </c>
      <c r="F30" s="190"/>
    </row>
    <row r="31" spans="1:6" s="106" customFormat="1" ht="31.5" customHeight="1" x14ac:dyDescent="0.25">
      <c r="A31" s="103">
        <v>26</v>
      </c>
      <c r="B31" s="192" t="s">
        <v>210</v>
      </c>
      <c r="C31" s="126">
        <v>44</v>
      </c>
      <c r="D31" s="126">
        <v>7</v>
      </c>
      <c r="F31" s="190"/>
    </row>
    <row r="32" spans="1:6" s="106" customFormat="1" ht="18.75" customHeight="1" x14ac:dyDescent="0.25">
      <c r="A32" s="103">
        <v>27</v>
      </c>
      <c r="B32" s="192" t="s">
        <v>401</v>
      </c>
      <c r="C32" s="126">
        <v>44</v>
      </c>
      <c r="D32" s="126">
        <v>5</v>
      </c>
      <c r="F32" s="190"/>
    </row>
    <row r="33" spans="1:6" s="106" customFormat="1" ht="20.25" customHeight="1" x14ac:dyDescent="0.25">
      <c r="A33" s="103">
        <v>28</v>
      </c>
      <c r="B33" s="192" t="s">
        <v>208</v>
      </c>
      <c r="C33" s="126">
        <v>42</v>
      </c>
      <c r="D33" s="126">
        <v>5</v>
      </c>
      <c r="F33" s="190"/>
    </row>
    <row r="34" spans="1:6" s="106" customFormat="1" ht="33" customHeight="1" x14ac:dyDescent="0.25">
      <c r="A34" s="103">
        <v>29</v>
      </c>
      <c r="B34" s="192" t="s">
        <v>217</v>
      </c>
      <c r="C34" s="126">
        <v>42</v>
      </c>
      <c r="D34" s="126">
        <v>10</v>
      </c>
      <c r="F34" s="190"/>
    </row>
    <row r="35" spans="1:6" s="106" customFormat="1" ht="22.5" customHeight="1" x14ac:dyDescent="0.25">
      <c r="A35" s="103">
        <v>30</v>
      </c>
      <c r="B35" s="192" t="s">
        <v>202</v>
      </c>
      <c r="C35" s="126">
        <v>41</v>
      </c>
      <c r="D35" s="126">
        <v>6</v>
      </c>
      <c r="F35" s="190"/>
    </row>
    <row r="36" spans="1:6" s="106" customFormat="1" ht="18" customHeight="1" x14ac:dyDescent="0.25">
      <c r="A36" s="103">
        <v>31</v>
      </c>
      <c r="B36" s="192" t="s">
        <v>174</v>
      </c>
      <c r="C36" s="126">
        <v>41</v>
      </c>
      <c r="D36" s="126">
        <v>6</v>
      </c>
      <c r="F36" s="190"/>
    </row>
    <row r="37" spans="1:6" s="106" customFormat="1" ht="19.5" customHeight="1" x14ac:dyDescent="0.25">
      <c r="A37" s="103">
        <v>32</v>
      </c>
      <c r="B37" s="192" t="s">
        <v>219</v>
      </c>
      <c r="C37" s="126">
        <v>40</v>
      </c>
      <c r="D37" s="126">
        <v>4</v>
      </c>
      <c r="F37" s="190"/>
    </row>
    <row r="38" spans="1:6" s="106" customFormat="1" ht="18.75" customHeight="1" x14ac:dyDescent="0.25">
      <c r="A38" s="103">
        <v>33</v>
      </c>
      <c r="B38" s="192" t="s">
        <v>196</v>
      </c>
      <c r="C38" s="126">
        <v>39</v>
      </c>
      <c r="D38" s="126">
        <v>10</v>
      </c>
      <c r="F38" s="190"/>
    </row>
    <row r="39" spans="1:6" s="106" customFormat="1" ht="30.75" customHeight="1" x14ac:dyDescent="0.25">
      <c r="A39" s="103">
        <v>34</v>
      </c>
      <c r="B39" s="192" t="s">
        <v>197</v>
      </c>
      <c r="C39" s="126">
        <v>37</v>
      </c>
      <c r="D39" s="126">
        <v>8</v>
      </c>
      <c r="F39" s="190"/>
    </row>
    <row r="40" spans="1:6" s="106" customFormat="1" ht="22.5" customHeight="1" x14ac:dyDescent="0.25">
      <c r="A40" s="103">
        <v>35</v>
      </c>
      <c r="B40" s="192" t="s">
        <v>220</v>
      </c>
      <c r="C40" s="126">
        <v>36</v>
      </c>
      <c r="D40" s="126">
        <v>7</v>
      </c>
      <c r="F40" s="190"/>
    </row>
    <row r="41" spans="1:6" s="106" customFormat="1" ht="20.25" customHeight="1" x14ac:dyDescent="0.25">
      <c r="A41" s="103">
        <v>36</v>
      </c>
      <c r="B41" s="192" t="s">
        <v>199</v>
      </c>
      <c r="C41" s="126">
        <v>36</v>
      </c>
      <c r="D41" s="126">
        <v>5</v>
      </c>
      <c r="F41" s="190"/>
    </row>
    <row r="42" spans="1:6" ht="34.5" customHeight="1" x14ac:dyDescent="0.25">
      <c r="A42" s="103">
        <v>37</v>
      </c>
      <c r="B42" s="192" t="s">
        <v>218</v>
      </c>
      <c r="C42" s="126">
        <v>36</v>
      </c>
      <c r="D42" s="126">
        <v>7</v>
      </c>
      <c r="F42" s="190"/>
    </row>
    <row r="43" spans="1:6" ht="24.75" customHeight="1" x14ac:dyDescent="0.25">
      <c r="A43" s="103">
        <v>38</v>
      </c>
      <c r="B43" s="192" t="s">
        <v>276</v>
      </c>
      <c r="C43" s="126">
        <v>35</v>
      </c>
      <c r="D43" s="126">
        <v>10</v>
      </c>
      <c r="F43" s="190"/>
    </row>
    <row r="44" spans="1:6" ht="31.5" customHeight="1" x14ac:dyDescent="0.25">
      <c r="A44" s="103">
        <v>39</v>
      </c>
      <c r="B44" s="192" t="s">
        <v>185</v>
      </c>
      <c r="C44" s="126">
        <v>35</v>
      </c>
      <c r="D44" s="126">
        <v>6</v>
      </c>
      <c r="F44" s="190"/>
    </row>
    <row r="45" spans="1:6" ht="21" customHeight="1" x14ac:dyDescent="0.25">
      <c r="A45" s="103">
        <v>40</v>
      </c>
      <c r="B45" s="192" t="s">
        <v>415</v>
      </c>
      <c r="C45" s="126">
        <v>34</v>
      </c>
      <c r="D45" s="126">
        <v>5</v>
      </c>
      <c r="F45" s="190"/>
    </row>
    <row r="46" spans="1:6" ht="29.25" customHeight="1" x14ac:dyDescent="0.25">
      <c r="A46" s="103">
        <v>41</v>
      </c>
      <c r="B46" s="192" t="s">
        <v>451</v>
      </c>
      <c r="C46" s="126">
        <v>34</v>
      </c>
      <c r="D46" s="126">
        <v>13</v>
      </c>
      <c r="F46" s="190"/>
    </row>
    <row r="47" spans="1:6" ht="28.5" customHeight="1" x14ac:dyDescent="0.25">
      <c r="A47" s="103">
        <v>42</v>
      </c>
      <c r="B47" s="192" t="s">
        <v>400</v>
      </c>
      <c r="C47" s="126">
        <v>33</v>
      </c>
      <c r="D47" s="126">
        <v>10</v>
      </c>
      <c r="F47" s="190"/>
    </row>
    <row r="48" spans="1:6" ht="20.25" customHeight="1" x14ac:dyDescent="0.25">
      <c r="A48" s="103">
        <v>43</v>
      </c>
      <c r="B48" s="192" t="s">
        <v>414</v>
      </c>
      <c r="C48" s="126">
        <v>33</v>
      </c>
      <c r="D48" s="126">
        <v>4</v>
      </c>
      <c r="F48" s="190"/>
    </row>
    <row r="49" spans="1:6" ht="18" customHeight="1" x14ac:dyDescent="0.25">
      <c r="A49" s="103">
        <v>44</v>
      </c>
      <c r="B49" s="192" t="s">
        <v>416</v>
      </c>
      <c r="C49" s="126">
        <v>33</v>
      </c>
      <c r="D49" s="126">
        <v>3</v>
      </c>
      <c r="F49" s="190"/>
    </row>
    <row r="50" spans="1:6" ht="34.5" customHeight="1" x14ac:dyDescent="0.25">
      <c r="A50" s="103">
        <v>45</v>
      </c>
      <c r="B50" s="192" t="s">
        <v>497</v>
      </c>
      <c r="C50" s="126">
        <v>31</v>
      </c>
      <c r="D50" s="126">
        <v>23</v>
      </c>
      <c r="F50" s="190"/>
    </row>
    <row r="51" spans="1:6" ht="18.75" customHeight="1" x14ac:dyDescent="0.25">
      <c r="A51" s="103">
        <v>46</v>
      </c>
      <c r="B51" s="192" t="s">
        <v>269</v>
      </c>
      <c r="C51" s="126">
        <v>30</v>
      </c>
      <c r="D51" s="126">
        <v>4</v>
      </c>
      <c r="F51" s="190"/>
    </row>
    <row r="52" spans="1:6" ht="48" customHeight="1" x14ac:dyDescent="0.25">
      <c r="A52" s="103">
        <v>47</v>
      </c>
      <c r="B52" s="192" t="s">
        <v>452</v>
      </c>
      <c r="C52" s="126">
        <v>30</v>
      </c>
      <c r="D52" s="126">
        <v>7</v>
      </c>
      <c r="F52" s="190"/>
    </row>
    <row r="53" spans="1:6" ht="25.5" customHeight="1" x14ac:dyDescent="0.25">
      <c r="A53" s="103">
        <v>48</v>
      </c>
      <c r="B53" s="192" t="s">
        <v>417</v>
      </c>
      <c r="C53" s="126">
        <v>30</v>
      </c>
      <c r="D53" s="126">
        <v>4</v>
      </c>
      <c r="F53" s="190"/>
    </row>
    <row r="54" spans="1:6" ht="20.25" customHeight="1" x14ac:dyDescent="0.25">
      <c r="A54" s="103">
        <v>49</v>
      </c>
      <c r="B54" s="192" t="s">
        <v>341</v>
      </c>
      <c r="C54" s="126">
        <v>29</v>
      </c>
      <c r="D54" s="126">
        <v>7</v>
      </c>
      <c r="F54" s="190"/>
    </row>
    <row r="55" spans="1:6" ht="36.75" customHeight="1" x14ac:dyDescent="0.25">
      <c r="A55" s="103">
        <v>50</v>
      </c>
      <c r="B55" s="192" t="s">
        <v>418</v>
      </c>
      <c r="C55" s="126">
        <v>29</v>
      </c>
      <c r="D55" s="126">
        <v>6</v>
      </c>
      <c r="F55" s="190"/>
    </row>
  </sheetData>
  <mergeCells count="3">
    <mergeCell ref="A1:D1"/>
    <mergeCell ref="A2:D2"/>
    <mergeCell ref="B3:D3"/>
  </mergeCells>
  <pageMargins left="0.62992125984251968" right="0.27559055118110237" top="0.51181102362204722" bottom="0.23622047244094491" header="0.59055118110236227" footer="0.19685039370078741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4"/>
  <sheetViews>
    <sheetView zoomScale="90" zoomScaleNormal="90" zoomScaleSheetLayoutView="71" workbookViewId="0">
      <selection activeCell="C8" sqref="C8"/>
    </sheetView>
  </sheetViews>
  <sheetFormatPr defaultColWidth="9.140625" defaultRowHeight="15.75" x14ac:dyDescent="0.25"/>
  <cols>
    <col min="1" max="1" width="4" style="52" bestFit="1" customWidth="1"/>
    <col min="2" max="2" width="62.42578125" style="108" customWidth="1"/>
    <col min="3" max="3" width="11.140625" style="99" customWidth="1"/>
    <col min="4" max="4" width="15.5703125" style="99" customWidth="1"/>
    <col min="5" max="5" width="7.42578125" style="99" customWidth="1"/>
    <col min="6" max="7" width="6" style="99" customWidth="1"/>
    <col min="8" max="8" width="5.85546875" style="99" customWidth="1"/>
    <col min="9" max="37" width="6" style="99" customWidth="1"/>
    <col min="38" max="16384" width="9.140625" style="99"/>
  </cols>
  <sheetData>
    <row r="1" spans="1:6" ht="63.6" customHeight="1" x14ac:dyDescent="0.25">
      <c r="A1" s="550" t="s">
        <v>271</v>
      </c>
      <c r="B1" s="550"/>
      <c r="C1" s="550"/>
      <c r="D1" s="550"/>
    </row>
    <row r="2" spans="1:6" ht="20.25" customHeight="1" x14ac:dyDescent="0.25">
      <c r="B2" s="582" t="s">
        <v>105</v>
      </c>
      <c r="C2" s="582"/>
      <c r="D2" s="582"/>
    </row>
    <row r="3" spans="1:6" ht="14.25" customHeight="1" x14ac:dyDescent="0.25"/>
    <row r="4" spans="1:6" s="100" customFormat="1" ht="50.25" customHeight="1" x14ac:dyDescent="0.25">
      <c r="A4" s="248"/>
      <c r="B4" s="417" t="s">
        <v>293</v>
      </c>
      <c r="C4" s="418" t="s">
        <v>499</v>
      </c>
      <c r="D4" s="293" t="s">
        <v>487</v>
      </c>
    </row>
    <row r="5" spans="1:6" ht="18" customHeight="1" x14ac:dyDescent="0.25">
      <c r="A5" s="103">
        <v>1</v>
      </c>
      <c r="B5" s="192" t="s">
        <v>174</v>
      </c>
      <c r="C5" s="104">
        <v>637</v>
      </c>
      <c r="D5" s="104">
        <v>206</v>
      </c>
      <c r="F5" s="190"/>
    </row>
    <row r="6" spans="1:6" ht="18" customHeight="1" x14ac:dyDescent="0.25">
      <c r="A6" s="103">
        <v>2</v>
      </c>
      <c r="B6" s="192" t="s">
        <v>171</v>
      </c>
      <c r="C6" s="104">
        <v>387</v>
      </c>
      <c r="D6" s="104">
        <v>53</v>
      </c>
      <c r="F6" s="190"/>
    </row>
    <row r="7" spans="1:6" ht="33" customHeight="1" x14ac:dyDescent="0.25">
      <c r="A7" s="103">
        <v>3</v>
      </c>
      <c r="B7" s="192" t="s">
        <v>189</v>
      </c>
      <c r="C7" s="104">
        <v>100</v>
      </c>
      <c r="D7" s="104">
        <v>13</v>
      </c>
      <c r="F7" s="190"/>
    </row>
    <row r="8" spans="1:6" s="106" customFormat="1" ht="18" customHeight="1" x14ac:dyDescent="0.25">
      <c r="A8" s="103">
        <v>4</v>
      </c>
      <c r="B8" s="192" t="s">
        <v>192</v>
      </c>
      <c r="C8" s="104">
        <v>76</v>
      </c>
      <c r="D8" s="104">
        <v>15</v>
      </c>
      <c r="F8" s="190"/>
    </row>
    <row r="9" spans="1:6" s="106" customFormat="1" ht="18" customHeight="1" x14ac:dyDescent="0.25">
      <c r="A9" s="103">
        <v>5</v>
      </c>
      <c r="B9" s="192" t="s">
        <v>203</v>
      </c>
      <c r="C9" s="104">
        <v>64</v>
      </c>
      <c r="D9" s="104">
        <v>9</v>
      </c>
      <c r="F9" s="190"/>
    </row>
    <row r="10" spans="1:6" s="106" customFormat="1" ht="31.5" customHeight="1" x14ac:dyDescent="0.25">
      <c r="A10" s="103">
        <v>6</v>
      </c>
      <c r="B10" s="192" t="s">
        <v>495</v>
      </c>
      <c r="C10" s="104">
        <v>58</v>
      </c>
      <c r="D10" s="104">
        <v>5</v>
      </c>
      <c r="F10" s="190"/>
    </row>
    <row r="11" spans="1:6" s="106" customFormat="1" ht="32.25" customHeight="1" x14ac:dyDescent="0.25">
      <c r="A11" s="103">
        <v>7</v>
      </c>
      <c r="B11" s="192" t="s">
        <v>435</v>
      </c>
      <c r="C11" s="104">
        <v>56</v>
      </c>
      <c r="D11" s="104">
        <v>5</v>
      </c>
      <c r="F11" s="190"/>
    </row>
    <row r="12" spans="1:6" s="106" customFormat="1" ht="17.25" customHeight="1" x14ac:dyDescent="0.25">
      <c r="A12" s="103">
        <v>8</v>
      </c>
      <c r="B12" s="192" t="s">
        <v>172</v>
      </c>
      <c r="C12" s="104">
        <v>56</v>
      </c>
      <c r="D12" s="104">
        <v>9</v>
      </c>
      <c r="F12" s="190"/>
    </row>
    <row r="13" spans="1:6" s="106" customFormat="1" ht="19.5" customHeight="1" x14ac:dyDescent="0.25">
      <c r="A13" s="103">
        <v>9</v>
      </c>
      <c r="B13" s="192" t="s">
        <v>194</v>
      </c>
      <c r="C13" s="104">
        <v>55</v>
      </c>
      <c r="D13" s="104">
        <v>4</v>
      </c>
      <c r="F13" s="190"/>
    </row>
    <row r="14" spans="1:6" s="106" customFormat="1" ht="18.75" customHeight="1" x14ac:dyDescent="0.25">
      <c r="A14" s="103">
        <v>10</v>
      </c>
      <c r="B14" s="192" t="s">
        <v>195</v>
      </c>
      <c r="C14" s="104">
        <v>51</v>
      </c>
      <c r="D14" s="104">
        <v>6</v>
      </c>
      <c r="F14" s="190"/>
    </row>
    <row r="15" spans="1:6" s="106" customFormat="1" ht="19.5" customHeight="1" x14ac:dyDescent="0.25">
      <c r="A15" s="103">
        <v>11</v>
      </c>
      <c r="B15" s="192" t="s">
        <v>213</v>
      </c>
      <c r="C15" s="104">
        <v>49</v>
      </c>
      <c r="D15" s="104">
        <v>18</v>
      </c>
      <c r="F15" s="190"/>
    </row>
    <row r="16" spans="1:6" s="106" customFormat="1" ht="20.25" customHeight="1" x14ac:dyDescent="0.25">
      <c r="A16" s="103">
        <v>12</v>
      </c>
      <c r="B16" s="192" t="s">
        <v>199</v>
      </c>
      <c r="C16" s="104">
        <v>47</v>
      </c>
      <c r="D16" s="104">
        <v>5</v>
      </c>
      <c r="F16" s="190"/>
    </row>
    <row r="17" spans="1:6" s="106" customFormat="1" ht="21" customHeight="1" x14ac:dyDescent="0.25">
      <c r="A17" s="103">
        <v>13</v>
      </c>
      <c r="B17" s="192" t="s">
        <v>208</v>
      </c>
      <c r="C17" s="104">
        <v>45</v>
      </c>
      <c r="D17" s="104">
        <v>8</v>
      </c>
      <c r="F17" s="190"/>
    </row>
    <row r="18" spans="1:6" s="106" customFormat="1" ht="20.25" customHeight="1" x14ac:dyDescent="0.25">
      <c r="A18" s="103">
        <v>14</v>
      </c>
      <c r="B18" s="192" t="s">
        <v>212</v>
      </c>
      <c r="C18" s="104">
        <v>44</v>
      </c>
      <c r="D18" s="104">
        <v>2</v>
      </c>
      <c r="F18" s="190"/>
    </row>
    <row r="19" spans="1:6" s="106" customFormat="1" ht="32.25" customHeight="1" x14ac:dyDescent="0.25">
      <c r="A19" s="103">
        <v>15</v>
      </c>
      <c r="B19" s="192" t="s">
        <v>215</v>
      </c>
      <c r="C19" s="104">
        <v>39</v>
      </c>
      <c r="D19" s="104">
        <v>5</v>
      </c>
      <c r="F19" s="190"/>
    </row>
    <row r="20" spans="1:6" s="106" customFormat="1" ht="18" customHeight="1" x14ac:dyDescent="0.25">
      <c r="A20" s="103">
        <v>16</v>
      </c>
      <c r="B20" s="192" t="s">
        <v>209</v>
      </c>
      <c r="C20" s="104">
        <v>39</v>
      </c>
      <c r="D20" s="104">
        <v>2</v>
      </c>
      <c r="F20" s="190"/>
    </row>
    <row r="21" spans="1:6" s="106" customFormat="1" ht="19.5" customHeight="1" x14ac:dyDescent="0.25">
      <c r="A21" s="103">
        <v>17</v>
      </c>
      <c r="B21" s="192" t="s">
        <v>223</v>
      </c>
      <c r="C21" s="104">
        <v>38</v>
      </c>
      <c r="D21" s="104">
        <v>5</v>
      </c>
      <c r="F21" s="190"/>
    </row>
    <row r="22" spans="1:6" s="106" customFormat="1" ht="19.5" customHeight="1" x14ac:dyDescent="0.25">
      <c r="A22" s="103">
        <v>18</v>
      </c>
      <c r="B22" s="192" t="s">
        <v>205</v>
      </c>
      <c r="C22" s="104">
        <v>34</v>
      </c>
      <c r="D22" s="104">
        <v>5</v>
      </c>
      <c r="F22" s="190"/>
    </row>
    <row r="23" spans="1:6" s="106" customFormat="1" ht="19.5" customHeight="1" x14ac:dyDescent="0.25">
      <c r="A23" s="103">
        <v>19</v>
      </c>
      <c r="B23" s="192" t="s">
        <v>201</v>
      </c>
      <c r="C23" s="104">
        <v>28</v>
      </c>
      <c r="D23" s="104">
        <v>3</v>
      </c>
      <c r="F23" s="190"/>
    </row>
    <row r="24" spans="1:6" s="106" customFormat="1" ht="19.5" customHeight="1" x14ac:dyDescent="0.25">
      <c r="A24" s="103">
        <v>20</v>
      </c>
      <c r="B24" s="192" t="s">
        <v>433</v>
      </c>
      <c r="C24" s="104">
        <v>26</v>
      </c>
      <c r="D24" s="104">
        <v>3</v>
      </c>
      <c r="F24" s="190"/>
    </row>
    <row r="25" spans="1:6" s="106" customFormat="1" ht="18.75" customHeight="1" x14ac:dyDescent="0.25">
      <c r="A25" s="103">
        <v>21</v>
      </c>
      <c r="B25" s="192" t="s">
        <v>245</v>
      </c>
      <c r="C25" s="104">
        <v>25</v>
      </c>
      <c r="D25" s="104">
        <v>3</v>
      </c>
      <c r="F25" s="190"/>
    </row>
    <row r="26" spans="1:6" s="106" customFormat="1" ht="18" customHeight="1" x14ac:dyDescent="0.25">
      <c r="A26" s="103">
        <v>22</v>
      </c>
      <c r="B26" s="192" t="s">
        <v>340</v>
      </c>
      <c r="C26" s="104">
        <v>23</v>
      </c>
      <c r="D26" s="104">
        <v>3</v>
      </c>
      <c r="F26" s="190"/>
    </row>
    <row r="27" spans="1:6" s="106" customFormat="1" ht="32.25" customHeight="1" x14ac:dyDescent="0.25">
      <c r="A27" s="103">
        <v>23</v>
      </c>
      <c r="B27" s="192" t="s">
        <v>239</v>
      </c>
      <c r="C27" s="104">
        <v>22</v>
      </c>
      <c r="D27" s="104">
        <v>3</v>
      </c>
      <c r="F27" s="190"/>
    </row>
    <row r="28" spans="1:6" s="106" customFormat="1" ht="31.5" customHeight="1" x14ac:dyDescent="0.25">
      <c r="A28" s="103">
        <v>24</v>
      </c>
      <c r="B28" s="192" t="s">
        <v>204</v>
      </c>
      <c r="C28" s="104">
        <v>22</v>
      </c>
      <c r="D28" s="104">
        <v>3</v>
      </c>
      <c r="F28" s="190"/>
    </row>
    <row r="29" spans="1:6" s="106" customFormat="1" ht="33" customHeight="1" x14ac:dyDescent="0.25">
      <c r="A29" s="103">
        <v>25</v>
      </c>
      <c r="B29" s="192" t="s">
        <v>210</v>
      </c>
      <c r="C29" s="104">
        <v>21</v>
      </c>
      <c r="D29" s="104">
        <v>5</v>
      </c>
      <c r="F29" s="190"/>
    </row>
    <row r="30" spans="1:6" s="106" customFormat="1" ht="21" customHeight="1" x14ac:dyDescent="0.25">
      <c r="A30" s="103">
        <v>26</v>
      </c>
      <c r="B30" s="192" t="s">
        <v>249</v>
      </c>
      <c r="C30" s="104">
        <v>21</v>
      </c>
      <c r="D30" s="104">
        <v>1</v>
      </c>
      <c r="F30" s="190"/>
    </row>
    <row r="31" spans="1:6" s="106" customFormat="1" ht="19.5" customHeight="1" x14ac:dyDescent="0.25">
      <c r="A31" s="103">
        <v>27</v>
      </c>
      <c r="B31" s="192" t="s">
        <v>173</v>
      </c>
      <c r="C31" s="104">
        <v>20</v>
      </c>
      <c r="D31" s="104">
        <v>5</v>
      </c>
      <c r="F31" s="190"/>
    </row>
    <row r="32" spans="1:6" s="106" customFormat="1" ht="18" customHeight="1" x14ac:dyDescent="0.25">
      <c r="A32" s="103">
        <v>28</v>
      </c>
      <c r="B32" s="192" t="s">
        <v>222</v>
      </c>
      <c r="C32" s="104">
        <v>20</v>
      </c>
      <c r="D32" s="104">
        <v>1</v>
      </c>
      <c r="F32" s="190"/>
    </row>
    <row r="33" spans="1:6" s="106" customFormat="1" ht="33" customHeight="1" x14ac:dyDescent="0.25">
      <c r="A33" s="103">
        <v>29</v>
      </c>
      <c r="B33" s="192" t="s">
        <v>497</v>
      </c>
      <c r="C33" s="104">
        <v>19</v>
      </c>
      <c r="D33" s="104">
        <v>12</v>
      </c>
      <c r="F33" s="190"/>
    </row>
    <row r="34" spans="1:6" s="106" customFormat="1" ht="18.75" customHeight="1" x14ac:dyDescent="0.25">
      <c r="A34" s="103">
        <v>30</v>
      </c>
      <c r="B34" s="192" t="s">
        <v>211</v>
      </c>
      <c r="C34" s="104">
        <v>18</v>
      </c>
      <c r="D34" s="104">
        <v>1</v>
      </c>
      <c r="F34" s="190"/>
    </row>
    <row r="35" spans="1:6" s="106" customFormat="1" ht="20.25" customHeight="1" x14ac:dyDescent="0.25">
      <c r="A35" s="103">
        <v>31</v>
      </c>
      <c r="B35" s="192" t="s">
        <v>276</v>
      </c>
      <c r="C35" s="104">
        <v>17</v>
      </c>
      <c r="D35" s="104">
        <v>3</v>
      </c>
      <c r="F35" s="190"/>
    </row>
    <row r="36" spans="1:6" s="106" customFormat="1" ht="30.75" customHeight="1" x14ac:dyDescent="0.25">
      <c r="A36" s="103">
        <v>32</v>
      </c>
      <c r="B36" s="192" t="s">
        <v>270</v>
      </c>
      <c r="C36" s="104">
        <v>17</v>
      </c>
      <c r="D36" s="104">
        <v>3</v>
      </c>
      <c r="F36" s="190"/>
    </row>
    <row r="37" spans="1:6" s="106" customFormat="1" ht="30" customHeight="1" x14ac:dyDescent="0.25">
      <c r="A37" s="103">
        <v>33</v>
      </c>
      <c r="B37" s="192" t="s">
        <v>206</v>
      </c>
      <c r="C37" s="104">
        <v>17</v>
      </c>
      <c r="D37" s="104">
        <v>2</v>
      </c>
      <c r="F37" s="190"/>
    </row>
    <row r="38" spans="1:6" s="106" customFormat="1" ht="21.75" customHeight="1" x14ac:dyDescent="0.25">
      <c r="A38" s="103">
        <v>34</v>
      </c>
      <c r="B38" s="192" t="s">
        <v>190</v>
      </c>
      <c r="C38" s="104">
        <v>16</v>
      </c>
      <c r="D38" s="104">
        <v>2</v>
      </c>
      <c r="F38" s="190"/>
    </row>
    <row r="39" spans="1:6" s="106" customFormat="1" ht="18.75" customHeight="1" x14ac:dyDescent="0.25">
      <c r="A39" s="103">
        <v>35</v>
      </c>
      <c r="B39" s="192" t="s">
        <v>188</v>
      </c>
      <c r="C39" s="104">
        <v>16</v>
      </c>
      <c r="D39" s="104">
        <v>1</v>
      </c>
      <c r="F39" s="190"/>
    </row>
    <row r="40" spans="1:6" s="106" customFormat="1" ht="26.25" customHeight="1" x14ac:dyDescent="0.25">
      <c r="A40" s="103">
        <v>36</v>
      </c>
      <c r="B40" s="192" t="s">
        <v>197</v>
      </c>
      <c r="C40" s="104">
        <v>16</v>
      </c>
      <c r="D40" s="104">
        <v>3</v>
      </c>
      <c r="F40" s="190"/>
    </row>
    <row r="41" spans="1:6" ht="20.25" customHeight="1" x14ac:dyDescent="0.25">
      <c r="A41" s="103">
        <v>37</v>
      </c>
      <c r="B41" s="192" t="s">
        <v>315</v>
      </c>
      <c r="C41" s="107">
        <v>16</v>
      </c>
      <c r="D41" s="107">
        <v>3</v>
      </c>
      <c r="F41" s="190"/>
    </row>
    <row r="42" spans="1:6" ht="18" customHeight="1" x14ac:dyDescent="0.25">
      <c r="A42" s="103">
        <v>38</v>
      </c>
      <c r="B42" s="192" t="s">
        <v>238</v>
      </c>
      <c r="C42" s="107">
        <v>16</v>
      </c>
      <c r="D42" s="107">
        <v>1</v>
      </c>
      <c r="F42" s="190"/>
    </row>
    <row r="43" spans="1:6" ht="20.25" customHeight="1" x14ac:dyDescent="0.25">
      <c r="A43" s="103">
        <v>39</v>
      </c>
      <c r="B43" s="192" t="s">
        <v>242</v>
      </c>
      <c r="C43" s="107">
        <v>15</v>
      </c>
      <c r="D43" s="107">
        <v>3</v>
      </c>
      <c r="F43" s="190"/>
    </row>
    <row r="44" spans="1:6" ht="20.25" customHeight="1" x14ac:dyDescent="0.25">
      <c r="A44" s="103">
        <v>40</v>
      </c>
      <c r="B44" s="192" t="s">
        <v>200</v>
      </c>
      <c r="C44" s="107">
        <v>15</v>
      </c>
      <c r="D44" s="107">
        <v>2</v>
      </c>
      <c r="F44" s="190"/>
    </row>
    <row r="45" spans="1:6" ht="20.25" customHeight="1" x14ac:dyDescent="0.25">
      <c r="A45" s="103">
        <v>41</v>
      </c>
      <c r="B45" s="192" t="s">
        <v>398</v>
      </c>
      <c r="C45" s="107">
        <v>14</v>
      </c>
      <c r="D45" s="107">
        <v>4</v>
      </c>
      <c r="F45" s="190"/>
    </row>
    <row r="46" spans="1:6" ht="18" customHeight="1" x14ac:dyDescent="0.25">
      <c r="A46" s="103">
        <v>42</v>
      </c>
      <c r="B46" s="192" t="s">
        <v>186</v>
      </c>
      <c r="C46" s="107">
        <v>13</v>
      </c>
      <c r="D46" s="107">
        <v>3</v>
      </c>
      <c r="F46" s="190"/>
    </row>
    <row r="47" spans="1:6" ht="20.25" customHeight="1" x14ac:dyDescent="0.25">
      <c r="A47" s="103">
        <v>43</v>
      </c>
      <c r="B47" s="192" t="s">
        <v>202</v>
      </c>
      <c r="C47" s="107">
        <v>13</v>
      </c>
      <c r="D47" s="107">
        <v>3</v>
      </c>
      <c r="F47" s="190"/>
    </row>
    <row r="48" spans="1:6" ht="31.5" customHeight="1" x14ac:dyDescent="0.25">
      <c r="A48" s="103">
        <v>44</v>
      </c>
      <c r="B48" s="192" t="s">
        <v>451</v>
      </c>
      <c r="C48" s="107">
        <v>12</v>
      </c>
      <c r="D48" s="107">
        <v>3</v>
      </c>
      <c r="F48" s="190"/>
    </row>
    <row r="49" spans="1:6" ht="20.25" customHeight="1" x14ac:dyDescent="0.25">
      <c r="A49" s="103">
        <v>45</v>
      </c>
      <c r="B49" s="192" t="s">
        <v>380</v>
      </c>
      <c r="C49" s="107">
        <v>12</v>
      </c>
      <c r="D49" s="107">
        <v>2</v>
      </c>
      <c r="F49" s="190"/>
    </row>
    <row r="50" spans="1:6" ht="18.75" customHeight="1" x14ac:dyDescent="0.25">
      <c r="A50" s="103">
        <v>46</v>
      </c>
      <c r="B50" s="192" t="s">
        <v>500</v>
      </c>
      <c r="C50" s="107">
        <v>12</v>
      </c>
      <c r="D50" s="107">
        <v>4</v>
      </c>
      <c r="F50" s="190"/>
    </row>
    <row r="51" spans="1:6" ht="20.25" customHeight="1" x14ac:dyDescent="0.25">
      <c r="A51" s="103">
        <v>47</v>
      </c>
      <c r="B51" s="192" t="s">
        <v>214</v>
      </c>
      <c r="C51" s="107">
        <v>11</v>
      </c>
      <c r="D51" s="107">
        <v>5</v>
      </c>
      <c r="F51" s="190"/>
    </row>
    <row r="52" spans="1:6" ht="32.25" customHeight="1" x14ac:dyDescent="0.25">
      <c r="A52" s="103">
        <v>48</v>
      </c>
      <c r="B52" s="192" t="s">
        <v>207</v>
      </c>
      <c r="C52" s="107">
        <v>11</v>
      </c>
      <c r="D52" s="107">
        <v>2</v>
      </c>
      <c r="F52" s="190"/>
    </row>
    <row r="53" spans="1:6" ht="19.5" customHeight="1" x14ac:dyDescent="0.25">
      <c r="A53" s="103">
        <v>49</v>
      </c>
      <c r="B53" s="192" t="s">
        <v>414</v>
      </c>
      <c r="C53" s="107">
        <v>11</v>
      </c>
      <c r="D53" s="107">
        <v>4</v>
      </c>
      <c r="F53" s="190"/>
    </row>
    <row r="54" spans="1:6" ht="21" customHeight="1" x14ac:dyDescent="0.25">
      <c r="A54" s="103">
        <v>50</v>
      </c>
      <c r="B54" s="192" t="s">
        <v>501</v>
      </c>
      <c r="C54" s="107">
        <v>11</v>
      </c>
      <c r="D54" s="107">
        <v>1</v>
      </c>
      <c r="F54" s="190"/>
    </row>
  </sheetData>
  <mergeCells count="2">
    <mergeCell ref="A1:D1"/>
    <mergeCell ref="B2:D2"/>
  </mergeCells>
  <pageMargins left="0.70866141732283472" right="0.23622047244094491" top="0.47244094488188981" bottom="0.55118110236220474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I19" sqref="I19"/>
    </sheetView>
  </sheetViews>
  <sheetFormatPr defaultColWidth="8.85546875" defaultRowHeight="12.75" x14ac:dyDescent="0.2"/>
  <cols>
    <col min="1" max="1" width="42.5703125" style="30" customWidth="1"/>
    <col min="2" max="2" width="11" style="30" customWidth="1"/>
    <col min="3" max="3" width="10.140625" style="30" customWidth="1"/>
    <col min="4" max="4" width="12.5703125" style="30" customWidth="1"/>
    <col min="5" max="5" width="14.7109375" style="30" customWidth="1"/>
    <col min="6" max="6" width="14.28515625" style="30" customWidth="1"/>
    <col min="7" max="7" width="13.7109375" style="30" customWidth="1"/>
    <col min="8" max="256" width="8.85546875" style="30"/>
    <col min="257" max="257" width="46.5703125" style="30" customWidth="1"/>
    <col min="258" max="258" width="11.140625" style="30" customWidth="1"/>
    <col min="259" max="259" width="10.140625" style="30" customWidth="1"/>
    <col min="260" max="260" width="12.5703125" style="30" customWidth="1"/>
    <col min="261" max="261" width="14.7109375" style="30" customWidth="1"/>
    <col min="262" max="262" width="14.5703125" style="30" customWidth="1"/>
    <col min="263" max="263" width="13.42578125" style="30" customWidth="1"/>
    <col min="264" max="512" width="8.85546875" style="30"/>
    <col min="513" max="513" width="46.5703125" style="30" customWidth="1"/>
    <col min="514" max="514" width="11.140625" style="30" customWidth="1"/>
    <col min="515" max="515" width="10.140625" style="30" customWidth="1"/>
    <col min="516" max="516" width="12.5703125" style="30" customWidth="1"/>
    <col min="517" max="517" width="14.7109375" style="30" customWidth="1"/>
    <col min="518" max="518" width="14.5703125" style="30" customWidth="1"/>
    <col min="519" max="519" width="13.42578125" style="30" customWidth="1"/>
    <col min="520" max="768" width="8.85546875" style="30"/>
    <col min="769" max="769" width="46.5703125" style="30" customWidth="1"/>
    <col min="770" max="770" width="11.140625" style="30" customWidth="1"/>
    <col min="771" max="771" width="10.140625" style="30" customWidth="1"/>
    <col min="772" max="772" width="12.5703125" style="30" customWidth="1"/>
    <col min="773" max="773" width="14.7109375" style="30" customWidth="1"/>
    <col min="774" max="774" width="14.5703125" style="30" customWidth="1"/>
    <col min="775" max="775" width="13.42578125" style="30" customWidth="1"/>
    <col min="776" max="1024" width="8.85546875" style="30"/>
    <col min="1025" max="1025" width="46.5703125" style="30" customWidth="1"/>
    <col min="1026" max="1026" width="11.140625" style="30" customWidth="1"/>
    <col min="1027" max="1027" width="10.140625" style="30" customWidth="1"/>
    <col min="1028" max="1028" width="12.5703125" style="30" customWidth="1"/>
    <col min="1029" max="1029" width="14.7109375" style="30" customWidth="1"/>
    <col min="1030" max="1030" width="14.5703125" style="30" customWidth="1"/>
    <col min="1031" max="1031" width="13.42578125" style="30" customWidth="1"/>
    <col min="1032" max="1280" width="8.85546875" style="30"/>
    <col min="1281" max="1281" width="46.5703125" style="30" customWidth="1"/>
    <col min="1282" max="1282" width="11.140625" style="30" customWidth="1"/>
    <col min="1283" max="1283" width="10.140625" style="30" customWidth="1"/>
    <col min="1284" max="1284" width="12.5703125" style="30" customWidth="1"/>
    <col min="1285" max="1285" width="14.7109375" style="30" customWidth="1"/>
    <col min="1286" max="1286" width="14.5703125" style="30" customWidth="1"/>
    <col min="1287" max="1287" width="13.42578125" style="30" customWidth="1"/>
    <col min="1288" max="1536" width="8.85546875" style="30"/>
    <col min="1537" max="1537" width="46.5703125" style="30" customWidth="1"/>
    <col min="1538" max="1538" width="11.140625" style="30" customWidth="1"/>
    <col min="1539" max="1539" width="10.140625" style="30" customWidth="1"/>
    <col min="1540" max="1540" width="12.5703125" style="30" customWidth="1"/>
    <col min="1541" max="1541" width="14.7109375" style="30" customWidth="1"/>
    <col min="1542" max="1542" width="14.5703125" style="30" customWidth="1"/>
    <col min="1543" max="1543" width="13.42578125" style="30" customWidth="1"/>
    <col min="1544" max="1792" width="8.85546875" style="30"/>
    <col min="1793" max="1793" width="46.5703125" style="30" customWidth="1"/>
    <col min="1794" max="1794" width="11.140625" style="30" customWidth="1"/>
    <col min="1795" max="1795" width="10.140625" style="30" customWidth="1"/>
    <col min="1796" max="1796" width="12.5703125" style="30" customWidth="1"/>
    <col min="1797" max="1797" width="14.7109375" style="30" customWidth="1"/>
    <col min="1798" max="1798" width="14.5703125" style="30" customWidth="1"/>
    <col min="1799" max="1799" width="13.42578125" style="30" customWidth="1"/>
    <col min="1800" max="2048" width="8.85546875" style="30"/>
    <col min="2049" max="2049" width="46.5703125" style="30" customWidth="1"/>
    <col min="2050" max="2050" width="11.140625" style="30" customWidth="1"/>
    <col min="2051" max="2051" width="10.140625" style="30" customWidth="1"/>
    <col min="2052" max="2052" width="12.5703125" style="30" customWidth="1"/>
    <col min="2053" max="2053" width="14.7109375" style="30" customWidth="1"/>
    <col min="2054" max="2054" width="14.5703125" style="30" customWidth="1"/>
    <col min="2055" max="2055" width="13.42578125" style="30" customWidth="1"/>
    <col min="2056" max="2304" width="8.85546875" style="30"/>
    <col min="2305" max="2305" width="46.5703125" style="30" customWidth="1"/>
    <col min="2306" max="2306" width="11.140625" style="30" customWidth="1"/>
    <col min="2307" max="2307" width="10.140625" style="30" customWidth="1"/>
    <col min="2308" max="2308" width="12.5703125" style="30" customWidth="1"/>
    <col min="2309" max="2309" width="14.7109375" style="30" customWidth="1"/>
    <col min="2310" max="2310" width="14.5703125" style="30" customWidth="1"/>
    <col min="2311" max="2311" width="13.42578125" style="30" customWidth="1"/>
    <col min="2312" max="2560" width="8.85546875" style="30"/>
    <col min="2561" max="2561" width="46.5703125" style="30" customWidth="1"/>
    <col min="2562" max="2562" width="11.140625" style="30" customWidth="1"/>
    <col min="2563" max="2563" width="10.140625" style="30" customWidth="1"/>
    <col min="2564" max="2564" width="12.5703125" style="30" customWidth="1"/>
    <col min="2565" max="2565" width="14.7109375" style="30" customWidth="1"/>
    <col min="2566" max="2566" width="14.5703125" style="30" customWidth="1"/>
    <col min="2567" max="2567" width="13.42578125" style="30" customWidth="1"/>
    <col min="2568" max="2816" width="8.85546875" style="30"/>
    <col min="2817" max="2817" width="46.5703125" style="30" customWidth="1"/>
    <col min="2818" max="2818" width="11.140625" style="30" customWidth="1"/>
    <col min="2819" max="2819" width="10.140625" style="30" customWidth="1"/>
    <col min="2820" max="2820" width="12.5703125" style="30" customWidth="1"/>
    <col min="2821" max="2821" width="14.7109375" style="30" customWidth="1"/>
    <col min="2822" max="2822" width="14.5703125" style="30" customWidth="1"/>
    <col min="2823" max="2823" width="13.42578125" style="30" customWidth="1"/>
    <col min="2824" max="3072" width="8.85546875" style="30"/>
    <col min="3073" max="3073" width="46.5703125" style="30" customWidth="1"/>
    <col min="3074" max="3074" width="11.140625" style="30" customWidth="1"/>
    <col min="3075" max="3075" width="10.140625" style="30" customWidth="1"/>
    <col min="3076" max="3076" width="12.5703125" style="30" customWidth="1"/>
    <col min="3077" max="3077" width="14.7109375" style="30" customWidth="1"/>
    <col min="3078" max="3078" width="14.5703125" style="30" customWidth="1"/>
    <col min="3079" max="3079" width="13.42578125" style="30" customWidth="1"/>
    <col min="3080" max="3328" width="8.85546875" style="30"/>
    <col min="3329" max="3329" width="46.5703125" style="30" customWidth="1"/>
    <col min="3330" max="3330" width="11.140625" style="30" customWidth="1"/>
    <col min="3331" max="3331" width="10.140625" style="30" customWidth="1"/>
    <col min="3332" max="3332" width="12.5703125" style="30" customWidth="1"/>
    <col min="3333" max="3333" width="14.7109375" style="30" customWidth="1"/>
    <col min="3334" max="3334" width="14.5703125" style="30" customWidth="1"/>
    <col min="3335" max="3335" width="13.42578125" style="30" customWidth="1"/>
    <col min="3336" max="3584" width="8.85546875" style="30"/>
    <col min="3585" max="3585" width="46.5703125" style="30" customWidth="1"/>
    <col min="3586" max="3586" width="11.140625" style="30" customWidth="1"/>
    <col min="3587" max="3587" width="10.140625" style="30" customWidth="1"/>
    <col min="3588" max="3588" width="12.5703125" style="30" customWidth="1"/>
    <col min="3589" max="3589" width="14.7109375" style="30" customWidth="1"/>
    <col min="3590" max="3590" width="14.5703125" style="30" customWidth="1"/>
    <col min="3591" max="3591" width="13.42578125" style="30" customWidth="1"/>
    <col min="3592" max="3840" width="8.85546875" style="30"/>
    <col min="3841" max="3841" width="46.5703125" style="30" customWidth="1"/>
    <col min="3842" max="3842" width="11.140625" style="30" customWidth="1"/>
    <col min="3843" max="3843" width="10.140625" style="30" customWidth="1"/>
    <col min="3844" max="3844" width="12.5703125" style="30" customWidth="1"/>
    <col min="3845" max="3845" width="14.7109375" style="30" customWidth="1"/>
    <col min="3846" max="3846" width="14.5703125" style="30" customWidth="1"/>
    <col min="3847" max="3847" width="13.42578125" style="30" customWidth="1"/>
    <col min="3848" max="4096" width="8.85546875" style="30"/>
    <col min="4097" max="4097" width="46.5703125" style="30" customWidth="1"/>
    <col min="4098" max="4098" width="11.140625" style="30" customWidth="1"/>
    <col min="4099" max="4099" width="10.140625" style="30" customWidth="1"/>
    <col min="4100" max="4100" width="12.5703125" style="30" customWidth="1"/>
    <col min="4101" max="4101" width="14.7109375" style="30" customWidth="1"/>
    <col min="4102" max="4102" width="14.5703125" style="30" customWidth="1"/>
    <col min="4103" max="4103" width="13.42578125" style="30" customWidth="1"/>
    <col min="4104" max="4352" width="8.85546875" style="30"/>
    <col min="4353" max="4353" width="46.5703125" style="30" customWidth="1"/>
    <col min="4354" max="4354" width="11.140625" style="30" customWidth="1"/>
    <col min="4355" max="4355" width="10.140625" style="30" customWidth="1"/>
    <col min="4356" max="4356" width="12.5703125" style="30" customWidth="1"/>
    <col min="4357" max="4357" width="14.7109375" style="30" customWidth="1"/>
    <col min="4358" max="4358" width="14.5703125" style="30" customWidth="1"/>
    <col min="4359" max="4359" width="13.42578125" style="30" customWidth="1"/>
    <col min="4360" max="4608" width="8.85546875" style="30"/>
    <col min="4609" max="4609" width="46.5703125" style="30" customWidth="1"/>
    <col min="4610" max="4610" width="11.140625" style="30" customWidth="1"/>
    <col min="4611" max="4611" width="10.140625" style="30" customWidth="1"/>
    <col min="4612" max="4612" width="12.5703125" style="30" customWidth="1"/>
    <col min="4613" max="4613" width="14.7109375" style="30" customWidth="1"/>
    <col min="4614" max="4614" width="14.5703125" style="30" customWidth="1"/>
    <col min="4615" max="4615" width="13.42578125" style="30" customWidth="1"/>
    <col min="4616" max="4864" width="8.85546875" style="30"/>
    <col min="4865" max="4865" width="46.5703125" style="30" customWidth="1"/>
    <col min="4866" max="4866" width="11.140625" style="30" customWidth="1"/>
    <col min="4867" max="4867" width="10.140625" style="30" customWidth="1"/>
    <col min="4868" max="4868" width="12.5703125" style="30" customWidth="1"/>
    <col min="4869" max="4869" width="14.7109375" style="30" customWidth="1"/>
    <col min="4870" max="4870" width="14.5703125" style="30" customWidth="1"/>
    <col min="4871" max="4871" width="13.42578125" style="30" customWidth="1"/>
    <col min="4872" max="5120" width="8.85546875" style="30"/>
    <col min="5121" max="5121" width="46.5703125" style="30" customWidth="1"/>
    <col min="5122" max="5122" width="11.140625" style="30" customWidth="1"/>
    <col min="5123" max="5123" width="10.140625" style="30" customWidth="1"/>
    <col min="5124" max="5124" width="12.5703125" style="30" customWidth="1"/>
    <col min="5125" max="5125" width="14.7109375" style="30" customWidth="1"/>
    <col min="5126" max="5126" width="14.5703125" style="30" customWidth="1"/>
    <col min="5127" max="5127" width="13.42578125" style="30" customWidth="1"/>
    <col min="5128" max="5376" width="8.85546875" style="30"/>
    <col min="5377" max="5377" width="46.5703125" style="30" customWidth="1"/>
    <col min="5378" max="5378" width="11.140625" style="30" customWidth="1"/>
    <col min="5379" max="5379" width="10.140625" style="30" customWidth="1"/>
    <col min="5380" max="5380" width="12.5703125" style="30" customWidth="1"/>
    <col min="5381" max="5381" width="14.7109375" style="30" customWidth="1"/>
    <col min="5382" max="5382" width="14.5703125" style="30" customWidth="1"/>
    <col min="5383" max="5383" width="13.42578125" style="30" customWidth="1"/>
    <col min="5384" max="5632" width="8.85546875" style="30"/>
    <col min="5633" max="5633" width="46.5703125" style="30" customWidth="1"/>
    <col min="5634" max="5634" width="11.140625" style="30" customWidth="1"/>
    <col min="5635" max="5635" width="10.140625" style="30" customWidth="1"/>
    <col min="5636" max="5636" width="12.5703125" style="30" customWidth="1"/>
    <col min="5637" max="5637" width="14.7109375" style="30" customWidth="1"/>
    <col min="5638" max="5638" width="14.5703125" style="30" customWidth="1"/>
    <col min="5639" max="5639" width="13.42578125" style="30" customWidth="1"/>
    <col min="5640" max="5888" width="8.85546875" style="30"/>
    <col min="5889" max="5889" width="46.5703125" style="30" customWidth="1"/>
    <col min="5890" max="5890" width="11.140625" style="30" customWidth="1"/>
    <col min="5891" max="5891" width="10.140625" style="30" customWidth="1"/>
    <col min="5892" max="5892" width="12.5703125" style="30" customWidth="1"/>
    <col min="5893" max="5893" width="14.7109375" style="30" customWidth="1"/>
    <col min="5894" max="5894" width="14.5703125" style="30" customWidth="1"/>
    <col min="5895" max="5895" width="13.42578125" style="30" customWidth="1"/>
    <col min="5896" max="6144" width="8.85546875" style="30"/>
    <col min="6145" max="6145" width="46.5703125" style="30" customWidth="1"/>
    <col min="6146" max="6146" width="11.140625" style="30" customWidth="1"/>
    <col min="6147" max="6147" width="10.140625" style="30" customWidth="1"/>
    <col min="6148" max="6148" width="12.5703125" style="30" customWidth="1"/>
    <col min="6149" max="6149" width="14.7109375" style="30" customWidth="1"/>
    <col min="6150" max="6150" width="14.5703125" style="30" customWidth="1"/>
    <col min="6151" max="6151" width="13.42578125" style="30" customWidth="1"/>
    <col min="6152" max="6400" width="8.85546875" style="30"/>
    <col min="6401" max="6401" width="46.5703125" style="30" customWidth="1"/>
    <col min="6402" max="6402" width="11.140625" style="30" customWidth="1"/>
    <col min="6403" max="6403" width="10.140625" style="30" customWidth="1"/>
    <col min="6404" max="6404" width="12.5703125" style="30" customWidth="1"/>
    <col min="6405" max="6405" width="14.7109375" style="30" customWidth="1"/>
    <col min="6406" max="6406" width="14.5703125" style="30" customWidth="1"/>
    <col min="6407" max="6407" width="13.42578125" style="30" customWidth="1"/>
    <col min="6408" max="6656" width="8.85546875" style="30"/>
    <col min="6657" max="6657" width="46.5703125" style="30" customWidth="1"/>
    <col min="6658" max="6658" width="11.140625" style="30" customWidth="1"/>
    <col min="6659" max="6659" width="10.140625" style="30" customWidth="1"/>
    <col min="6660" max="6660" width="12.5703125" style="30" customWidth="1"/>
    <col min="6661" max="6661" width="14.7109375" style="30" customWidth="1"/>
    <col min="6662" max="6662" width="14.5703125" style="30" customWidth="1"/>
    <col min="6663" max="6663" width="13.42578125" style="30" customWidth="1"/>
    <col min="6664" max="6912" width="8.85546875" style="30"/>
    <col min="6913" max="6913" width="46.5703125" style="30" customWidth="1"/>
    <col min="6914" max="6914" width="11.140625" style="30" customWidth="1"/>
    <col min="6915" max="6915" width="10.140625" style="30" customWidth="1"/>
    <col min="6916" max="6916" width="12.5703125" style="30" customWidth="1"/>
    <col min="6917" max="6917" width="14.7109375" style="30" customWidth="1"/>
    <col min="6918" max="6918" width="14.5703125" style="30" customWidth="1"/>
    <col min="6919" max="6919" width="13.42578125" style="30" customWidth="1"/>
    <col min="6920" max="7168" width="8.85546875" style="30"/>
    <col min="7169" max="7169" width="46.5703125" style="30" customWidth="1"/>
    <col min="7170" max="7170" width="11.140625" style="30" customWidth="1"/>
    <col min="7171" max="7171" width="10.140625" style="30" customWidth="1"/>
    <col min="7172" max="7172" width="12.5703125" style="30" customWidth="1"/>
    <col min="7173" max="7173" width="14.7109375" style="30" customWidth="1"/>
    <col min="7174" max="7174" width="14.5703125" style="30" customWidth="1"/>
    <col min="7175" max="7175" width="13.42578125" style="30" customWidth="1"/>
    <col min="7176" max="7424" width="8.85546875" style="30"/>
    <col min="7425" max="7425" width="46.5703125" style="30" customWidth="1"/>
    <col min="7426" max="7426" width="11.140625" style="30" customWidth="1"/>
    <col min="7427" max="7427" width="10.140625" style="30" customWidth="1"/>
    <col min="7428" max="7428" width="12.5703125" style="30" customWidth="1"/>
    <col min="7429" max="7429" width="14.7109375" style="30" customWidth="1"/>
    <col min="7430" max="7430" width="14.5703125" style="30" customWidth="1"/>
    <col min="7431" max="7431" width="13.42578125" style="30" customWidth="1"/>
    <col min="7432" max="7680" width="8.85546875" style="30"/>
    <col min="7681" max="7681" width="46.5703125" style="30" customWidth="1"/>
    <col min="7682" max="7682" width="11.140625" style="30" customWidth="1"/>
    <col min="7683" max="7683" width="10.140625" style="30" customWidth="1"/>
    <col min="7684" max="7684" width="12.5703125" style="30" customWidth="1"/>
    <col min="7685" max="7685" width="14.7109375" style="30" customWidth="1"/>
    <col min="7686" max="7686" width="14.5703125" style="30" customWidth="1"/>
    <col min="7687" max="7687" width="13.42578125" style="30" customWidth="1"/>
    <col min="7688" max="7936" width="8.85546875" style="30"/>
    <col min="7937" max="7937" width="46.5703125" style="30" customWidth="1"/>
    <col min="7938" max="7938" width="11.140625" style="30" customWidth="1"/>
    <col min="7939" max="7939" width="10.140625" style="30" customWidth="1"/>
    <col min="7940" max="7940" width="12.5703125" style="30" customWidth="1"/>
    <col min="7941" max="7941" width="14.7109375" style="30" customWidth="1"/>
    <col min="7942" max="7942" width="14.5703125" style="30" customWidth="1"/>
    <col min="7943" max="7943" width="13.42578125" style="30" customWidth="1"/>
    <col min="7944" max="8192" width="8.85546875" style="30"/>
    <col min="8193" max="8193" width="46.5703125" style="30" customWidth="1"/>
    <col min="8194" max="8194" width="11.140625" style="30" customWidth="1"/>
    <col min="8195" max="8195" width="10.140625" style="30" customWidth="1"/>
    <col min="8196" max="8196" width="12.5703125" style="30" customWidth="1"/>
    <col min="8197" max="8197" width="14.7109375" style="30" customWidth="1"/>
    <col min="8198" max="8198" width="14.5703125" style="30" customWidth="1"/>
    <col min="8199" max="8199" width="13.42578125" style="30" customWidth="1"/>
    <col min="8200" max="8448" width="8.85546875" style="30"/>
    <col min="8449" max="8449" width="46.5703125" style="30" customWidth="1"/>
    <col min="8450" max="8450" width="11.140625" style="30" customWidth="1"/>
    <col min="8451" max="8451" width="10.140625" style="30" customWidth="1"/>
    <col min="8452" max="8452" width="12.5703125" style="30" customWidth="1"/>
    <col min="8453" max="8453" width="14.7109375" style="30" customWidth="1"/>
    <col min="8454" max="8454" width="14.5703125" style="30" customWidth="1"/>
    <col min="8455" max="8455" width="13.42578125" style="30" customWidth="1"/>
    <col min="8456" max="8704" width="8.85546875" style="30"/>
    <col min="8705" max="8705" width="46.5703125" style="30" customWidth="1"/>
    <col min="8706" max="8706" width="11.140625" style="30" customWidth="1"/>
    <col min="8707" max="8707" width="10.140625" style="30" customWidth="1"/>
    <col min="8708" max="8708" width="12.5703125" style="30" customWidth="1"/>
    <col min="8709" max="8709" width="14.7109375" style="30" customWidth="1"/>
    <col min="8710" max="8710" width="14.5703125" style="30" customWidth="1"/>
    <col min="8711" max="8711" width="13.42578125" style="30" customWidth="1"/>
    <col min="8712" max="8960" width="8.85546875" style="30"/>
    <col min="8961" max="8961" width="46.5703125" style="30" customWidth="1"/>
    <col min="8962" max="8962" width="11.140625" style="30" customWidth="1"/>
    <col min="8963" max="8963" width="10.140625" style="30" customWidth="1"/>
    <col min="8964" max="8964" width="12.5703125" style="30" customWidth="1"/>
    <col min="8965" max="8965" width="14.7109375" style="30" customWidth="1"/>
    <col min="8966" max="8966" width="14.5703125" style="30" customWidth="1"/>
    <col min="8967" max="8967" width="13.42578125" style="30" customWidth="1"/>
    <col min="8968" max="9216" width="8.85546875" style="30"/>
    <col min="9217" max="9217" width="46.5703125" style="30" customWidth="1"/>
    <col min="9218" max="9218" width="11.140625" style="30" customWidth="1"/>
    <col min="9219" max="9219" width="10.140625" style="30" customWidth="1"/>
    <col min="9220" max="9220" width="12.5703125" style="30" customWidth="1"/>
    <col min="9221" max="9221" width="14.7109375" style="30" customWidth="1"/>
    <col min="9222" max="9222" width="14.5703125" style="30" customWidth="1"/>
    <col min="9223" max="9223" width="13.42578125" style="30" customWidth="1"/>
    <col min="9224" max="9472" width="8.85546875" style="30"/>
    <col min="9473" max="9473" width="46.5703125" style="30" customWidth="1"/>
    <col min="9474" max="9474" width="11.140625" style="30" customWidth="1"/>
    <col min="9475" max="9475" width="10.140625" style="30" customWidth="1"/>
    <col min="9476" max="9476" width="12.5703125" style="30" customWidth="1"/>
    <col min="9477" max="9477" width="14.7109375" style="30" customWidth="1"/>
    <col min="9478" max="9478" width="14.5703125" style="30" customWidth="1"/>
    <col min="9479" max="9479" width="13.42578125" style="30" customWidth="1"/>
    <col min="9480" max="9728" width="8.85546875" style="30"/>
    <col min="9729" max="9729" width="46.5703125" style="30" customWidth="1"/>
    <col min="9730" max="9730" width="11.140625" style="30" customWidth="1"/>
    <col min="9731" max="9731" width="10.140625" style="30" customWidth="1"/>
    <col min="9732" max="9732" width="12.5703125" style="30" customWidth="1"/>
    <col min="9733" max="9733" width="14.7109375" style="30" customWidth="1"/>
    <col min="9734" max="9734" width="14.5703125" style="30" customWidth="1"/>
    <col min="9735" max="9735" width="13.42578125" style="30" customWidth="1"/>
    <col min="9736" max="9984" width="8.85546875" style="30"/>
    <col min="9985" max="9985" width="46.5703125" style="30" customWidth="1"/>
    <col min="9986" max="9986" width="11.140625" style="30" customWidth="1"/>
    <col min="9987" max="9987" width="10.140625" style="30" customWidth="1"/>
    <col min="9988" max="9988" width="12.5703125" style="30" customWidth="1"/>
    <col min="9989" max="9989" width="14.7109375" style="30" customWidth="1"/>
    <col min="9990" max="9990" width="14.5703125" style="30" customWidth="1"/>
    <col min="9991" max="9991" width="13.42578125" style="30" customWidth="1"/>
    <col min="9992" max="10240" width="8.85546875" style="30"/>
    <col min="10241" max="10241" width="46.5703125" style="30" customWidth="1"/>
    <col min="10242" max="10242" width="11.140625" style="30" customWidth="1"/>
    <col min="10243" max="10243" width="10.140625" style="30" customWidth="1"/>
    <col min="10244" max="10244" width="12.5703125" style="30" customWidth="1"/>
    <col min="10245" max="10245" width="14.7109375" style="30" customWidth="1"/>
    <col min="10246" max="10246" width="14.5703125" style="30" customWidth="1"/>
    <col min="10247" max="10247" width="13.42578125" style="30" customWidth="1"/>
    <col min="10248" max="10496" width="8.85546875" style="30"/>
    <col min="10497" max="10497" width="46.5703125" style="30" customWidth="1"/>
    <col min="10498" max="10498" width="11.140625" style="30" customWidth="1"/>
    <col min="10499" max="10499" width="10.140625" style="30" customWidth="1"/>
    <col min="10500" max="10500" width="12.5703125" style="30" customWidth="1"/>
    <col min="10501" max="10501" width="14.7109375" style="30" customWidth="1"/>
    <col min="10502" max="10502" width="14.5703125" style="30" customWidth="1"/>
    <col min="10503" max="10503" width="13.42578125" style="30" customWidth="1"/>
    <col min="10504" max="10752" width="8.85546875" style="30"/>
    <col min="10753" max="10753" width="46.5703125" style="30" customWidth="1"/>
    <col min="10754" max="10754" width="11.140625" style="30" customWidth="1"/>
    <col min="10755" max="10755" width="10.140625" style="30" customWidth="1"/>
    <col min="10756" max="10756" width="12.5703125" style="30" customWidth="1"/>
    <col min="10757" max="10757" width="14.7109375" style="30" customWidth="1"/>
    <col min="10758" max="10758" width="14.5703125" style="30" customWidth="1"/>
    <col min="10759" max="10759" width="13.42578125" style="30" customWidth="1"/>
    <col min="10760" max="11008" width="8.85546875" style="30"/>
    <col min="11009" max="11009" width="46.5703125" style="30" customWidth="1"/>
    <col min="11010" max="11010" width="11.140625" style="30" customWidth="1"/>
    <col min="11011" max="11011" width="10.140625" style="30" customWidth="1"/>
    <col min="11012" max="11012" width="12.5703125" style="30" customWidth="1"/>
    <col min="11013" max="11013" width="14.7109375" style="30" customWidth="1"/>
    <col min="11014" max="11014" width="14.5703125" style="30" customWidth="1"/>
    <col min="11015" max="11015" width="13.42578125" style="30" customWidth="1"/>
    <col min="11016" max="11264" width="8.85546875" style="30"/>
    <col min="11265" max="11265" width="46.5703125" style="30" customWidth="1"/>
    <col min="11266" max="11266" width="11.140625" style="30" customWidth="1"/>
    <col min="11267" max="11267" width="10.140625" style="30" customWidth="1"/>
    <col min="11268" max="11268" width="12.5703125" style="30" customWidth="1"/>
    <col min="11269" max="11269" width="14.7109375" style="30" customWidth="1"/>
    <col min="11270" max="11270" width="14.5703125" style="30" customWidth="1"/>
    <col min="11271" max="11271" width="13.42578125" style="30" customWidth="1"/>
    <col min="11272" max="11520" width="8.85546875" style="30"/>
    <col min="11521" max="11521" width="46.5703125" style="30" customWidth="1"/>
    <col min="11522" max="11522" width="11.140625" style="30" customWidth="1"/>
    <col min="11523" max="11523" width="10.140625" style="30" customWidth="1"/>
    <col min="11524" max="11524" width="12.5703125" style="30" customWidth="1"/>
    <col min="11525" max="11525" width="14.7109375" style="30" customWidth="1"/>
    <col min="11526" max="11526" width="14.5703125" style="30" customWidth="1"/>
    <col min="11527" max="11527" width="13.42578125" style="30" customWidth="1"/>
    <col min="11528" max="11776" width="8.85546875" style="30"/>
    <col min="11777" max="11777" width="46.5703125" style="30" customWidth="1"/>
    <col min="11778" max="11778" width="11.140625" style="30" customWidth="1"/>
    <col min="11779" max="11779" width="10.140625" style="30" customWidth="1"/>
    <col min="11780" max="11780" width="12.5703125" style="30" customWidth="1"/>
    <col min="11781" max="11781" width="14.7109375" style="30" customWidth="1"/>
    <col min="11782" max="11782" width="14.5703125" style="30" customWidth="1"/>
    <col min="11783" max="11783" width="13.42578125" style="30" customWidth="1"/>
    <col min="11784" max="12032" width="8.85546875" style="30"/>
    <col min="12033" max="12033" width="46.5703125" style="30" customWidth="1"/>
    <col min="12034" max="12034" width="11.140625" style="30" customWidth="1"/>
    <col min="12035" max="12035" width="10.140625" style="30" customWidth="1"/>
    <col min="12036" max="12036" width="12.5703125" style="30" customWidth="1"/>
    <col min="12037" max="12037" width="14.7109375" style="30" customWidth="1"/>
    <col min="12038" max="12038" width="14.5703125" style="30" customWidth="1"/>
    <col min="12039" max="12039" width="13.42578125" style="30" customWidth="1"/>
    <col min="12040" max="12288" width="8.85546875" style="30"/>
    <col min="12289" max="12289" width="46.5703125" style="30" customWidth="1"/>
    <col min="12290" max="12290" width="11.140625" style="30" customWidth="1"/>
    <col min="12291" max="12291" width="10.140625" style="30" customWidth="1"/>
    <col min="12292" max="12292" width="12.5703125" style="30" customWidth="1"/>
    <col min="12293" max="12293" width="14.7109375" style="30" customWidth="1"/>
    <col min="12294" max="12294" width="14.5703125" style="30" customWidth="1"/>
    <col min="12295" max="12295" width="13.42578125" style="30" customWidth="1"/>
    <col min="12296" max="12544" width="8.85546875" style="30"/>
    <col min="12545" max="12545" width="46.5703125" style="30" customWidth="1"/>
    <col min="12546" max="12546" width="11.140625" style="30" customWidth="1"/>
    <col min="12547" max="12547" width="10.140625" style="30" customWidth="1"/>
    <col min="12548" max="12548" width="12.5703125" style="30" customWidth="1"/>
    <col min="12549" max="12549" width="14.7109375" style="30" customWidth="1"/>
    <col min="12550" max="12550" width="14.5703125" style="30" customWidth="1"/>
    <col min="12551" max="12551" width="13.42578125" style="30" customWidth="1"/>
    <col min="12552" max="12800" width="8.85546875" style="30"/>
    <col min="12801" max="12801" width="46.5703125" style="30" customWidth="1"/>
    <col min="12802" max="12802" width="11.140625" style="30" customWidth="1"/>
    <col min="12803" max="12803" width="10.140625" style="30" customWidth="1"/>
    <col min="12804" max="12804" width="12.5703125" style="30" customWidth="1"/>
    <col min="12805" max="12805" width="14.7109375" style="30" customWidth="1"/>
    <col min="12806" max="12806" width="14.5703125" style="30" customWidth="1"/>
    <col min="12807" max="12807" width="13.42578125" style="30" customWidth="1"/>
    <col min="12808" max="13056" width="8.85546875" style="30"/>
    <col min="13057" max="13057" width="46.5703125" style="30" customWidth="1"/>
    <col min="13058" max="13058" width="11.140625" style="30" customWidth="1"/>
    <col min="13059" max="13059" width="10.140625" style="30" customWidth="1"/>
    <col min="13060" max="13060" width="12.5703125" style="30" customWidth="1"/>
    <col min="13061" max="13061" width="14.7109375" style="30" customWidth="1"/>
    <col min="13062" max="13062" width="14.5703125" style="30" customWidth="1"/>
    <col min="13063" max="13063" width="13.42578125" style="30" customWidth="1"/>
    <col min="13064" max="13312" width="8.85546875" style="30"/>
    <col min="13313" max="13313" width="46.5703125" style="30" customWidth="1"/>
    <col min="13314" max="13314" width="11.140625" style="30" customWidth="1"/>
    <col min="13315" max="13315" width="10.140625" style="30" customWidth="1"/>
    <col min="13316" max="13316" width="12.5703125" style="30" customWidth="1"/>
    <col min="13317" max="13317" width="14.7109375" style="30" customWidth="1"/>
    <col min="13318" max="13318" width="14.5703125" style="30" customWidth="1"/>
    <col min="13319" max="13319" width="13.42578125" style="30" customWidth="1"/>
    <col min="13320" max="13568" width="8.85546875" style="30"/>
    <col min="13569" max="13569" width="46.5703125" style="30" customWidth="1"/>
    <col min="13570" max="13570" width="11.140625" style="30" customWidth="1"/>
    <col min="13571" max="13571" width="10.140625" style="30" customWidth="1"/>
    <col min="13572" max="13572" width="12.5703125" style="30" customWidth="1"/>
    <col min="13573" max="13573" width="14.7109375" style="30" customWidth="1"/>
    <col min="13574" max="13574" width="14.5703125" style="30" customWidth="1"/>
    <col min="13575" max="13575" width="13.42578125" style="30" customWidth="1"/>
    <col min="13576" max="13824" width="8.85546875" style="30"/>
    <col min="13825" max="13825" width="46.5703125" style="30" customWidth="1"/>
    <col min="13826" max="13826" width="11.140625" style="30" customWidth="1"/>
    <col min="13827" max="13827" width="10.140625" style="30" customWidth="1"/>
    <col min="13828" max="13828" width="12.5703125" style="30" customWidth="1"/>
    <col min="13829" max="13829" width="14.7109375" style="30" customWidth="1"/>
    <col min="13830" max="13830" width="14.5703125" style="30" customWidth="1"/>
    <col min="13831" max="13831" width="13.42578125" style="30" customWidth="1"/>
    <col min="13832" max="14080" width="8.85546875" style="30"/>
    <col min="14081" max="14081" width="46.5703125" style="30" customWidth="1"/>
    <col min="14082" max="14082" width="11.140625" style="30" customWidth="1"/>
    <col min="14083" max="14083" width="10.140625" style="30" customWidth="1"/>
    <col min="14084" max="14084" width="12.5703125" style="30" customWidth="1"/>
    <col min="14085" max="14085" width="14.7109375" style="30" customWidth="1"/>
    <col min="14086" max="14086" width="14.5703125" style="30" customWidth="1"/>
    <col min="14087" max="14087" width="13.42578125" style="30" customWidth="1"/>
    <col min="14088" max="14336" width="8.85546875" style="30"/>
    <col min="14337" max="14337" width="46.5703125" style="30" customWidth="1"/>
    <col min="14338" max="14338" width="11.140625" style="30" customWidth="1"/>
    <col min="14339" max="14339" width="10.140625" style="30" customWidth="1"/>
    <col min="14340" max="14340" width="12.5703125" style="30" customWidth="1"/>
    <col min="14341" max="14341" width="14.7109375" style="30" customWidth="1"/>
    <col min="14342" max="14342" width="14.5703125" style="30" customWidth="1"/>
    <col min="14343" max="14343" width="13.42578125" style="30" customWidth="1"/>
    <col min="14344" max="14592" width="8.85546875" style="30"/>
    <col min="14593" max="14593" width="46.5703125" style="30" customWidth="1"/>
    <col min="14594" max="14594" width="11.140625" style="30" customWidth="1"/>
    <col min="14595" max="14595" width="10.140625" style="30" customWidth="1"/>
    <col min="14596" max="14596" width="12.5703125" style="30" customWidth="1"/>
    <col min="14597" max="14597" width="14.7109375" style="30" customWidth="1"/>
    <col min="14598" max="14598" width="14.5703125" style="30" customWidth="1"/>
    <col min="14599" max="14599" width="13.42578125" style="30" customWidth="1"/>
    <col min="14600" max="14848" width="8.85546875" style="30"/>
    <col min="14849" max="14849" width="46.5703125" style="30" customWidth="1"/>
    <col min="14850" max="14850" width="11.140625" style="30" customWidth="1"/>
    <col min="14851" max="14851" width="10.140625" style="30" customWidth="1"/>
    <col min="14852" max="14852" width="12.5703125" style="30" customWidth="1"/>
    <col min="14853" max="14853" width="14.7109375" style="30" customWidth="1"/>
    <col min="14854" max="14854" width="14.5703125" style="30" customWidth="1"/>
    <col min="14855" max="14855" width="13.42578125" style="30" customWidth="1"/>
    <col min="14856" max="15104" width="8.85546875" style="30"/>
    <col min="15105" max="15105" width="46.5703125" style="30" customWidth="1"/>
    <col min="15106" max="15106" width="11.140625" style="30" customWidth="1"/>
    <col min="15107" max="15107" width="10.140625" style="30" customWidth="1"/>
    <col min="15108" max="15108" width="12.5703125" style="30" customWidth="1"/>
    <col min="15109" max="15109" width="14.7109375" style="30" customWidth="1"/>
    <col min="15110" max="15110" width="14.5703125" style="30" customWidth="1"/>
    <col min="15111" max="15111" width="13.42578125" style="30" customWidth="1"/>
    <col min="15112" max="15360" width="8.85546875" style="30"/>
    <col min="15361" max="15361" width="46.5703125" style="30" customWidth="1"/>
    <col min="15362" max="15362" width="11.140625" style="30" customWidth="1"/>
    <col min="15363" max="15363" width="10.140625" style="30" customWidth="1"/>
    <col min="15364" max="15364" width="12.5703125" style="30" customWidth="1"/>
    <col min="15365" max="15365" width="14.7109375" style="30" customWidth="1"/>
    <col min="15366" max="15366" width="14.5703125" style="30" customWidth="1"/>
    <col min="15367" max="15367" width="13.42578125" style="30" customWidth="1"/>
    <col min="15368" max="15616" width="8.85546875" style="30"/>
    <col min="15617" max="15617" width="46.5703125" style="30" customWidth="1"/>
    <col min="15618" max="15618" width="11.140625" style="30" customWidth="1"/>
    <col min="15619" max="15619" width="10.140625" style="30" customWidth="1"/>
    <col min="15620" max="15620" width="12.5703125" style="30" customWidth="1"/>
    <col min="15621" max="15621" width="14.7109375" style="30" customWidth="1"/>
    <col min="15622" max="15622" width="14.5703125" style="30" customWidth="1"/>
    <col min="15623" max="15623" width="13.42578125" style="30" customWidth="1"/>
    <col min="15624" max="15872" width="8.85546875" style="30"/>
    <col min="15873" max="15873" width="46.5703125" style="30" customWidth="1"/>
    <col min="15874" max="15874" width="11.140625" style="30" customWidth="1"/>
    <col min="15875" max="15875" width="10.140625" style="30" customWidth="1"/>
    <col min="15876" max="15876" width="12.5703125" style="30" customWidth="1"/>
    <col min="15877" max="15877" width="14.7109375" style="30" customWidth="1"/>
    <col min="15878" max="15878" width="14.5703125" style="30" customWidth="1"/>
    <col min="15879" max="15879" width="13.42578125" style="30" customWidth="1"/>
    <col min="15880" max="16128" width="8.85546875" style="30"/>
    <col min="16129" max="16129" width="46.5703125" style="30" customWidth="1"/>
    <col min="16130" max="16130" width="11.140625" style="30" customWidth="1"/>
    <col min="16131" max="16131" width="10.140625" style="30" customWidth="1"/>
    <col min="16132" max="16132" width="12.5703125" style="30" customWidth="1"/>
    <col min="16133" max="16133" width="14.7109375" style="30" customWidth="1"/>
    <col min="16134" max="16134" width="14.5703125" style="30" customWidth="1"/>
    <col min="16135" max="16135" width="13.42578125" style="30" customWidth="1"/>
    <col min="16136" max="16384" width="8.85546875" style="30"/>
  </cols>
  <sheetData>
    <row r="1" spans="1:9" s="1" customFormat="1" ht="48" customHeight="1" x14ac:dyDescent="0.3">
      <c r="A1" s="538" t="s">
        <v>383</v>
      </c>
      <c r="B1" s="538"/>
      <c r="C1" s="538"/>
      <c r="D1" s="538"/>
      <c r="E1" s="538"/>
      <c r="F1" s="538"/>
      <c r="G1" s="538"/>
    </row>
    <row r="2" spans="1:9" s="1" customFormat="1" ht="20.25" x14ac:dyDescent="0.3">
      <c r="A2" s="517" t="s">
        <v>10</v>
      </c>
      <c r="B2" s="517"/>
      <c r="C2" s="517"/>
      <c r="D2" s="517"/>
      <c r="E2" s="517"/>
      <c r="F2" s="517"/>
      <c r="G2" s="517"/>
    </row>
    <row r="3" spans="1:9" s="3" customFormat="1" ht="16.5" thickBot="1" x14ac:dyDescent="0.3">
      <c r="A3" s="2"/>
      <c r="B3" s="2"/>
      <c r="C3" s="2"/>
      <c r="D3" s="2"/>
      <c r="E3" s="2"/>
      <c r="G3" s="86" t="s">
        <v>100</v>
      </c>
    </row>
    <row r="4" spans="1:9" s="3" customFormat="1" ht="11.25" x14ac:dyDescent="0.2">
      <c r="A4" s="570"/>
      <c r="B4" s="544" t="s">
        <v>488</v>
      </c>
      <c r="C4" s="546" t="s">
        <v>490</v>
      </c>
      <c r="D4" s="546" t="s">
        <v>32</v>
      </c>
      <c r="E4" s="540" t="s">
        <v>486</v>
      </c>
      <c r="F4" s="542" t="s">
        <v>489</v>
      </c>
      <c r="G4" s="548" t="s">
        <v>103</v>
      </c>
    </row>
    <row r="5" spans="1:9" s="3" customFormat="1" ht="41.25" customHeight="1" x14ac:dyDescent="0.2">
      <c r="A5" s="571"/>
      <c r="B5" s="545"/>
      <c r="C5" s="547"/>
      <c r="D5" s="547"/>
      <c r="E5" s="541"/>
      <c r="F5" s="543"/>
      <c r="G5" s="549"/>
    </row>
    <row r="6" spans="1:9" s="3" customFormat="1" ht="21" customHeight="1" x14ac:dyDescent="0.2">
      <c r="A6" s="112" t="s">
        <v>9</v>
      </c>
      <c r="B6" s="494">
        <f>SUM(B8:B16)</f>
        <v>21725</v>
      </c>
      <c r="C6" s="494">
        <f>SUM(C8:C16)</f>
        <v>12315</v>
      </c>
      <c r="D6" s="138">
        <f>ROUND(C6/B6*100,1)</f>
        <v>56.7</v>
      </c>
      <c r="E6" s="494">
        <f>SUM(E8:E16)</f>
        <v>5211</v>
      </c>
      <c r="F6" s="494">
        <f>SUM(F8:F16)</f>
        <v>2291</v>
      </c>
      <c r="G6" s="151">
        <f>ROUND(F6/E6*100,1)</f>
        <v>44</v>
      </c>
      <c r="I6" s="88"/>
    </row>
    <row r="7" spans="1:9" s="3" customFormat="1" ht="18.75" customHeight="1" x14ac:dyDescent="0.2">
      <c r="A7" s="149" t="s">
        <v>30</v>
      </c>
      <c r="B7" s="150"/>
      <c r="C7" s="150"/>
      <c r="D7" s="139"/>
      <c r="E7" s="150"/>
      <c r="F7" s="150"/>
      <c r="G7" s="152"/>
      <c r="I7" s="88"/>
    </row>
    <row r="8" spans="1:9" s="8" customFormat="1" ht="54.75" customHeight="1" x14ac:dyDescent="0.25">
      <c r="A8" s="219" t="s">
        <v>11</v>
      </c>
      <c r="B8" s="43">
        <v>3044</v>
      </c>
      <c r="C8" s="43">
        <v>1442</v>
      </c>
      <c r="D8" s="42">
        <f>ROUND(C8/B8*100,1)</f>
        <v>47.4</v>
      </c>
      <c r="E8" s="89">
        <v>730</v>
      </c>
      <c r="F8" s="43">
        <v>292</v>
      </c>
      <c r="G8" s="87">
        <f t="shared" ref="G8:G16" si="0">ROUND(F8/E8*100,1)</f>
        <v>40</v>
      </c>
      <c r="H8" s="90"/>
      <c r="I8" s="91"/>
    </row>
    <row r="9" spans="1:9" s="8" customFormat="1" ht="20.25" customHeight="1" x14ac:dyDescent="0.25">
      <c r="A9" s="219" t="s">
        <v>12</v>
      </c>
      <c r="B9" s="43">
        <v>2307</v>
      </c>
      <c r="C9" s="43">
        <v>1248</v>
      </c>
      <c r="D9" s="42">
        <f t="shared" ref="D9:D16" si="1">ROUND(C9/B9*100,1)</f>
        <v>54.1</v>
      </c>
      <c r="E9" s="89">
        <v>540</v>
      </c>
      <c r="F9" s="43">
        <v>268</v>
      </c>
      <c r="G9" s="87">
        <f t="shared" si="0"/>
        <v>49.6</v>
      </c>
      <c r="H9" s="90"/>
      <c r="I9" s="91"/>
    </row>
    <row r="10" spans="1:9" ht="19.5" customHeight="1" x14ac:dyDescent="0.2">
      <c r="A10" s="219" t="s">
        <v>13</v>
      </c>
      <c r="B10" s="92">
        <v>2335</v>
      </c>
      <c r="C10" s="43">
        <v>1279</v>
      </c>
      <c r="D10" s="42">
        <f t="shared" si="1"/>
        <v>54.8</v>
      </c>
      <c r="E10" s="89">
        <v>553</v>
      </c>
      <c r="F10" s="43">
        <v>246</v>
      </c>
      <c r="G10" s="87">
        <f t="shared" si="0"/>
        <v>44.5</v>
      </c>
      <c r="H10" s="90"/>
      <c r="I10" s="91"/>
    </row>
    <row r="11" spans="1:9" ht="18.75" customHeight="1" x14ac:dyDescent="0.2">
      <c r="A11" s="219" t="s">
        <v>14</v>
      </c>
      <c r="B11" s="92">
        <v>1529</v>
      </c>
      <c r="C11" s="43">
        <v>974</v>
      </c>
      <c r="D11" s="42">
        <f t="shared" si="1"/>
        <v>63.7</v>
      </c>
      <c r="E11" s="89">
        <v>413</v>
      </c>
      <c r="F11" s="43">
        <v>221</v>
      </c>
      <c r="G11" s="87">
        <f t="shared" si="0"/>
        <v>53.5</v>
      </c>
      <c r="H11" s="90"/>
      <c r="I11" s="91"/>
    </row>
    <row r="12" spans="1:9" s="6" customFormat="1" ht="21.75" customHeight="1" x14ac:dyDescent="0.25">
      <c r="A12" s="219" t="s">
        <v>15</v>
      </c>
      <c r="B12" s="92">
        <v>3935</v>
      </c>
      <c r="C12" s="43">
        <v>2803</v>
      </c>
      <c r="D12" s="42">
        <f t="shared" si="1"/>
        <v>71.2</v>
      </c>
      <c r="E12" s="89">
        <v>906</v>
      </c>
      <c r="F12" s="43">
        <v>546</v>
      </c>
      <c r="G12" s="87">
        <f t="shared" si="0"/>
        <v>60.3</v>
      </c>
      <c r="H12" s="90"/>
      <c r="I12" s="91"/>
    </row>
    <row r="13" spans="1:9" ht="56.25" customHeight="1" x14ac:dyDescent="0.2">
      <c r="A13" s="219" t="s">
        <v>16</v>
      </c>
      <c r="B13" s="92">
        <v>344</v>
      </c>
      <c r="C13" s="43">
        <v>209</v>
      </c>
      <c r="D13" s="42">
        <f t="shared" si="1"/>
        <v>60.8</v>
      </c>
      <c r="E13" s="89">
        <v>58</v>
      </c>
      <c r="F13" s="43">
        <v>23</v>
      </c>
      <c r="G13" s="87">
        <f t="shared" si="0"/>
        <v>39.700000000000003</v>
      </c>
      <c r="H13" s="90"/>
      <c r="I13" s="91"/>
    </row>
    <row r="14" spans="1:9" ht="35.25" customHeight="1" x14ac:dyDescent="0.2">
      <c r="A14" s="219" t="s">
        <v>17</v>
      </c>
      <c r="B14" s="92">
        <v>2027</v>
      </c>
      <c r="C14" s="43">
        <v>1030</v>
      </c>
      <c r="D14" s="42">
        <f t="shared" si="1"/>
        <v>50.8</v>
      </c>
      <c r="E14" s="89">
        <v>401</v>
      </c>
      <c r="F14" s="43">
        <v>157</v>
      </c>
      <c r="G14" s="87">
        <f t="shared" si="0"/>
        <v>39.200000000000003</v>
      </c>
      <c r="H14" s="90"/>
      <c r="I14" s="91"/>
    </row>
    <row r="15" spans="1:9" ht="70.5" customHeight="1" x14ac:dyDescent="0.2">
      <c r="A15" s="219" t="s">
        <v>18</v>
      </c>
      <c r="B15" s="92">
        <v>3599</v>
      </c>
      <c r="C15" s="43">
        <v>1613</v>
      </c>
      <c r="D15" s="42">
        <f t="shared" si="1"/>
        <v>44.8</v>
      </c>
      <c r="E15" s="89">
        <v>967</v>
      </c>
      <c r="F15" s="43">
        <v>250</v>
      </c>
      <c r="G15" s="87">
        <f t="shared" si="0"/>
        <v>25.9</v>
      </c>
      <c r="H15" s="90"/>
      <c r="I15" s="91"/>
    </row>
    <row r="16" spans="1:9" ht="40.5" customHeight="1" thickBot="1" x14ac:dyDescent="0.25">
      <c r="A16" s="220" t="s">
        <v>104</v>
      </c>
      <c r="B16" s="93">
        <v>2605</v>
      </c>
      <c r="C16" s="37">
        <v>1717</v>
      </c>
      <c r="D16" s="36">
        <f t="shared" si="1"/>
        <v>65.900000000000006</v>
      </c>
      <c r="E16" s="94">
        <v>643</v>
      </c>
      <c r="F16" s="37">
        <v>288</v>
      </c>
      <c r="G16" s="87">
        <f t="shared" si="0"/>
        <v>44.8</v>
      </c>
      <c r="H16" s="90"/>
      <c r="I16" s="91"/>
    </row>
    <row r="17" spans="2:11" ht="15.75" x14ac:dyDescent="0.25">
      <c r="B17" s="95"/>
      <c r="H17" s="96"/>
      <c r="I17" s="97"/>
    </row>
    <row r="18" spans="2:11" ht="15.75" x14ac:dyDescent="0.25">
      <c r="B18" s="95"/>
      <c r="H18" s="98"/>
    </row>
    <row r="19" spans="2:11" x14ac:dyDescent="0.2">
      <c r="B19" s="95"/>
    </row>
    <row r="22" spans="2:11" x14ac:dyDescent="0.2">
      <c r="K22" s="111"/>
    </row>
    <row r="23" spans="2:11" x14ac:dyDescent="0.2">
      <c r="K23" s="111"/>
    </row>
    <row r="24" spans="2:11" x14ac:dyDescent="0.2">
      <c r="K24" s="111"/>
    </row>
    <row r="25" spans="2:11" x14ac:dyDescent="0.2">
      <c r="K25" s="111"/>
    </row>
    <row r="26" spans="2:11" x14ac:dyDescent="0.2">
      <c r="K26" s="111"/>
    </row>
    <row r="27" spans="2:11" x14ac:dyDescent="0.2">
      <c r="K27" s="111"/>
    </row>
    <row r="28" spans="2:11" x14ac:dyDescent="0.2">
      <c r="K28" s="111"/>
    </row>
    <row r="29" spans="2:11" x14ac:dyDescent="0.2">
      <c r="K29" s="111"/>
    </row>
    <row r="30" spans="2:11" x14ac:dyDescent="0.2">
      <c r="K30" s="111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362204722" right="0.27559055118110237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I8" sqref="I8:I16"/>
    </sheetView>
  </sheetViews>
  <sheetFormatPr defaultColWidth="8.85546875" defaultRowHeight="12.75" x14ac:dyDescent="0.2"/>
  <cols>
    <col min="1" max="1" width="47.140625" style="30" customWidth="1"/>
    <col min="2" max="2" width="8" style="172" customWidth="1"/>
    <col min="3" max="3" width="13" style="172" customWidth="1"/>
    <col min="4" max="4" width="10.85546875" style="172" customWidth="1"/>
    <col min="5" max="5" width="13.140625" style="172" customWidth="1"/>
    <col min="6" max="6" width="7.85546875" style="172" customWidth="1"/>
    <col min="7" max="7" width="13.42578125" style="172" customWidth="1"/>
    <col min="8" max="8" width="10.42578125" style="172" customWidth="1"/>
    <col min="9" max="9" width="13.5703125" style="172" customWidth="1"/>
    <col min="10" max="10" width="8.85546875" style="30"/>
    <col min="11" max="12" width="0" style="30" hidden="1" customWidth="1"/>
    <col min="13" max="253" width="8.85546875" style="30"/>
    <col min="254" max="254" width="51.5703125" style="30" customWidth="1"/>
    <col min="255" max="255" width="14.42578125" style="30" customWidth="1"/>
    <col min="256" max="256" width="15.5703125" style="30" customWidth="1"/>
    <col min="257" max="257" width="13.7109375" style="30" customWidth="1"/>
    <col min="258" max="258" width="15.140625" style="30" customWidth="1"/>
    <col min="259" max="259" width="15" style="30" customWidth="1"/>
    <col min="260" max="260" width="15.7109375" style="30" customWidth="1"/>
    <col min="261" max="509" width="8.85546875" style="30"/>
    <col min="510" max="510" width="51.5703125" style="30" customWidth="1"/>
    <col min="511" max="511" width="14.42578125" style="30" customWidth="1"/>
    <col min="512" max="512" width="15.5703125" style="30" customWidth="1"/>
    <col min="513" max="513" width="13.7109375" style="30" customWidth="1"/>
    <col min="514" max="514" width="15.140625" style="30" customWidth="1"/>
    <col min="515" max="515" width="15" style="30" customWidth="1"/>
    <col min="516" max="516" width="15.7109375" style="30" customWidth="1"/>
    <col min="517" max="765" width="8.85546875" style="30"/>
    <col min="766" max="766" width="51.5703125" style="30" customWidth="1"/>
    <col min="767" max="767" width="14.42578125" style="30" customWidth="1"/>
    <col min="768" max="768" width="15.5703125" style="30" customWidth="1"/>
    <col min="769" max="769" width="13.7109375" style="30" customWidth="1"/>
    <col min="770" max="770" width="15.140625" style="30" customWidth="1"/>
    <col min="771" max="771" width="15" style="30" customWidth="1"/>
    <col min="772" max="772" width="15.7109375" style="30" customWidth="1"/>
    <col min="773" max="1021" width="8.85546875" style="30"/>
    <col min="1022" max="1022" width="51.5703125" style="30" customWidth="1"/>
    <col min="1023" max="1023" width="14.42578125" style="30" customWidth="1"/>
    <col min="1024" max="1024" width="15.5703125" style="30" customWidth="1"/>
    <col min="1025" max="1025" width="13.7109375" style="30" customWidth="1"/>
    <col min="1026" max="1026" width="15.140625" style="30" customWidth="1"/>
    <col min="1027" max="1027" width="15" style="30" customWidth="1"/>
    <col min="1028" max="1028" width="15.7109375" style="30" customWidth="1"/>
    <col min="1029" max="1277" width="8.85546875" style="30"/>
    <col min="1278" max="1278" width="51.5703125" style="30" customWidth="1"/>
    <col min="1279" max="1279" width="14.42578125" style="30" customWidth="1"/>
    <col min="1280" max="1280" width="15.5703125" style="30" customWidth="1"/>
    <col min="1281" max="1281" width="13.7109375" style="30" customWidth="1"/>
    <col min="1282" max="1282" width="15.140625" style="30" customWidth="1"/>
    <col min="1283" max="1283" width="15" style="30" customWidth="1"/>
    <col min="1284" max="1284" width="15.7109375" style="30" customWidth="1"/>
    <col min="1285" max="1533" width="8.85546875" style="30"/>
    <col min="1534" max="1534" width="51.5703125" style="30" customWidth="1"/>
    <col min="1535" max="1535" width="14.42578125" style="30" customWidth="1"/>
    <col min="1536" max="1536" width="15.5703125" style="30" customWidth="1"/>
    <col min="1537" max="1537" width="13.7109375" style="30" customWidth="1"/>
    <col min="1538" max="1538" width="15.140625" style="30" customWidth="1"/>
    <col min="1539" max="1539" width="15" style="30" customWidth="1"/>
    <col min="1540" max="1540" width="15.7109375" style="30" customWidth="1"/>
    <col min="1541" max="1789" width="8.85546875" style="30"/>
    <col min="1790" max="1790" width="51.5703125" style="30" customWidth="1"/>
    <col min="1791" max="1791" width="14.42578125" style="30" customWidth="1"/>
    <col min="1792" max="1792" width="15.5703125" style="30" customWidth="1"/>
    <col min="1793" max="1793" width="13.7109375" style="30" customWidth="1"/>
    <col min="1794" max="1794" width="15.140625" style="30" customWidth="1"/>
    <col min="1795" max="1795" width="15" style="30" customWidth="1"/>
    <col min="1796" max="1796" width="15.7109375" style="30" customWidth="1"/>
    <col min="1797" max="2045" width="8.85546875" style="30"/>
    <col min="2046" max="2046" width="51.5703125" style="30" customWidth="1"/>
    <col min="2047" max="2047" width="14.42578125" style="30" customWidth="1"/>
    <col min="2048" max="2048" width="15.5703125" style="30" customWidth="1"/>
    <col min="2049" max="2049" width="13.7109375" style="30" customWidth="1"/>
    <col min="2050" max="2050" width="15.140625" style="30" customWidth="1"/>
    <col min="2051" max="2051" width="15" style="30" customWidth="1"/>
    <col min="2052" max="2052" width="15.7109375" style="30" customWidth="1"/>
    <col min="2053" max="2301" width="8.85546875" style="30"/>
    <col min="2302" max="2302" width="51.5703125" style="30" customWidth="1"/>
    <col min="2303" max="2303" width="14.42578125" style="30" customWidth="1"/>
    <col min="2304" max="2304" width="15.5703125" style="30" customWidth="1"/>
    <col min="2305" max="2305" width="13.7109375" style="30" customWidth="1"/>
    <col min="2306" max="2306" width="15.140625" style="30" customWidth="1"/>
    <col min="2307" max="2307" width="15" style="30" customWidth="1"/>
    <col min="2308" max="2308" width="15.7109375" style="30" customWidth="1"/>
    <col min="2309" max="2557" width="8.85546875" style="30"/>
    <col min="2558" max="2558" width="51.5703125" style="30" customWidth="1"/>
    <col min="2559" max="2559" width="14.42578125" style="30" customWidth="1"/>
    <col min="2560" max="2560" width="15.5703125" style="30" customWidth="1"/>
    <col min="2561" max="2561" width="13.7109375" style="30" customWidth="1"/>
    <col min="2562" max="2562" width="15.140625" style="30" customWidth="1"/>
    <col min="2563" max="2563" width="15" style="30" customWidth="1"/>
    <col min="2564" max="2564" width="15.7109375" style="30" customWidth="1"/>
    <col min="2565" max="2813" width="8.85546875" style="30"/>
    <col min="2814" max="2814" width="51.5703125" style="30" customWidth="1"/>
    <col min="2815" max="2815" width="14.42578125" style="30" customWidth="1"/>
    <col min="2816" max="2816" width="15.5703125" style="30" customWidth="1"/>
    <col min="2817" max="2817" width="13.7109375" style="30" customWidth="1"/>
    <col min="2818" max="2818" width="15.140625" style="30" customWidth="1"/>
    <col min="2819" max="2819" width="15" style="30" customWidth="1"/>
    <col min="2820" max="2820" width="15.7109375" style="30" customWidth="1"/>
    <col min="2821" max="3069" width="8.85546875" style="30"/>
    <col min="3070" max="3070" width="51.5703125" style="30" customWidth="1"/>
    <col min="3071" max="3071" width="14.42578125" style="30" customWidth="1"/>
    <col min="3072" max="3072" width="15.5703125" style="30" customWidth="1"/>
    <col min="3073" max="3073" width="13.7109375" style="30" customWidth="1"/>
    <col min="3074" max="3074" width="15.140625" style="30" customWidth="1"/>
    <col min="3075" max="3075" width="15" style="30" customWidth="1"/>
    <col min="3076" max="3076" width="15.7109375" style="30" customWidth="1"/>
    <col min="3077" max="3325" width="8.85546875" style="30"/>
    <col min="3326" max="3326" width="51.5703125" style="30" customWidth="1"/>
    <col min="3327" max="3327" width="14.42578125" style="30" customWidth="1"/>
    <col min="3328" max="3328" width="15.5703125" style="30" customWidth="1"/>
    <col min="3329" max="3329" width="13.7109375" style="30" customWidth="1"/>
    <col min="3330" max="3330" width="15.140625" style="30" customWidth="1"/>
    <col min="3331" max="3331" width="15" style="30" customWidth="1"/>
    <col min="3332" max="3332" width="15.7109375" style="30" customWidth="1"/>
    <col min="3333" max="3581" width="8.85546875" style="30"/>
    <col min="3582" max="3582" width="51.5703125" style="30" customWidth="1"/>
    <col min="3583" max="3583" width="14.42578125" style="30" customWidth="1"/>
    <col min="3584" max="3584" width="15.5703125" style="30" customWidth="1"/>
    <col min="3585" max="3585" width="13.7109375" style="30" customWidth="1"/>
    <col min="3586" max="3586" width="15.140625" style="30" customWidth="1"/>
    <col min="3587" max="3587" width="15" style="30" customWidth="1"/>
    <col min="3588" max="3588" width="15.7109375" style="30" customWidth="1"/>
    <col min="3589" max="3837" width="8.85546875" style="30"/>
    <col min="3838" max="3838" width="51.5703125" style="30" customWidth="1"/>
    <col min="3839" max="3839" width="14.42578125" style="30" customWidth="1"/>
    <col min="3840" max="3840" width="15.5703125" style="30" customWidth="1"/>
    <col min="3841" max="3841" width="13.7109375" style="30" customWidth="1"/>
    <col min="3842" max="3842" width="15.140625" style="30" customWidth="1"/>
    <col min="3843" max="3843" width="15" style="30" customWidth="1"/>
    <col min="3844" max="3844" width="15.7109375" style="30" customWidth="1"/>
    <col min="3845" max="4093" width="8.85546875" style="30"/>
    <col min="4094" max="4094" width="51.5703125" style="30" customWidth="1"/>
    <col min="4095" max="4095" width="14.42578125" style="30" customWidth="1"/>
    <col min="4096" max="4096" width="15.5703125" style="30" customWidth="1"/>
    <col min="4097" max="4097" width="13.7109375" style="30" customWidth="1"/>
    <col min="4098" max="4098" width="15.140625" style="30" customWidth="1"/>
    <col min="4099" max="4099" width="15" style="30" customWidth="1"/>
    <col min="4100" max="4100" width="15.7109375" style="30" customWidth="1"/>
    <col min="4101" max="4349" width="8.85546875" style="30"/>
    <col min="4350" max="4350" width="51.5703125" style="30" customWidth="1"/>
    <col min="4351" max="4351" width="14.42578125" style="30" customWidth="1"/>
    <col min="4352" max="4352" width="15.5703125" style="30" customWidth="1"/>
    <col min="4353" max="4353" width="13.7109375" style="30" customWidth="1"/>
    <col min="4354" max="4354" width="15.140625" style="30" customWidth="1"/>
    <col min="4355" max="4355" width="15" style="30" customWidth="1"/>
    <col min="4356" max="4356" width="15.7109375" style="30" customWidth="1"/>
    <col min="4357" max="4605" width="8.85546875" style="30"/>
    <col min="4606" max="4606" width="51.5703125" style="30" customWidth="1"/>
    <col min="4607" max="4607" width="14.42578125" style="30" customWidth="1"/>
    <col min="4608" max="4608" width="15.5703125" style="30" customWidth="1"/>
    <col min="4609" max="4609" width="13.7109375" style="30" customWidth="1"/>
    <col min="4610" max="4610" width="15.140625" style="30" customWidth="1"/>
    <col min="4611" max="4611" width="15" style="30" customWidth="1"/>
    <col min="4612" max="4612" width="15.7109375" style="30" customWidth="1"/>
    <col min="4613" max="4861" width="8.85546875" style="30"/>
    <col min="4862" max="4862" width="51.5703125" style="30" customWidth="1"/>
    <col min="4863" max="4863" width="14.42578125" style="30" customWidth="1"/>
    <col min="4864" max="4864" width="15.5703125" style="30" customWidth="1"/>
    <col min="4865" max="4865" width="13.7109375" style="30" customWidth="1"/>
    <col min="4866" max="4866" width="15.140625" style="30" customWidth="1"/>
    <col min="4867" max="4867" width="15" style="30" customWidth="1"/>
    <col min="4868" max="4868" width="15.7109375" style="30" customWidth="1"/>
    <col min="4869" max="5117" width="8.85546875" style="30"/>
    <col min="5118" max="5118" width="51.5703125" style="30" customWidth="1"/>
    <col min="5119" max="5119" width="14.42578125" style="30" customWidth="1"/>
    <col min="5120" max="5120" width="15.5703125" style="30" customWidth="1"/>
    <col min="5121" max="5121" width="13.7109375" style="30" customWidth="1"/>
    <col min="5122" max="5122" width="15.140625" style="30" customWidth="1"/>
    <col min="5123" max="5123" width="15" style="30" customWidth="1"/>
    <col min="5124" max="5124" width="15.7109375" style="30" customWidth="1"/>
    <col min="5125" max="5373" width="8.85546875" style="30"/>
    <col min="5374" max="5374" width="51.5703125" style="30" customWidth="1"/>
    <col min="5375" max="5375" width="14.42578125" style="30" customWidth="1"/>
    <col min="5376" max="5376" width="15.5703125" style="30" customWidth="1"/>
    <col min="5377" max="5377" width="13.7109375" style="30" customWidth="1"/>
    <col min="5378" max="5378" width="15.140625" style="30" customWidth="1"/>
    <col min="5379" max="5379" width="15" style="30" customWidth="1"/>
    <col min="5380" max="5380" width="15.7109375" style="30" customWidth="1"/>
    <col min="5381" max="5629" width="8.85546875" style="30"/>
    <col min="5630" max="5630" width="51.5703125" style="30" customWidth="1"/>
    <col min="5631" max="5631" width="14.42578125" style="30" customWidth="1"/>
    <col min="5632" max="5632" width="15.5703125" style="30" customWidth="1"/>
    <col min="5633" max="5633" width="13.7109375" style="30" customWidth="1"/>
    <col min="5634" max="5634" width="15.140625" style="30" customWidth="1"/>
    <col min="5635" max="5635" width="15" style="30" customWidth="1"/>
    <col min="5636" max="5636" width="15.7109375" style="30" customWidth="1"/>
    <col min="5637" max="5885" width="8.85546875" style="30"/>
    <col min="5886" max="5886" width="51.5703125" style="30" customWidth="1"/>
    <col min="5887" max="5887" width="14.42578125" style="30" customWidth="1"/>
    <col min="5888" max="5888" width="15.5703125" style="30" customWidth="1"/>
    <col min="5889" max="5889" width="13.7109375" style="30" customWidth="1"/>
    <col min="5890" max="5890" width="15.140625" style="30" customWidth="1"/>
    <col min="5891" max="5891" width="15" style="30" customWidth="1"/>
    <col min="5892" max="5892" width="15.7109375" style="30" customWidth="1"/>
    <col min="5893" max="6141" width="8.85546875" style="30"/>
    <col min="6142" max="6142" width="51.5703125" style="30" customWidth="1"/>
    <col min="6143" max="6143" width="14.42578125" style="30" customWidth="1"/>
    <col min="6144" max="6144" width="15.5703125" style="30" customWidth="1"/>
    <col min="6145" max="6145" width="13.7109375" style="30" customWidth="1"/>
    <col min="6146" max="6146" width="15.140625" style="30" customWidth="1"/>
    <col min="6147" max="6147" width="15" style="30" customWidth="1"/>
    <col min="6148" max="6148" width="15.7109375" style="30" customWidth="1"/>
    <col min="6149" max="6397" width="8.85546875" style="30"/>
    <col min="6398" max="6398" width="51.5703125" style="30" customWidth="1"/>
    <col min="6399" max="6399" width="14.42578125" style="30" customWidth="1"/>
    <col min="6400" max="6400" width="15.5703125" style="30" customWidth="1"/>
    <col min="6401" max="6401" width="13.7109375" style="30" customWidth="1"/>
    <col min="6402" max="6402" width="15.140625" style="30" customWidth="1"/>
    <col min="6403" max="6403" width="15" style="30" customWidth="1"/>
    <col min="6404" max="6404" width="15.7109375" style="30" customWidth="1"/>
    <col min="6405" max="6653" width="8.85546875" style="30"/>
    <col min="6654" max="6654" width="51.5703125" style="30" customWidth="1"/>
    <col min="6655" max="6655" width="14.42578125" style="30" customWidth="1"/>
    <col min="6656" max="6656" width="15.5703125" style="30" customWidth="1"/>
    <col min="6657" max="6657" width="13.7109375" style="30" customWidth="1"/>
    <col min="6658" max="6658" width="15.140625" style="30" customWidth="1"/>
    <col min="6659" max="6659" width="15" style="30" customWidth="1"/>
    <col min="6660" max="6660" width="15.7109375" style="30" customWidth="1"/>
    <col min="6661" max="6909" width="8.85546875" style="30"/>
    <col min="6910" max="6910" width="51.5703125" style="30" customWidth="1"/>
    <col min="6911" max="6911" width="14.42578125" style="30" customWidth="1"/>
    <col min="6912" max="6912" width="15.5703125" style="30" customWidth="1"/>
    <col min="6913" max="6913" width="13.7109375" style="30" customWidth="1"/>
    <col min="6914" max="6914" width="15.140625" style="30" customWidth="1"/>
    <col min="6915" max="6915" width="15" style="30" customWidth="1"/>
    <col min="6916" max="6916" width="15.7109375" style="30" customWidth="1"/>
    <col min="6917" max="7165" width="8.85546875" style="30"/>
    <col min="7166" max="7166" width="51.5703125" style="30" customWidth="1"/>
    <col min="7167" max="7167" width="14.42578125" style="30" customWidth="1"/>
    <col min="7168" max="7168" width="15.5703125" style="30" customWidth="1"/>
    <col min="7169" max="7169" width="13.7109375" style="30" customWidth="1"/>
    <col min="7170" max="7170" width="15.140625" style="30" customWidth="1"/>
    <col min="7171" max="7171" width="15" style="30" customWidth="1"/>
    <col min="7172" max="7172" width="15.7109375" style="30" customWidth="1"/>
    <col min="7173" max="7421" width="8.85546875" style="30"/>
    <col min="7422" max="7422" width="51.5703125" style="30" customWidth="1"/>
    <col min="7423" max="7423" width="14.42578125" style="30" customWidth="1"/>
    <col min="7424" max="7424" width="15.5703125" style="30" customWidth="1"/>
    <col min="7425" max="7425" width="13.7109375" style="30" customWidth="1"/>
    <col min="7426" max="7426" width="15.140625" style="30" customWidth="1"/>
    <col min="7427" max="7427" width="15" style="30" customWidth="1"/>
    <col min="7428" max="7428" width="15.7109375" style="30" customWidth="1"/>
    <col min="7429" max="7677" width="8.85546875" style="30"/>
    <col min="7678" max="7678" width="51.5703125" style="30" customWidth="1"/>
    <col min="7679" max="7679" width="14.42578125" style="30" customWidth="1"/>
    <col min="7680" max="7680" width="15.5703125" style="30" customWidth="1"/>
    <col min="7681" max="7681" width="13.7109375" style="30" customWidth="1"/>
    <col min="7682" max="7682" width="15.140625" style="30" customWidth="1"/>
    <col min="7683" max="7683" width="15" style="30" customWidth="1"/>
    <col min="7684" max="7684" width="15.7109375" style="30" customWidth="1"/>
    <col min="7685" max="7933" width="8.85546875" style="30"/>
    <col min="7934" max="7934" width="51.5703125" style="30" customWidth="1"/>
    <col min="7935" max="7935" width="14.42578125" style="30" customWidth="1"/>
    <col min="7936" max="7936" width="15.5703125" style="30" customWidth="1"/>
    <col min="7937" max="7937" width="13.7109375" style="30" customWidth="1"/>
    <col min="7938" max="7938" width="15.140625" style="30" customWidth="1"/>
    <col min="7939" max="7939" width="15" style="30" customWidth="1"/>
    <col min="7940" max="7940" width="15.7109375" style="30" customWidth="1"/>
    <col min="7941" max="8189" width="8.85546875" style="30"/>
    <col min="8190" max="8190" width="51.5703125" style="30" customWidth="1"/>
    <col min="8191" max="8191" width="14.42578125" style="30" customWidth="1"/>
    <col min="8192" max="8192" width="15.5703125" style="30" customWidth="1"/>
    <col min="8193" max="8193" width="13.7109375" style="30" customWidth="1"/>
    <col min="8194" max="8194" width="15.140625" style="30" customWidth="1"/>
    <col min="8195" max="8195" width="15" style="30" customWidth="1"/>
    <col min="8196" max="8196" width="15.7109375" style="30" customWidth="1"/>
    <col min="8197" max="8445" width="8.85546875" style="30"/>
    <col min="8446" max="8446" width="51.5703125" style="30" customWidth="1"/>
    <col min="8447" max="8447" width="14.42578125" style="30" customWidth="1"/>
    <col min="8448" max="8448" width="15.5703125" style="30" customWidth="1"/>
    <col min="8449" max="8449" width="13.7109375" style="30" customWidth="1"/>
    <col min="8450" max="8450" width="15.140625" style="30" customWidth="1"/>
    <col min="8451" max="8451" width="15" style="30" customWidth="1"/>
    <col min="8452" max="8452" width="15.7109375" style="30" customWidth="1"/>
    <col min="8453" max="8701" width="8.85546875" style="30"/>
    <col min="8702" max="8702" width="51.5703125" style="30" customWidth="1"/>
    <col min="8703" max="8703" width="14.42578125" style="30" customWidth="1"/>
    <col min="8704" max="8704" width="15.5703125" style="30" customWidth="1"/>
    <col min="8705" max="8705" width="13.7109375" style="30" customWidth="1"/>
    <col min="8706" max="8706" width="15.140625" style="30" customWidth="1"/>
    <col min="8707" max="8707" width="15" style="30" customWidth="1"/>
    <col min="8708" max="8708" width="15.7109375" style="30" customWidth="1"/>
    <col min="8709" max="8957" width="8.85546875" style="30"/>
    <col min="8958" max="8958" width="51.5703125" style="30" customWidth="1"/>
    <col min="8959" max="8959" width="14.42578125" style="30" customWidth="1"/>
    <col min="8960" max="8960" width="15.5703125" style="30" customWidth="1"/>
    <col min="8961" max="8961" width="13.7109375" style="30" customWidth="1"/>
    <col min="8962" max="8962" width="15.140625" style="30" customWidth="1"/>
    <col min="8963" max="8963" width="15" style="30" customWidth="1"/>
    <col min="8964" max="8964" width="15.7109375" style="30" customWidth="1"/>
    <col min="8965" max="9213" width="8.85546875" style="30"/>
    <col min="9214" max="9214" width="51.5703125" style="30" customWidth="1"/>
    <col min="9215" max="9215" width="14.42578125" style="30" customWidth="1"/>
    <col min="9216" max="9216" width="15.5703125" style="30" customWidth="1"/>
    <col min="9217" max="9217" width="13.7109375" style="30" customWidth="1"/>
    <col min="9218" max="9218" width="15.140625" style="30" customWidth="1"/>
    <col min="9219" max="9219" width="15" style="30" customWidth="1"/>
    <col min="9220" max="9220" width="15.7109375" style="30" customWidth="1"/>
    <col min="9221" max="9469" width="8.85546875" style="30"/>
    <col min="9470" max="9470" width="51.5703125" style="30" customWidth="1"/>
    <col min="9471" max="9471" width="14.42578125" style="30" customWidth="1"/>
    <col min="9472" max="9472" width="15.5703125" style="30" customWidth="1"/>
    <col min="9473" max="9473" width="13.7109375" style="30" customWidth="1"/>
    <col min="9474" max="9474" width="15.140625" style="30" customWidth="1"/>
    <col min="9475" max="9475" width="15" style="30" customWidth="1"/>
    <col min="9476" max="9476" width="15.7109375" style="30" customWidth="1"/>
    <col min="9477" max="9725" width="8.85546875" style="30"/>
    <col min="9726" max="9726" width="51.5703125" style="30" customWidth="1"/>
    <col min="9727" max="9727" width="14.42578125" style="30" customWidth="1"/>
    <col min="9728" max="9728" width="15.5703125" style="30" customWidth="1"/>
    <col min="9729" max="9729" width="13.7109375" style="30" customWidth="1"/>
    <col min="9730" max="9730" width="15.140625" style="30" customWidth="1"/>
    <col min="9731" max="9731" width="15" style="30" customWidth="1"/>
    <col min="9732" max="9732" width="15.7109375" style="30" customWidth="1"/>
    <col min="9733" max="9981" width="8.85546875" style="30"/>
    <col min="9982" max="9982" width="51.5703125" style="30" customWidth="1"/>
    <col min="9983" max="9983" width="14.42578125" style="30" customWidth="1"/>
    <col min="9984" max="9984" width="15.5703125" style="30" customWidth="1"/>
    <col min="9985" max="9985" width="13.7109375" style="30" customWidth="1"/>
    <col min="9986" max="9986" width="15.140625" style="30" customWidth="1"/>
    <col min="9987" max="9987" width="15" style="30" customWidth="1"/>
    <col min="9988" max="9988" width="15.7109375" style="30" customWidth="1"/>
    <col min="9989" max="10237" width="8.85546875" style="30"/>
    <col min="10238" max="10238" width="51.5703125" style="30" customWidth="1"/>
    <col min="10239" max="10239" width="14.42578125" style="30" customWidth="1"/>
    <col min="10240" max="10240" width="15.5703125" style="30" customWidth="1"/>
    <col min="10241" max="10241" width="13.7109375" style="30" customWidth="1"/>
    <col min="10242" max="10242" width="15.140625" style="30" customWidth="1"/>
    <col min="10243" max="10243" width="15" style="30" customWidth="1"/>
    <col min="10244" max="10244" width="15.7109375" style="30" customWidth="1"/>
    <col min="10245" max="10493" width="8.85546875" style="30"/>
    <col min="10494" max="10494" width="51.5703125" style="30" customWidth="1"/>
    <col min="10495" max="10495" width="14.42578125" style="30" customWidth="1"/>
    <col min="10496" max="10496" width="15.5703125" style="30" customWidth="1"/>
    <col min="10497" max="10497" width="13.7109375" style="30" customWidth="1"/>
    <col min="10498" max="10498" width="15.140625" style="30" customWidth="1"/>
    <col min="10499" max="10499" width="15" style="30" customWidth="1"/>
    <col min="10500" max="10500" width="15.7109375" style="30" customWidth="1"/>
    <col min="10501" max="10749" width="8.85546875" style="30"/>
    <col min="10750" max="10750" width="51.5703125" style="30" customWidth="1"/>
    <col min="10751" max="10751" width="14.42578125" style="30" customWidth="1"/>
    <col min="10752" max="10752" width="15.5703125" style="30" customWidth="1"/>
    <col min="10753" max="10753" width="13.7109375" style="30" customWidth="1"/>
    <col min="10754" max="10754" width="15.140625" style="30" customWidth="1"/>
    <col min="10755" max="10755" width="15" style="30" customWidth="1"/>
    <col min="10756" max="10756" width="15.7109375" style="30" customWidth="1"/>
    <col min="10757" max="11005" width="8.85546875" style="30"/>
    <col min="11006" max="11006" width="51.5703125" style="30" customWidth="1"/>
    <col min="11007" max="11007" width="14.42578125" style="30" customWidth="1"/>
    <col min="11008" max="11008" width="15.5703125" style="30" customWidth="1"/>
    <col min="11009" max="11009" width="13.7109375" style="30" customWidth="1"/>
    <col min="11010" max="11010" width="15.140625" style="30" customWidth="1"/>
    <col min="11011" max="11011" width="15" style="30" customWidth="1"/>
    <col min="11012" max="11012" width="15.7109375" style="30" customWidth="1"/>
    <col min="11013" max="11261" width="8.85546875" style="30"/>
    <col min="11262" max="11262" width="51.5703125" style="30" customWidth="1"/>
    <col min="11263" max="11263" width="14.42578125" style="30" customWidth="1"/>
    <col min="11264" max="11264" width="15.5703125" style="30" customWidth="1"/>
    <col min="11265" max="11265" width="13.7109375" style="30" customWidth="1"/>
    <col min="11266" max="11266" width="15.140625" style="30" customWidth="1"/>
    <col min="11267" max="11267" width="15" style="30" customWidth="1"/>
    <col min="11268" max="11268" width="15.7109375" style="30" customWidth="1"/>
    <col min="11269" max="11517" width="8.85546875" style="30"/>
    <col min="11518" max="11518" width="51.5703125" style="30" customWidth="1"/>
    <col min="11519" max="11519" width="14.42578125" style="30" customWidth="1"/>
    <col min="11520" max="11520" width="15.5703125" style="30" customWidth="1"/>
    <col min="11521" max="11521" width="13.7109375" style="30" customWidth="1"/>
    <col min="11522" max="11522" width="15.140625" style="30" customWidth="1"/>
    <col min="11523" max="11523" width="15" style="30" customWidth="1"/>
    <col min="11524" max="11524" width="15.7109375" style="30" customWidth="1"/>
    <col min="11525" max="11773" width="8.85546875" style="30"/>
    <col min="11774" max="11774" width="51.5703125" style="30" customWidth="1"/>
    <col min="11775" max="11775" width="14.42578125" style="30" customWidth="1"/>
    <col min="11776" max="11776" width="15.5703125" style="30" customWidth="1"/>
    <col min="11777" max="11777" width="13.7109375" style="30" customWidth="1"/>
    <col min="11778" max="11778" width="15.140625" style="30" customWidth="1"/>
    <col min="11779" max="11779" width="15" style="30" customWidth="1"/>
    <col min="11780" max="11780" width="15.7109375" style="30" customWidth="1"/>
    <col min="11781" max="12029" width="8.85546875" style="30"/>
    <col min="12030" max="12030" width="51.5703125" style="30" customWidth="1"/>
    <col min="12031" max="12031" width="14.42578125" style="30" customWidth="1"/>
    <col min="12032" max="12032" width="15.5703125" style="30" customWidth="1"/>
    <col min="12033" max="12033" width="13.7109375" style="30" customWidth="1"/>
    <col min="12034" max="12034" width="15.140625" style="30" customWidth="1"/>
    <col min="12035" max="12035" width="15" style="30" customWidth="1"/>
    <col min="12036" max="12036" width="15.7109375" style="30" customWidth="1"/>
    <col min="12037" max="12285" width="8.85546875" style="30"/>
    <col min="12286" max="12286" width="51.5703125" style="30" customWidth="1"/>
    <col min="12287" max="12287" width="14.42578125" style="30" customWidth="1"/>
    <col min="12288" max="12288" width="15.5703125" style="30" customWidth="1"/>
    <col min="12289" max="12289" width="13.7109375" style="30" customWidth="1"/>
    <col min="12290" max="12290" width="15.140625" style="30" customWidth="1"/>
    <col min="12291" max="12291" width="15" style="30" customWidth="1"/>
    <col min="12292" max="12292" width="15.7109375" style="30" customWidth="1"/>
    <col min="12293" max="12541" width="8.85546875" style="30"/>
    <col min="12542" max="12542" width="51.5703125" style="30" customWidth="1"/>
    <col min="12543" max="12543" width="14.42578125" style="30" customWidth="1"/>
    <col min="12544" max="12544" width="15.5703125" style="30" customWidth="1"/>
    <col min="12545" max="12545" width="13.7109375" style="30" customWidth="1"/>
    <col min="12546" max="12546" width="15.140625" style="30" customWidth="1"/>
    <col min="12547" max="12547" width="15" style="30" customWidth="1"/>
    <col min="12548" max="12548" width="15.7109375" style="30" customWidth="1"/>
    <col min="12549" max="12797" width="8.85546875" style="30"/>
    <col min="12798" max="12798" width="51.5703125" style="30" customWidth="1"/>
    <col min="12799" max="12799" width="14.42578125" style="30" customWidth="1"/>
    <col min="12800" max="12800" width="15.5703125" style="30" customWidth="1"/>
    <col min="12801" max="12801" width="13.7109375" style="30" customWidth="1"/>
    <col min="12802" max="12802" width="15.140625" style="30" customWidth="1"/>
    <col min="12803" max="12803" width="15" style="30" customWidth="1"/>
    <col min="12804" max="12804" width="15.7109375" style="30" customWidth="1"/>
    <col min="12805" max="13053" width="8.85546875" style="30"/>
    <col min="13054" max="13054" width="51.5703125" style="30" customWidth="1"/>
    <col min="13055" max="13055" width="14.42578125" style="30" customWidth="1"/>
    <col min="13056" max="13056" width="15.5703125" style="30" customWidth="1"/>
    <col min="13057" max="13057" width="13.7109375" style="30" customWidth="1"/>
    <col min="13058" max="13058" width="15.140625" style="30" customWidth="1"/>
    <col min="13059" max="13059" width="15" style="30" customWidth="1"/>
    <col min="13060" max="13060" width="15.7109375" style="30" customWidth="1"/>
    <col min="13061" max="13309" width="8.85546875" style="30"/>
    <col min="13310" max="13310" width="51.5703125" style="30" customWidth="1"/>
    <col min="13311" max="13311" width="14.42578125" style="30" customWidth="1"/>
    <col min="13312" max="13312" width="15.5703125" style="30" customWidth="1"/>
    <col min="13313" max="13313" width="13.7109375" style="30" customWidth="1"/>
    <col min="13314" max="13314" width="15.140625" style="30" customWidth="1"/>
    <col min="13315" max="13315" width="15" style="30" customWidth="1"/>
    <col min="13316" max="13316" width="15.7109375" style="30" customWidth="1"/>
    <col min="13317" max="13565" width="8.85546875" style="30"/>
    <col min="13566" max="13566" width="51.5703125" style="30" customWidth="1"/>
    <col min="13567" max="13567" width="14.42578125" style="30" customWidth="1"/>
    <col min="13568" max="13568" width="15.5703125" style="30" customWidth="1"/>
    <col min="13569" max="13569" width="13.7109375" style="30" customWidth="1"/>
    <col min="13570" max="13570" width="15.140625" style="30" customWidth="1"/>
    <col min="13571" max="13571" width="15" style="30" customWidth="1"/>
    <col min="13572" max="13572" width="15.7109375" style="30" customWidth="1"/>
    <col min="13573" max="13821" width="8.85546875" style="30"/>
    <col min="13822" max="13822" width="51.5703125" style="30" customWidth="1"/>
    <col min="13823" max="13823" width="14.42578125" style="30" customWidth="1"/>
    <col min="13824" max="13824" width="15.5703125" style="30" customWidth="1"/>
    <col min="13825" max="13825" width="13.7109375" style="30" customWidth="1"/>
    <col min="13826" max="13826" width="15.140625" style="30" customWidth="1"/>
    <col min="13827" max="13827" width="15" style="30" customWidth="1"/>
    <col min="13828" max="13828" width="15.7109375" style="30" customWidth="1"/>
    <col min="13829" max="14077" width="8.85546875" style="30"/>
    <col min="14078" max="14078" width="51.5703125" style="30" customWidth="1"/>
    <col min="14079" max="14079" width="14.42578125" style="30" customWidth="1"/>
    <col min="14080" max="14080" width="15.5703125" style="30" customWidth="1"/>
    <col min="14081" max="14081" width="13.7109375" style="30" customWidth="1"/>
    <col min="14082" max="14082" width="15.140625" style="30" customWidth="1"/>
    <col min="14083" max="14083" width="15" style="30" customWidth="1"/>
    <col min="14084" max="14084" width="15.7109375" style="30" customWidth="1"/>
    <col min="14085" max="14333" width="8.85546875" style="30"/>
    <col min="14334" max="14334" width="51.5703125" style="30" customWidth="1"/>
    <col min="14335" max="14335" width="14.42578125" style="30" customWidth="1"/>
    <col min="14336" max="14336" width="15.5703125" style="30" customWidth="1"/>
    <col min="14337" max="14337" width="13.7109375" style="30" customWidth="1"/>
    <col min="14338" max="14338" width="15.140625" style="30" customWidth="1"/>
    <col min="14339" max="14339" width="15" style="30" customWidth="1"/>
    <col min="14340" max="14340" width="15.7109375" style="30" customWidth="1"/>
    <col min="14341" max="14589" width="8.85546875" style="30"/>
    <col min="14590" max="14590" width="51.5703125" style="30" customWidth="1"/>
    <col min="14591" max="14591" width="14.42578125" style="30" customWidth="1"/>
    <col min="14592" max="14592" width="15.5703125" style="30" customWidth="1"/>
    <col min="14593" max="14593" width="13.7109375" style="30" customWidth="1"/>
    <col min="14594" max="14594" width="15.140625" style="30" customWidth="1"/>
    <col min="14595" max="14595" width="15" style="30" customWidth="1"/>
    <col min="14596" max="14596" width="15.7109375" style="30" customWidth="1"/>
    <col min="14597" max="14845" width="8.85546875" style="30"/>
    <col min="14846" max="14846" width="51.5703125" style="30" customWidth="1"/>
    <col min="14847" max="14847" width="14.42578125" style="30" customWidth="1"/>
    <col min="14848" max="14848" width="15.5703125" style="30" customWidth="1"/>
    <col min="14849" max="14849" width="13.7109375" style="30" customWidth="1"/>
    <col min="14850" max="14850" width="15.140625" style="30" customWidth="1"/>
    <col min="14851" max="14851" width="15" style="30" customWidth="1"/>
    <col min="14852" max="14852" width="15.7109375" style="30" customWidth="1"/>
    <col min="14853" max="15101" width="8.85546875" style="30"/>
    <col min="15102" max="15102" width="51.5703125" style="30" customWidth="1"/>
    <col min="15103" max="15103" width="14.42578125" style="30" customWidth="1"/>
    <col min="15104" max="15104" width="15.5703125" style="30" customWidth="1"/>
    <col min="15105" max="15105" width="13.7109375" style="30" customWidth="1"/>
    <col min="15106" max="15106" width="15.140625" style="30" customWidth="1"/>
    <col min="15107" max="15107" width="15" style="30" customWidth="1"/>
    <col min="15108" max="15108" width="15.7109375" style="30" customWidth="1"/>
    <col min="15109" max="15357" width="8.85546875" style="30"/>
    <col min="15358" max="15358" width="51.5703125" style="30" customWidth="1"/>
    <col min="15359" max="15359" width="14.42578125" style="30" customWidth="1"/>
    <col min="15360" max="15360" width="15.5703125" style="30" customWidth="1"/>
    <col min="15361" max="15361" width="13.7109375" style="30" customWidth="1"/>
    <col min="15362" max="15362" width="15.140625" style="30" customWidth="1"/>
    <col min="15363" max="15363" width="15" style="30" customWidth="1"/>
    <col min="15364" max="15364" width="15.7109375" style="30" customWidth="1"/>
    <col min="15365" max="15613" width="8.85546875" style="30"/>
    <col min="15614" max="15614" width="51.5703125" style="30" customWidth="1"/>
    <col min="15615" max="15615" width="14.42578125" style="30" customWidth="1"/>
    <col min="15616" max="15616" width="15.5703125" style="30" customWidth="1"/>
    <col min="15617" max="15617" width="13.7109375" style="30" customWidth="1"/>
    <col min="15618" max="15618" width="15.140625" style="30" customWidth="1"/>
    <col min="15619" max="15619" width="15" style="30" customWidth="1"/>
    <col min="15620" max="15620" width="15.7109375" style="30" customWidth="1"/>
    <col min="15621" max="15869" width="8.85546875" style="30"/>
    <col min="15870" max="15870" width="51.5703125" style="30" customWidth="1"/>
    <col min="15871" max="15871" width="14.42578125" style="30" customWidth="1"/>
    <col min="15872" max="15872" width="15.5703125" style="30" customWidth="1"/>
    <col min="15873" max="15873" width="13.7109375" style="30" customWidth="1"/>
    <col min="15874" max="15874" width="15.140625" style="30" customWidth="1"/>
    <col min="15875" max="15875" width="15" style="30" customWidth="1"/>
    <col min="15876" max="15876" width="15.7109375" style="30" customWidth="1"/>
    <col min="15877" max="16125" width="8.85546875" style="30"/>
    <col min="16126" max="16126" width="51.5703125" style="30" customWidth="1"/>
    <col min="16127" max="16127" width="14.42578125" style="30" customWidth="1"/>
    <col min="16128" max="16128" width="15.5703125" style="30" customWidth="1"/>
    <col min="16129" max="16129" width="13.7109375" style="30" customWidth="1"/>
    <col min="16130" max="16130" width="15.140625" style="30" customWidth="1"/>
    <col min="16131" max="16131" width="15" style="30" customWidth="1"/>
    <col min="16132" max="16132" width="15.7109375" style="30" customWidth="1"/>
    <col min="16133" max="16384" width="8.85546875" style="30"/>
  </cols>
  <sheetData>
    <row r="1" spans="1:13" s="1" customFormat="1" ht="28.5" customHeight="1" x14ac:dyDescent="0.25">
      <c r="A1" s="501" t="s">
        <v>388</v>
      </c>
      <c r="B1" s="501"/>
      <c r="C1" s="501"/>
      <c r="D1" s="501"/>
      <c r="E1" s="501"/>
      <c r="F1" s="501"/>
      <c r="G1" s="501"/>
      <c r="H1" s="501"/>
      <c r="I1" s="501"/>
    </row>
    <row r="2" spans="1:13" s="1" customFormat="1" ht="20.25" x14ac:dyDescent="0.3">
      <c r="A2" s="517" t="s">
        <v>10</v>
      </c>
      <c r="B2" s="517"/>
      <c r="C2" s="517"/>
      <c r="D2" s="517"/>
      <c r="E2" s="517"/>
      <c r="F2" s="517"/>
      <c r="G2" s="517"/>
      <c r="H2" s="517"/>
      <c r="I2" s="517"/>
    </row>
    <row r="3" spans="1:13" s="3" customFormat="1" ht="15.75" x14ac:dyDescent="0.2">
      <c r="A3" s="2"/>
      <c r="B3" s="157"/>
      <c r="C3" s="157"/>
      <c r="D3" s="157"/>
      <c r="E3" s="157"/>
      <c r="F3" s="157"/>
      <c r="G3" s="157"/>
      <c r="H3" s="157"/>
      <c r="I3" s="158" t="s">
        <v>117</v>
      </c>
    </row>
    <row r="4" spans="1:13" s="3" customFormat="1" ht="18.75" customHeight="1" x14ac:dyDescent="0.2">
      <c r="A4" s="583"/>
      <c r="B4" s="575" t="s">
        <v>491</v>
      </c>
      <c r="C4" s="576"/>
      <c r="D4" s="576"/>
      <c r="E4" s="577"/>
      <c r="F4" s="578" t="s">
        <v>487</v>
      </c>
      <c r="G4" s="579"/>
      <c r="H4" s="579"/>
      <c r="I4" s="580"/>
    </row>
    <row r="5" spans="1:13" s="3" customFormat="1" ht="66.75" customHeight="1" x14ac:dyDescent="0.2">
      <c r="A5" s="583"/>
      <c r="B5" s="474" t="s">
        <v>143</v>
      </c>
      <c r="C5" s="159" t="s">
        <v>396</v>
      </c>
      <c r="D5" s="474" t="s">
        <v>144</v>
      </c>
      <c r="E5" s="159" t="s">
        <v>396</v>
      </c>
      <c r="F5" s="474" t="s">
        <v>143</v>
      </c>
      <c r="G5" s="159" t="s">
        <v>396</v>
      </c>
      <c r="H5" s="474" t="s">
        <v>144</v>
      </c>
      <c r="I5" s="159" t="s">
        <v>396</v>
      </c>
    </row>
    <row r="6" spans="1:13" s="3" customFormat="1" ht="27" customHeight="1" x14ac:dyDescent="0.2">
      <c r="A6" s="193" t="s">
        <v>9</v>
      </c>
      <c r="B6" s="241">
        <f>SUM(B8:B16)</f>
        <v>8579</v>
      </c>
      <c r="C6" s="160">
        <v>69.663012586276892</v>
      </c>
      <c r="D6" s="241">
        <f>SUM(D8:D16)</f>
        <v>3736</v>
      </c>
      <c r="E6" s="161">
        <v>30.336987413723104</v>
      </c>
      <c r="F6" s="241">
        <f>SUM(F8:F16)</f>
        <v>1630</v>
      </c>
      <c r="G6" s="161">
        <v>71.147970318638158</v>
      </c>
      <c r="H6" s="241">
        <f>SUM(H8:H16)</f>
        <v>661</v>
      </c>
      <c r="I6" s="161">
        <v>28.852029681361852</v>
      </c>
      <c r="K6" s="3">
        <v>540903</v>
      </c>
      <c r="L6" s="3">
        <v>488038</v>
      </c>
    </row>
    <row r="7" spans="1:13" s="3" customFormat="1" ht="18.75" x14ac:dyDescent="0.2">
      <c r="A7" s="194" t="s">
        <v>156</v>
      </c>
      <c r="B7" s="263"/>
      <c r="C7" s="162"/>
      <c r="D7" s="263"/>
      <c r="E7" s="163"/>
      <c r="F7" s="263"/>
      <c r="G7" s="162"/>
      <c r="H7" s="263"/>
      <c r="I7" s="163"/>
    </row>
    <row r="8" spans="1:13" s="8" customFormat="1" ht="34.5" customHeight="1" x14ac:dyDescent="0.2">
      <c r="A8" s="195" t="s">
        <v>11</v>
      </c>
      <c r="B8" s="167">
        <v>1058</v>
      </c>
      <c r="C8" s="168">
        <v>73.37031900138696</v>
      </c>
      <c r="D8" s="167">
        <v>384</v>
      </c>
      <c r="E8" s="168">
        <v>26.629680998613036</v>
      </c>
      <c r="F8" s="183">
        <v>216</v>
      </c>
      <c r="G8" s="168">
        <v>73.972602739726028</v>
      </c>
      <c r="H8" s="167">
        <v>76</v>
      </c>
      <c r="I8" s="168">
        <v>26.027397260273972</v>
      </c>
      <c r="J8" s="196"/>
      <c r="K8" s="3">
        <v>76403</v>
      </c>
      <c r="L8" s="3">
        <v>67888</v>
      </c>
      <c r="M8" s="196"/>
    </row>
    <row r="9" spans="1:13" s="8" customFormat="1" ht="16.5" x14ac:dyDescent="0.25">
      <c r="A9" s="197" t="s">
        <v>12</v>
      </c>
      <c r="B9" s="43">
        <v>1078</v>
      </c>
      <c r="C9" s="169">
        <v>86.378205128205138</v>
      </c>
      <c r="D9" s="43">
        <v>170</v>
      </c>
      <c r="E9" s="168">
        <v>13.62179487179487</v>
      </c>
      <c r="F9" s="198">
        <v>233</v>
      </c>
      <c r="G9" s="169">
        <v>86.940298507462686</v>
      </c>
      <c r="H9" s="199">
        <v>35</v>
      </c>
      <c r="I9" s="168">
        <v>13.059701492537313</v>
      </c>
      <c r="K9" s="196">
        <v>49463</v>
      </c>
      <c r="L9" s="196">
        <v>43537</v>
      </c>
    </row>
    <row r="10" spans="1:13" ht="18.75" customHeight="1" x14ac:dyDescent="0.2">
      <c r="A10" s="197" t="s">
        <v>13</v>
      </c>
      <c r="B10" s="41">
        <v>1063</v>
      </c>
      <c r="C10" s="181">
        <v>83.111806098514464</v>
      </c>
      <c r="D10" s="43">
        <v>216</v>
      </c>
      <c r="E10" s="168">
        <v>16.888193901485536</v>
      </c>
      <c r="F10" s="41">
        <v>202</v>
      </c>
      <c r="G10" s="181">
        <v>82.113821138211378</v>
      </c>
      <c r="H10" s="43">
        <v>44</v>
      </c>
      <c r="I10" s="168">
        <v>17.886178861788618</v>
      </c>
      <c r="K10" s="8">
        <v>56985</v>
      </c>
      <c r="L10" s="8">
        <v>50429</v>
      </c>
    </row>
    <row r="11" spans="1:13" ht="20.25" customHeight="1" x14ac:dyDescent="0.2">
      <c r="A11" s="197" t="s">
        <v>14</v>
      </c>
      <c r="B11" s="41">
        <v>915</v>
      </c>
      <c r="C11" s="181">
        <v>93.94250513347022</v>
      </c>
      <c r="D11" s="43">
        <v>59</v>
      </c>
      <c r="E11" s="168">
        <v>6.0574948665297743</v>
      </c>
      <c r="F11" s="41">
        <v>207</v>
      </c>
      <c r="G11" s="181">
        <v>93.665158371040718</v>
      </c>
      <c r="H11" s="43">
        <v>14</v>
      </c>
      <c r="I11" s="168">
        <v>6.3348416289592757</v>
      </c>
      <c r="K11" s="30">
        <v>31129</v>
      </c>
      <c r="L11" s="30">
        <v>27810</v>
      </c>
    </row>
    <row r="12" spans="1:13" s="6" customFormat="1" ht="18.75" customHeight="1" x14ac:dyDescent="0.2">
      <c r="A12" s="197" t="s">
        <v>15</v>
      </c>
      <c r="B12" s="41">
        <v>2169</v>
      </c>
      <c r="C12" s="181">
        <v>77.381377095968602</v>
      </c>
      <c r="D12" s="43">
        <v>634</v>
      </c>
      <c r="E12" s="168">
        <v>22.618622904031398</v>
      </c>
      <c r="F12" s="41">
        <v>384</v>
      </c>
      <c r="G12" s="181">
        <v>70.329670329670336</v>
      </c>
      <c r="H12" s="43">
        <v>162</v>
      </c>
      <c r="I12" s="168">
        <v>29.670329670329672</v>
      </c>
      <c r="K12" s="30">
        <v>91835</v>
      </c>
      <c r="L12" s="30">
        <v>81618</v>
      </c>
    </row>
    <row r="13" spans="1:13" ht="49.5" x14ac:dyDescent="0.2">
      <c r="A13" s="197" t="s">
        <v>16</v>
      </c>
      <c r="B13" s="41">
        <v>152</v>
      </c>
      <c r="C13" s="181">
        <v>72.727272727272734</v>
      </c>
      <c r="D13" s="43">
        <v>57</v>
      </c>
      <c r="E13" s="168">
        <v>27.27272727272727</v>
      </c>
      <c r="F13" s="41">
        <v>16</v>
      </c>
      <c r="G13" s="181">
        <v>69.565217391304344</v>
      </c>
      <c r="H13" s="43">
        <v>7</v>
      </c>
      <c r="I13" s="168">
        <v>30.434782608695656</v>
      </c>
      <c r="K13" s="6">
        <v>20531</v>
      </c>
      <c r="L13" s="6">
        <v>19360</v>
      </c>
    </row>
    <row r="14" spans="1:13" ht="21.75" customHeight="1" x14ac:dyDescent="0.2">
      <c r="A14" s="197" t="s">
        <v>17</v>
      </c>
      <c r="B14" s="41">
        <v>502</v>
      </c>
      <c r="C14" s="181">
        <v>48.737864077669904</v>
      </c>
      <c r="D14" s="43">
        <v>528</v>
      </c>
      <c r="E14" s="168">
        <v>51.262135922330096</v>
      </c>
      <c r="F14" s="41">
        <v>83</v>
      </c>
      <c r="G14" s="181">
        <v>52.866242038216562</v>
      </c>
      <c r="H14" s="43">
        <v>74</v>
      </c>
      <c r="I14" s="168">
        <v>47.133757961783438</v>
      </c>
      <c r="K14" s="30">
        <v>50041</v>
      </c>
      <c r="L14" s="30">
        <v>44940</v>
      </c>
    </row>
    <row r="15" spans="1:13" ht="68.25" customHeight="1" x14ac:dyDescent="0.2">
      <c r="A15" s="197" t="s">
        <v>18</v>
      </c>
      <c r="B15" s="41">
        <v>508</v>
      </c>
      <c r="C15" s="181">
        <v>31.494110353378797</v>
      </c>
      <c r="D15" s="43">
        <v>1105</v>
      </c>
      <c r="E15" s="168">
        <v>68.505889646621199</v>
      </c>
      <c r="F15" s="41">
        <v>95</v>
      </c>
      <c r="G15" s="181">
        <v>38</v>
      </c>
      <c r="H15" s="43">
        <v>155</v>
      </c>
      <c r="I15" s="168">
        <v>62</v>
      </c>
      <c r="K15" s="30">
        <v>98596</v>
      </c>
      <c r="L15" s="30">
        <v>92241</v>
      </c>
    </row>
    <row r="16" spans="1:13" ht="24" customHeight="1" x14ac:dyDescent="0.2">
      <c r="A16" s="197" t="s">
        <v>104</v>
      </c>
      <c r="B16" s="41">
        <v>1134</v>
      </c>
      <c r="C16" s="181">
        <v>66.045428072218982</v>
      </c>
      <c r="D16" s="43">
        <v>583</v>
      </c>
      <c r="E16" s="168">
        <v>33.954571927781011</v>
      </c>
      <c r="F16" s="41">
        <v>194</v>
      </c>
      <c r="G16" s="181">
        <v>67.361111111111114</v>
      </c>
      <c r="H16" s="43">
        <v>94</v>
      </c>
      <c r="I16" s="168">
        <v>32.638888888888893</v>
      </c>
      <c r="K16" s="30">
        <v>65920</v>
      </c>
      <c r="L16" s="30">
        <v>60215</v>
      </c>
    </row>
    <row r="17" spans="2:9" x14ac:dyDescent="0.2">
      <c r="B17" s="170"/>
      <c r="C17" s="170"/>
      <c r="D17" s="170"/>
      <c r="E17" s="170"/>
      <c r="F17" s="170"/>
      <c r="G17" s="170"/>
      <c r="H17" s="170"/>
      <c r="I17" s="170"/>
    </row>
    <row r="18" spans="2:9" x14ac:dyDescent="0.2">
      <c r="B18" s="170"/>
      <c r="C18" s="170"/>
      <c r="D18" s="171"/>
      <c r="E18" s="171"/>
      <c r="F18" s="170"/>
      <c r="G18" s="170"/>
      <c r="H18" s="170"/>
      <c r="I18" s="170"/>
    </row>
    <row r="19" spans="2:9" x14ac:dyDescent="0.2">
      <c r="B19" s="170"/>
      <c r="C19" s="170"/>
      <c r="D19" s="170"/>
      <c r="E19" s="170"/>
      <c r="F19" s="170"/>
      <c r="G19" s="170"/>
      <c r="H19" s="170"/>
      <c r="I19" s="17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7"/>
  <sheetViews>
    <sheetView zoomScale="84" zoomScaleNormal="84" zoomScaleSheetLayoutView="73" workbookViewId="0">
      <selection activeCell="G8" sqref="G8:G57"/>
    </sheetView>
  </sheetViews>
  <sheetFormatPr defaultColWidth="9.140625" defaultRowHeight="15.75" x14ac:dyDescent="0.25"/>
  <cols>
    <col min="1" max="1" width="6" style="52" customWidth="1"/>
    <col min="2" max="2" width="38.140625" style="108" customWidth="1"/>
    <col min="3" max="3" width="12.85546875" style="99" customWidth="1"/>
    <col min="4" max="4" width="9.85546875" style="99" customWidth="1"/>
    <col min="5" max="5" width="12.5703125" style="109" customWidth="1"/>
    <col min="6" max="6" width="13.42578125" style="99" customWidth="1"/>
    <col min="7" max="7" width="10.42578125" style="99" customWidth="1"/>
    <col min="8" max="8" width="14.5703125" style="109" customWidth="1"/>
    <col min="9" max="9" width="7.28515625" style="99" customWidth="1"/>
    <col min="10" max="15" width="9.140625" style="99" hidden="1" customWidth="1"/>
    <col min="16" max="16" width="8.85546875" style="99" customWidth="1"/>
    <col min="17" max="16384" width="9.140625" style="99"/>
  </cols>
  <sheetData>
    <row r="1" spans="1:8" ht="30.75" customHeight="1" x14ac:dyDescent="0.25">
      <c r="B1" s="550" t="s">
        <v>410</v>
      </c>
      <c r="C1" s="550"/>
      <c r="D1" s="550"/>
      <c r="E1" s="550"/>
      <c r="F1" s="550"/>
      <c r="G1" s="550"/>
      <c r="H1" s="550"/>
    </row>
    <row r="2" spans="1:8" ht="21" customHeight="1" x14ac:dyDescent="0.25">
      <c r="B2" s="550" t="s">
        <v>105</v>
      </c>
      <c r="C2" s="550"/>
      <c r="D2" s="550"/>
      <c r="E2" s="550"/>
      <c r="F2" s="550"/>
      <c r="G2" s="550"/>
      <c r="H2" s="550"/>
    </row>
    <row r="3" spans="1:8" ht="13.5" customHeight="1" x14ac:dyDescent="0.25">
      <c r="B3" s="344"/>
      <c r="C3" s="344"/>
      <c r="D3" s="344"/>
      <c r="E3" s="344"/>
      <c r="F3" s="344"/>
      <c r="G3" s="344"/>
      <c r="H3" s="344"/>
    </row>
    <row r="4" spans="1:8" s="100" customFormat="1" ht="21" customHeight="1" x14ac:dyDescent="0.25">
      <c r="A4" s="584"/>
      <c r="B4" s="552" t="s">
        <v>34</v>
      </c>
      <c r="C4" s="587" t="s">
        <v>491</v>
      </c>
      <c r="D4" s="587"/>
      <c r="E4" s="587"/>
      <c r="F4" s="566" t="s">
        <v>487</v>
      </c>
      <c r="G4" s="566"/>
      <c r="H4" s="566"/>
    </row>
    <row r="5" spans="1:8" ht="25.5" customHeight="1" x14ac:dyDescent="0.25">
      <c r="A5" s="585"/>
      <c r="B5" s="552"/>
      <c r="C5" s="561" t="s">
        <v>106</v>
      </c>
      <c r="D5" s="561" t="s">
        <v>23</v>
      </c>
      <c r="E5" s="561" t="s">
        <v>36</v>
      </c>
      <c r="F5" s="561" t="s">
        <v>106</v>
      </c>
      <c r="G5" s="561" t="s">
        <v>23</v>
      </c>
      <c r="H5" s="561" t="s">
        <v>36</v>
      </c>
    </row>
    <row r="6" spans="1:8" ht="40.5" customHeight="1" x14ac:dyDescent="0.25">
      <c r="A6" s="586"/>
      <c r="B6" s="552"/>
      <c r="C6" s="561"/>
      <c r="D6" s="561"/>
      <c r="E6" s="561"/>
      <c r="F6" s="561"/>
      <c r="G6" s="561"/>
      <c r="H6" s="561"/>
    </row>
    <row r="7" spans="1:8" s="102" customFormat="1" ht="12.75" x14ac:dyDescent="0.2">
      <c r="A7" s="101" t="s">
        <v>37</v>
      </c>
      <c r="B7" s="55" t="s">
        <v>7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</row>
    <row r="8" spans="1:8" ht="15" customHeight="1" x14ac:dyDescent="0.25">
      <c r="A8" s="103">
        <v>1</v>
      </c>
      <c r="B8" s="69" t="s">
        <v>40</v>
      </c>
      <c r="C8" s="58">
        <v>746</v>
      </c>
      <c r="D8" s="273">
        <v>899</v>
      </c>
      <c r="E8" s="238">
        <f>D8-C8</f>
        <v>153</v>
      </c>
      <c r="F8" s="273">
        <v>139</v>
      </c>
      <c r="G8" s="273">
        <v>116</v>
      </c>
      <c r="H8" s="238">
        <f>G8-F8</f>
        <v>-23</v>
      </c>
    </row>
    <row r="9" spans="1:8" ht="15" customHeight="1" x14ac:dyDescent="0.25">
      <c r="A9" s="103">
        <v>2</v>
      </c>
      <c r="B9" s="134" t="s">
        <v>51</v>
      </c>
      <c r="C9" s="126">
        <v>492</v>
      </c>
      <c r="D9" s="104">
        <v>773</v>
      </c>
      <c r="E9" s="105">
        <f t="shared" ref="E9:E57" si="0">D9-C9</f>
        <v>281</v>
      </c>
      <c r="F9" s="104">
        <v>64</v>
      </c>
      <c r="G9" s="104">
        <v>83</v>
      </c>
      <c r="H9" s="105">
        <f t="shared" ref="H9:H57" si="1">G9-F9</f>
        <v>19</v>
      </c>
    </row>
    <row r="10" spans="1:8" ht="15" customHeight="1" x14ac:dyDescent="0.25">
      <c r="A10" s="103">
        <v>3</v>
      </c>
      <c r="B10" s="134" t="s">
        <v>44</v>
      </c>
      <c r="C10" s="126">
        <v>433</v>
      </c>
      <c r="D10" s="104">
        <v>594</v>
      </c>
      <c r="E10" s="105">
        <f t="shared" si="0"/>
        <v>161</v>
      </c>
      <c r="F10" s="104">
        <v>72</v>
      </c>
      <c r="G10" s="104">
        <v>49</v>
      </c>
      <c r="H10" s="105">
        <f t="shared" si="1"/>
        <v>-23</v>
      </c>
    </row>
    <row r="11" spans="1:8" s="106" customFormat="1" ht="15" customHeight="1" x14ac:dyDescent="0.25">
      <c r="A11" s="103">
        <v>4</v>
      </c>
      <c r="B11" s="134" t="s">
        <v>45</v>
      </c>
      <c r="C11" s="126">
        <v>347</v>
      </c>
      <c r="D11" s="104">
        <v>256</v>
      </c>
      <c r="E11" s="105">
        <f t="shared" si="0"/>
        <v>-91</v>
      </c>
      <c r="F11" s="104">
        <v>66</v>
      </c>
      <c r="G11" s="104">
        <v>25</v>
      </c>
      <c r="H11" s="105">
        <f t="shared" si="1"/>
        <v>-41</v>
      </c>
    </row>
    <row r="12" spans="1:8" s="106" customFormat="1" ht="15" customHeight="1" x14ac:dyDescent="0.25">
      <c r="A12" s="103">
        <v>5</v>
      </c>
      <c r="B12" s="134" t="s">
        <v>42</v>
      </c>
      <c r="C12" s="126">
        <v>292</v>
      </c>
      <c r="D12" s="104">
        <v>480</v>
      </c>
      <c r="E12" s="105">
        <f t="shared" si="0"/>
        <v>188</v>
      </c>
      <c r="F12" s="104">
        <v>44</v>
      </c>
      <c r="G12" s="104">
        <v>88</v>
      </c>
      <c r="H12" s="105">
        <f t="shared" si="1"/>
        <v>44</v>
      </c>
    </row>
    <row r="13" spans="1:8" s="106" customFormat="1" ht="15" customHeight="1" x14ac:dyDescent="0.25">
      <c r="A13" s="103">
        <v>6</v>
      </c>
      <c r="B13" s="134" t="s">
        <v>295</v>
      </c>
      <c r="C13" s="126">
        <v>278</v>
      </c>
      <c r="D13" s="104">
        <v>231</v>
      </c>
      <c r="E13" s="105">
        <f t="shared" si="0"/>
        <v>-47</v>
      </c>
      <c r="F13" s="104">
        <v>53</v>
      </c>
      <c r="G13" s="104">
        <v>35</v>
      </c>
      <c r="H13" s="105">
        <f t="shared" si="1"/>
        <v>-18</v>
      </c>
    </row>
    <row r="14" spans="1:8" s="106" customFormat="1" ht="15" customHeight="1" x14ac:dyDescent="0.25">
      <c r="A14" s="103">
        <v>7</v>
      </c>
      <c r="B14" s="134" t="s">
        <v>43</v>
      </c>
      <c r="C14" s="126">
        <v>272</v>
      </c>
      <c r="D14" s="104">
        <v>312</v>
      </c>
      <c r="E14" s="105">
        <f t="shared" si="0"/>
        <v>40</v>
      </c>
      <c r="F14" s="104">
        <v>57</v>
      </c>
      <c r="G14" s="104">
        <v>49</v>
      </c>
      <c r="H14" s="105">
        <f t="shared" si="1"/>
        <v>-8</v>
      </c>
    </row>
    <row r="15" spans="1:8" s="106" customFormat="1" ht="15" customHeight="1" x14ac:dyDescent="0.25">
      <c r="A15" s="103">
        <v>8</v>
      </c>
      <c r="B15" s="134" t="s">
        <v>39</v>
      </c>
      <c r="C15" s="126">
        <v>272</v>
      </c>
      <c r="D15" s="104">
        <v>760</v>
      </c>
      <c r="E15" s="105">
        <f t="shared" si="0"/>
        <v>488</v>
      </c>
      <c r="F15" s="104">
        <v>41</v>
      </c>
      <c r="G15" s="104">
        <v>76</v>
      </c>
      <c r="H15" s="105">
        <f t="shared" si="1"/>
        <v>35</v>
      </c>
    </row>
    <row r="16" spans="1:8" s="106" customFormat="1" ht="15" customHeight="1" x14ac:dyDescent="0.25">
      <c r="A16" s="103">
        <v>9</v>
      </c>
      <c r="B16" s="134" t="s">
        <v>41</v>
      </c>
      <c r="C16" s="126">
        <v>264</v>
      </c>
      <c r="D16" s="104">
        <v>584</v>
      </c>
      <c r="E16" s="105">
        <f t="shared" si="0"/>
        <v>320</v>
      </c>
      <c r="F16" s="104">
        <v>52</v>
      </c>
      <c r="G16" s="104">
        <v>37</v>
      </c>
      <c r="H16" s="105">
        <f t="shared" si="1"/>
        <v>-15</v>
      </c>
    </row>
    <row r="17" spans="1:8" s="106" customFormat="1" ht="15" customHeight="1" x14ac:dyDescent="0.25">
      <c r="A17" s="103">
        <v>10</v>
      </c>
      <c r="B17" s="134" t="s">
        <v>301</v>
      </c>
      <c r="C17" s="126">
        <v>206</v>
      </c>
      <c r="D17" s="104">
        <v>57</v>
      </c>
      <c r="E17" s="105">
        <f t="shared" si="0"/>
        <v>-149</v>
      </c>
      <c r="F17" s="104">
        <v>39</v>
      </c>
      <c r="G17" s="104">
        <v>20</v>
      </c>
      <c r="H17" s="105">
        <f t="shared" si="1"/>
        <v>-19</v>
      </c>
    </row>
    <row r="18" spans="1:8" s="106" customFormat="1" ht="15" customHeight="1" x14ac:dyDescent="0.25">
      <c r="A18" s="103">
        <v>11</v>
      </c>
      <c r="B18" s="134" t="s">
        <v>299</v>
      </c>
      <c r="C18" s="126">
        <v>188</v>
      </c>
      <c r="D18" s="104">
        <v>95</v>
      </c>
      <c r="E18" s="105">
        <f t="shared" si="0"/>
        <v>-93</v>
      </c>
      <c r="F18" s="104">
        <v>36</v>
      </c>
      <c r="G18" s="104">
        <v>11</v>
      </c>
      <c r="H18" s="105">
        <f t="shared" si="1"/>
        <v>-25</v>
      </c>
    </row>
    <row r="19" spans="1:8" s="106" customFormat="1" ht="15" customHeight="1" x14ac:dyDescent="0.25">
      <c r="A19" s="103">
        <v>12</v>
      </c>
      <c r="B19" s="134" t="s">
        <v>53</v>
      </c>
      <c r="C19" s="126">
        <v>178</v>
      </c>
      <c r="D19" s="104">
        <v>286</v>
      </c>
      <c r="E19" s="105">
        <f t="shared" si="0"/>
        <v>108</v>
      </c>
      <c r="F19" s="104">
        <v>45</v>
      </c>
      <c r="G19" s="104">
        <v>40</v>
      </c>
      <c r="H19" s="105">
        <f t="shared" si="1"/>
        <v>-5</v>
      </c>
    </row>
    <row r="20" spans="1:8" s="106" customFormat="1" ht="15" customHeight="1" x14ac:dyDescent="0.25">
      <c r="A20" s="103">
        <v>13</v>
      </c>
      <c r="B20" s="134" t="s">
        <v>66</v>
      </c>
      <c r="C20" s="58">
        <v>149</v>
      </c>
      <c r="D20" s="104">
        <v>91</v>
      </c>
      <c r="E20" s="105">
        <f t="shared" si="0"/>
        <v>-58</v>
      </c>
      <c r="F20" s="104">
        <v>23</v>
      </c>
      <c r="G20" s="104">
        <v>14</v>
      </c>
      <c r="H20" s="105">
        <f t="shared" si="1"/>
        <v>-9</v>
      </c>
    </row>
    <row r="21" spans="1:8" s="106" customFormat="1" ht="15" customHeight="1" x14ac:dyDescent="0.25">
      <c r="A21" s="103">
        <v>14</v>
      </c>
      <c r="B21" s="134" t="s">
        <v>300</v>
      </c>
      <c r="C21" s="126">
        <v>127</v>
      </c>
      <c r="D21" s="104">
        <v>150</v>
      </c>
      <c r="E21" s="105">
        <f t="shared" si="0"/>
        <v>23</v>
      </c>
      <c r="F21" s="104">
        <v>49</v>
      </c>
      <c r="G21" s="104">
        <v>13</v>
      </c>
      <c r="H21" s="105">
        <f t="shared" si="1"/>
        <v>-36</v>
      </c>
    </row>
    <row r="22" spans="1:8" s="106" customFormat="1" ht="81" customHeight="1" x14ac:dyDescent="0.25">
      <c r="A22" s="103">
        <v>15</v>
      </c>
      <c r="B22" s="134" t="s">
        <v>305</v>
      </c>
      <c r="C22" s="126">
        <v>127</v>
      </c>
      <c r="D22" s="104">
        <v>82</v>
      </c>
      <c r="E22" s="105">
        <f t="shared" si="0"/>
        <v>-45</v>
      </c>
      <c r="F22" s="104">
        <v>26</v>
      </c>
      <c r="G22" s="104">
        <v>7</v>
      </c>
      <c r="H22" s="105">
        <f t="shared" si="1"/>
        <v>-19</v>
      </c>
    </row>
    <row r="23" spans="1:8" s="106" customFormat="1" ht="18.75" customHeight="1" x14ac:dyDescent="0.25">
      <c r="A23" s="103">
        <v>16</v>
      </c>
      <c r="B23" s="134" t="s">
        <v>110</v>
      </c>
      <c r="C23" s="126">
        <v>127</v>
      </c>
      <c r="D23" s="104">
        <v>61</v>
      </c>
      <c r="E23" s="105">
        <f t="shared" si="0"/>
        <v>-66</v>
      </c>
      <c r="F23" s="104">
        <v>27</v>
      </c>
      <c r="G23" s="104">
        <v>9</v>
      </c>
      <c r="H23" s="105">
        <f t="shared" si="1"/>
        <v>-18</v>
      </c>
    </row>
    <row r="24" spans="1:8" s="106" customFormat="1" ht="18.75" customHeight="1" x14ac:dyDescent="0.25">
      <c r="A24" s="103">
        <v>17</v>
      </c>
      <c r="B24" s="286" t="s">
        <v>91</v>
      </c>
      <c r="C24" s="126">
        <v>126</v>
      </c>
      <c r="D24" s="104">
        <v>146</v>
      </c>
      <c r="E24" s="105">
        <f t="shared" si="0"/>
        <v>20</v>
      </c>
      <c r="F24" s="104">
        <v>16</v>
      </c>
      <c r="G24" s="104">
        <v>19</v>
      </c>
      <c r="H24" s="105">
        <f t="shared" si="1"/>
        <v>3</v>
      </c>
    </row>
    <row r="25" spans="1:8" s="106" customFormat="1" ht="15.75" customHeight="1" x14ac:dyDescent="0.25">
      <c r="A25" s="103">
        <v>18</v>
      </c>
      <c r="B25" s="134" t="s">
        <v>97</v>
      </c>
      <c r="C25" s="126">
        <v>126</v>
      </c>
      <c r="D25" s="104">
        <v>110</v>
      </c>
      <c r="E25" s="105">
        <f t="shared" si="0"/>
        <v>-16</v>
      </c>
      <c r="F25" s="104">
        <v>13</v>
      </c>
      <c r="G25" s="104">
        <v>12</v>
      </c>
      <c r="H25" s="105">
        <f t="shared" si="1"/>
        <v>-1</v>
      </c>
    </row>
    <row r="26" spans="1:8" s="352" customFormat="1" ht="18" customHeight="1" x14ac:dyDescent="0.25">
      <c r="A26" s="103">
        <v>19</v>
      </c>
      <c r="B26" s="69" t="s">
        <v>296</v>
      </c>
      <c r="C26" s="58">
        <v>114</v>
      </c>
      <c r="D26" s="364">
        <v>152</v>
      </c>
      <c r="E26" s="238">
        <f t="shared" si="0"/>
        <v>38</v>
      </c>
      <c r="F26" s="364">
        <v>21</v>
      </c>
      <c r="G26" s="364">
        <v>19</v>
      </c>
      <c r="H26" s="238">
        <f t="shared" si="1"/>
        <v>-2</v>
      </c>
    </row>
    <row r="27" spans="1:8" s="106" customFormat="1" ht="19.5" customHeight="1" x14ac:dyDescent="0.25">
      <c r="A27" s="103">
        <v>20</v>
      </c>
      <c r="B27" s="134" t="s">
        <v>55</v>
      </c>
      <c r="C27" s="126">
        <v>109</v>
      </c>
      <c r="D27" s="104">
        <v>149</v>
      </c>
      <c r="E27" s="105">
        <f t="shared" si="0"/>
        <v>40</v>
      </c>
      <c r="F27" s="104">
        <v>26</v>
      </c>
      <c r="G27" s="104">
        <v>19</v>
      </c>
      <c r="H27" s="105">
        <f t="shared" si="1"/>
        <v>-7</v>
      </c>
    </row>
    <row r="28" spans="1:8" s="106" customFormat="1" ht="15.75" customHeight="1" x14ac:dyDescent="0.25">
      <c r="A28" s="103">
        <v>21</v>
      </c>
      <c r="B28" s="134" t="s">
        <v>46</v>
      </c>
      <c r="C28" s="126">
        <v>104</v>
      </c>
      <c r="D28" s="104">
        <v>79</v>
      </c>
      <c r="E28" s="105">
        <f t="shared" si="0"/>
        <v>-25</v>
      </c>
      <c r="F28" s="104">
        <v>25</v>
      </c>
      <c r="G28" s="104">
        <v>12</v>
      </c>
      <c r="H28" s="105">
        <f t="shared" si="1"/>
        <v>-13</v>
      </c>
    </row>
    <row r="29" spans="1:8" s="106" customFormat="1" ht="39.75" customHeight="1" x14ac:dyDescent="0.25">
      <c r="A29" s="103">
        <v>22</v>
      </c>
      <c r="B29" s="134" t="s">
        <v>107</v>
      </c>
      <c r="C29" s="126">
        <v>101</v>
      </c>
      <c r="D29" s="104">
        <v>9</v>
      </c>
      <c r="E29" s="105">
        <f t="shared" si="0"/>
        <v>-92</v>
      </c>
      <c r="F29" s="104">
        <v>25</v>
      </c>
      <c r="G29" s="104">
        <v>1</v>
      </c>
      <c r="H29" s="105">
        <f t="shared" si="1"/>
        <v>-24</v>
      </c>
    </row>
    <row r="30" spans="1:8" s="106" customFormat="1" ht="15.75" customHeight="1" x14ac:dyDescent="0.25">
      <c r="A30" s="103">
        <v>23</v>
      </c>
      <c r="B30" s="134" t="s">
        <v>67</v>
      </c>
      <c r="C30" s="126">
        <v>95</v>
      </c>
      <c r="D30" s="104">
        <v>65</v>
      </c>
      <c r="E30" s="105">
        <f t="shared" si="0"/>
        <v>-30</v>
      </c>
      <c r="F30" s="104">
        <v>21</v>
      </c>
      <c r="G30" s="104">
        <v>2</v>
      </c>
      <c r="H30" s="105">
        <f t="shared" si="1"/>
        <v>-19</v>
      </c>
    </row>
    <row r="31" spans="1:8" s="106" customFormat="1" ht="15.75" customHeight="1" x14ac:dyDescent="0.25">
      <c r="A31" s="103">
        <v>24</v>
      </c>
      <c r="B31" s="134" t="s">
        <v>93</v>
      </c>
      <c r="C31" s="126">
        <v>89</v>
      </c>
      <c r="D31" s="104">
        <v>150</v>
      </c>
      <c r="E31" s="105">
        <f t="shared" si="0"/>
        <v>61</v>
      </c>
      <c r="F31" s="104">
        <v>11</v>
      </c>
      <c r="G31" s="104">
        <v>18</v>
      </c>
      <c r="H31" s="105">
        <f t="shared" si="1"/>
        <v>7</v>
      </c>
    </row>
    <row r="32" spans="1:8" s="106" customFormat="1" ht="15.75" customHeight="1" x14ac:dyDescent="0.25">
      <c r="A32" s="103">
        <v>25</v>
      </c>
      <c r="B32" s="134" t="s">
        <v>38</v>
      </c>
      <c r="C32" s="126">
        <v>82</v>
      </c>
      <c r="D32" s="104">
        <v>689</v>
      </c>
      <c r="E32" s="105">
        <f t="shared" si="0"/>
        <v>607</v>
      </c>
      <c r="F32" s="104">
        <v>21</v>
      </c>
      <c r="G32" s="104">
        <v>77</v>
      </c>
      <c r="H32" s="105">
        <f t="shared" si="1"/>
        <v>56</v>
      </c>
    </row>
    <row r="33" spans="1:8" s="106" customFormat="1" ht="19.5" customHeight="1" x14ac:dyDescent="0.25">
      <c r="A33" s="103">
        <v>26</v>
      </c>
      <c r="B33" s="134" t="s">
        <v>84</v>
      </c>
      <c r="C33" s="126">
        <v>79</v>
      </c>
      <c r="D33" s="104">
        <v>91</v>
      </c>
      <c r="E33" s="105">
        <f t="shared" si="0"/>
        <v>12</v>
      </c>
      <c r="F33" s="104">
        <v>16</v>
      </c>
      <c r="G33" s="104">
        <v>8</v>
      </c>
      <c r="H33" s="105">
        <f t="shared" si="1"/>
        <v>-8</v>
      </c>
    </row>
    <row r="34" spans="1:8" s="106" customFormat="1" ht="16.5" customHeight="1" x14ac:dyDescent="0.25">
      <c r="A34" s="103">
        <v>27</v>
      </c>
      <c r="B34" s="134" t="s">
        <v>56</v>
      </c>
      <c r="C34" s="126">
        <v>79</v>
      </c>
      <c r="D34" s="104">
        <v>132</v>
      </c>
      <c r="E34" s="105">
        <f t="shared" si="0"/>
        <v>53</v>
      </c>
      <c r="F34" s="104">
        <v>9</v>
      </c>
      <c r="G34" s="104">
        <v>30</v>
      </c>
      <c r="H34" s="105">
        <f t="shared" si="1"/>
        <v>21</v>
      </c>
    </row>
    <row r="35" spans="1:8" s="106" customFormat="1" ht="16.5" customHeight="1" x14ac:dyDescent="0.25">
      <c r="A35" s="103">
        <v>28</v>
      </c>
      <c r="B35" s="134" t="s">
        <v>306</v>
      </c>
      <c r="C35" s="126">
        <v>76</v>
      </c>
      <c r="D35" s="104">
        <v>55</v>
      </c>
      <c r="E35" s="105">
        <f t="shared" si="0"/>
        <v>-21</v>
      </c>
      <c r="F35" s="104">
        <v>17</v>
      </c>
      <c r="G35" s="104">
        <v>9</v>
      </c>
      <c r="H35" s="105">
        <f t="shared" si="1"/>
        <v>-8</v>
      </c>
    </row>
    <row r="36" spans="1:8" s="106" customFormat="1" ht="16.5" customHeight="1" x14ac:dyDescent="0.25">
      <c r="A36" s="103">
        <v>29</v>
      </c>
      <c r="B36" s="134" t="s">
        <v>50</v>
      </c>
      <c r="C36" s="126">
        <v>76</v>
      </c>
      <c r="D36" s="104">
        <v>120</v>
      </c>
      <c r="E36" s="105">
        <f t="shared" si="0"/>
        <v>44</v>
      </c>
      <c r="F36" s="104">
        <v>11</v>
      </c>
      <c r="G36" s="104">
        <v>26</v>
      </c>
      <c r="H36" s="105">
        <f t="shared" si="1"/>
        <v>15</v>
      </c>
    </row>
    <row r="37" spans="1:8" s="106" customFormat="1" ht="16.5" customHeight="1" x14ac:dyDescent="0.25">
      <c r="A37" s="103">
        <v>30</v>
      </c>
      <c r="B37" s="134" t="s">
        <v>49</v>
      </c>
      <c r="C37" s="126">
        <v>64</v>
      </c>
      <c r="D37" s="104">
        <v>137</v>
      </c>
      <c r="E37" s="105">
        <f t="shared" si="0"/>
        <v>73</v>
      </c>
      <c r="F37" s="104">
        <v>12</v>
      </c>
      <c r="G37" s="104">
        <v>21</v>
      </c>
      <c r="H37" s="105">
        <f t="shared" si="1"/>
        <v>9</v>
      </c>
    </row>
    <row r="38" spans="1:8" s="106" customFormat="1" ht="16.5" customHeight="1" x14ac:dyDescent="0.25">
      <c r="A38" s="103">
        <v>31</v>
      </c>
      <c r="B38" s="134" t="s">
        <v>60</v>
      </c>
      <c r="C38" s="126">
        <v>63</v>
      </c>
      <c r="D38" s="104">
        <v>27</v>
      </c>
      <c r="E38" s="105">
        <f t="shared" si="0"/>
        <v>-36</v>
      </c>
      <c r="F38" s="104">
        <v>12</v>
      </c>
      <c r="G38" s="104">
        <v>3</v>
      </c>
      <c r="H38" s="105">
        <f t="shared" si="1"/>
        <v>-9</v>
      </c>
    </row>
    <row r="39" spans="1:8" s="106" customFormat="1" ht="16.5" customHeight="1" x14ac:dyDescent="0.25">
      <c r="A39" s="103">
        <v>32</v>
      </c>
      <c r="B39" s="134" t="s">
        <v>297</v>
      </c>
      <c r="C39" s="126">
        <v>61</v>
      </c>
      <c r="D39" s="104">
        <v>69</v>
      </c>
      <c r="E39" s="105">
        <f t="shared" si="0"/>
        <v>8</v>
      </c>
      <c r="F39" s="104">
        <v>10</v>
      </c>
      <c r="G39" s="104">
        <v>13</v>
      </c>
      <c r="H39" s="105">
        <f t="shared" si="1"/>
        <v>3</v>
      </c>
    </row>
    <row r="40" spans="1:8" s="106" customFormat="1" ht="16.5" customHeight="1" x14ac:dyDescent="0.25">
      <c r="A40" s="103">
        <v>33</v>
      </c>
      <c r="B40" s="134" t="s">
        <v>64</v>
      </c>
      <c r="C40" s="126">
        <v>60</v>
      </c>
      <c r="D40" s="104">
        <v>122</v>
      </c>
      <c r="E40" s="105">
        <f t="shared" si="0"/>
        <v>62</v>
      </c>
      <c r="F40" s="104">
        <v>15</v>
      </c>
      <c r="G40" s="104">
        <v>9</v>
      </c>
      <c r="H40" s="105">
        <f t="shared" si="1"/>
        <v>-6</v>
      </c>
    </row>
    <row r="41" spans="1:8" s="106" customFormat="1" ht="16.5" customHeight="1" x14ac:dyDescent="0.25">
      <c r="A41" s="103">
        <v>34</v>
      </c>
      <c r="B41" s="134" t="s">
        <v>168</v>
      </c>
      <c r="C41" s="126">
        <v>57</v>
      </c>
      <c r="D41" s="104">
        <v>12</v>
      </c>
      <c r="E41" s="105">
        <f t="shared" si="0"/>
        <v>-45</v>
      </c>
      <c r="F41" s="104">
        <v>5</v>
      </c>
      <c r="G41" s="104">
        <v>3</v>
      </c>
      <c r="H41" s="105">
        <f t="shared" si="1"/>
        <v>-2</v>
      </c>
    </row>
    <row r="42" spans="1:8" s="106" customFormat="1" ht="16.5" customHeight="1" x14ac:dyDescent="0.25">
      <c r="A42" s="103">
        <v>35</v>
      </c>
      <c r="B42" s="134" t="s">
        <v>59</v>
      </c>
      <c r="C42" s="126">
        <v>56</v>
      </c>
      <c r="D42" s="104">
        <v>63</v>
      </c>
      <c r="E42" s="105">
        <f t="shared" si="0"/>
        <v>7</v>
      </c>
      <c r="F42" s="104">
        <v>17</v>
      </c>
      <c r="G42" s="104">
        <v>5</v>
      </c>
      <c r="H42" s="105">
        <f t="shared" si="1"/>
        <v>-12</v>
      </c>
    </row>
    <row r="43" spans="1:8" s="106" customFormat="1" ht="16.5" customHeight="1" x14ac:dyDescent="0.25">
      <c r="A43" s="103">
        <v>36</v>
      </c>
      <c r="B43" s="134" t="s">
        <v>157</v>
      </c>
      <c r="C43" s="126">
        <v>56</v>
      </c>
      <c r="D43" s="104">
        <v>6</v>
      </c>
      <c r="E43" s="105">
        <f t="shared" si="0"/>
        <v>-50</v>
      </c>
      <c r="F43" s="104">
        <v>5</v>
      </c>
      <c r="G43" s="104">
        <v>1</v>
      </c>
      <c r="H43" s="105">
        <f t="shared" si="1"/>
        <v>-4</v>
      </c>
    </row>
    <row r="44" spans="1:8" ht="16.5" customHeight="1" x14ac:dyDescent="0.25">
      <c r="A44" s="103">
        <v>37</v>
      </c>
      <c r="B44" s="134" t="s">
        <v>96</v>
      </c>
      <c r="C44" s="126">
        <v>56</v>
      </c>
      <c r="D44" s="107">
        <v>56</v>
      </c>
      <c r="E44" s="105">
        <f t="shared" si="0"/>
        <v>0</v>
      </c>
      <c r="F44" s="107">
        <v>10</v>
      </c>
      <c r="G44" s="107">
        <v>5</v>
      </c>
      <c r="H44" s="105">
        <f t="shared" si="1"/>
        <v>-5</v>
      </c>
    </row>
    <row r="45" spans="1:8" ht="16.5" customHeight="1" x14ac:dyDescent="0.25">
      <c r="A45" s="103">
        <v>38</v>
      </c>
      <c r="B45" s="134" t="s">
        <v>95</v>
      </c>
      <c r="C45" s="126">
        <v>55</v>
      </c>
      <c r="D45" s="107">
        <v>43</v>
      </c>
      <c r="E45" s="105">
        <f t="shared" si="0"/>
        <v>-12</v>
      </c>
      <c r="F45" s="107">
        <v>8</v>
      </c>
      <c r="G45" s="107">
        <v>5</v>
      </c>
      <c r="H45" s="105">
        <f t="shared" si="1"/>
        <v>-3</v>
      </c>
    </row>
    <row r="46" spans="1:8" ht="19.5" customHeight="1" x14ac:dyDescent="0.25">
      <c r="A46" s="103">
        <v>39</v>
      </c>
      <c r="B46" s="134" t="s">
        <v>68</v>
      </c>
      <c r="C46" s="126">
        <v>50</v>
      </c>
      <c r="D46" s="107">
        <v>37</v>
      </c>
      <c r="E46" s="105">
        <f t="shared" si="0"/>
        <v>-13</v>
      </c>
      <c r="F46" s="107">
        <v>7</v>
      </c>
      <c r="G46" s="107">
        <v>15</v>
      </c>
      <c r="H46" s="105">
        <f t="shared" si="1"/>
        <v>8</v>
      </c>
    </row>
    <row r="47" spans="1:8" ht="33" customHeight="1" x14ac:dyDescent="0.25">
      <c r="A47" s="103">
        <v>40</v>
      </c>
      <c r="B47" s="134" t="s">
        <v>82</v>
      </c>
      <c r="C47" s="126">
        <v>49</v>
      </c>
      <c r="D47" s="107">
        <v>24</v>
      </c>
      <c r="E47" s="105">
        <f t="shared" si="0"/>
        <v>-25</v>
      </c>
      <c r="F47" s="107">
        <v>7</v>
      </c>
      <c r="G47" s="107">
        <v>2</v>
      </c>
      <c r="H47" s="105">
        <f t="shared" si="1"/>
        <v>-5</v>
      </c>
    </row>
    <row r="48" spans="1:8" ht="15.75" customHeight="1" x14ac:dyDescent="0.25">
      <c r="A48" s="103">
        <v>41</v>
      </c>
      <c r="B48" s="134" t="s">
        <v>48</v>
      </c>
      <c r="C48" s="126">
        <v>49</v>
      </c>
      <c r="D48" s="107">
        <v>138</v>
      </c>
      <c r="E48" s="105">
        <f t="shared" si="0"/>
        <v>89</v>
      </c>
      <c r="F48" s="107">
        <v>5</v>
      </c>
      <c r="G48" s="107">
        <v>27</v>
      </c>
      <c r="H48" s="105">
        <f t="shared" si="1"/>
        <v>22</v>
      </c>
    </row>
    <row r="49" spans="1:8" ht="15.75" customHeight="1" x14ac:dyDescent="0.25">
      <c r="A49" s="103">
        <v>42</v>
      </c>
      <c r="B49" s="134" t="s">
        <v>65</v>
      </c>
      <c r="C49" s="126">
        <v>49</v>
      </c>
      <c r="D49" s="107">
        <v>49</v>
      </c>
      <c r="E49" s="105">
        <f t="shared" si="0"/>
        <v>0</v>
      </c>
      <c r="F49" s="107">
        <v>6</v>
      </c>
      <c r="G49" s="107">
        <v>6</v>
      </c>
      <c r="H49" s="105">
        <f t="shared" si="1"/>
        <v>0</v>
      </c>
    </row>
    <row r="50" spans="1:8" ht="15.75" customHeight="1" x14ac:dyDescent="0.25">
      <c r="A50" s="103">
        <v>43</v>
      </c>
      <c r="B50" s="134" t="s">
        <v>80</v>
      </c>
      <c r="C50" s="126">
        <v>47</v>
      </c>
      <c r="D50" s="107">
        <v>27</v>
      </c>
      <c r="E50" s="105">
        <f t="shared" si="0"/>
        <v>-20</v>
      </c>
      <c r="F50" s="107">
        <v>14</v>
      </c>
      <c r="G50" s="107">
        <v>2</v>
      </c>
      <c r="H50" s="105">
        <f t="shared" si="1"/>
        <v>-12</v>
      </c>
    </row>
    <row r="51" spans="1:8" ht="15.75" customHeight="1" x14ac:dyDescent="0.25">
      <c r="A51" s="103">
        <v>44</v>
      </c>
      <c r="B51" s="134" t="s">
        <v>89</v>
      </c>
      <c r="C51" s="126">
        <v>46</v>
      </c>
      <c r="D51" s="107">
        <v>92</v>
      </c>
      <c r="E51" s="105">
        <f t="shared" si="0"/>
        <v>46</v>
      </c>
      <c r="F51" s="107">
        <v>9</v>
      </c>
      <c r="G51" s="107">
        <v>11</v>
      </c>
      <c r="H51" s="105">
        <f t="shared" si="1"/>
        <v>2</v>
      </c>
    </row>
    <row r="52" spans="1:8" ht="15.75" customHeight="1" x14ac:dyDescent="0.25">
      <c r="A52" s="103">
        <v>45</v>
      </c>
      <c r="B52" s="134" t="s">
        <v>62</v>
      </c>
      <c r="C52" s="126">
        <v>46</v>
      </c>
      <c r="D52" s="107">
        <v>91</v>
      </c>
      <c r="E52" s="105">
        <f t="shared" si="0"/>
        <v>45</v>
      </c>
      <c r="F52" s="107">
        <v>8</v>
      </c>
      <c r="G52" s="107">
        <v>15</v>
      </c>
      <c r="H52" s="105">
        <f t="shared" si="1"/>
        <v>7</v>
      </c>
    </row>
    <row r="53" spans="1:8" ht="15.75" customHeight="1" x14ac:dyDescent="0.25">
      <c r="A53" s="103">
        <v>46</v>
      </c>
      <c r="B53" s="134" t="s">
        <v>78</v>
      </c>
      <c r="C53" s="126">
        <v>45</v>
      </c>
      <c r="D53" s="107">
        <v>74</v>
      </c>
      <c r="E53" s="105">
        <f t="shared" si="0"/>
        <v>29</v>
      </c>
      <c r="F53" s="107">
        <v>9</v>
      </c>
      <c r="G53" s="107">
        <v>6</v>
      </c>
      <c r="H53" s="105">
        <f t="shared" si="1"/>
        <v>-3</v>
      </c>
    </row>
    <row r="54" spans="1:8" ht="17.25" customHeight="1" x14ac:dyDescent="0.25">
      <c r="A54" s="103">
        <v>47</v>
      </c>
      <c r="B54" s="134" t="s">
        <v>83</v>
      </c>
      <c r="C54" s="126">
        <v>45</v>
      </c>
      <c r="D54" s="107">
        <v>57</v>
      </c>
      <c r="E54" s="105">
        <f t="shared" si="0"/>
        <v>12</v>
      </c>
      <c r="F54" s="107">
        <v>6</v>
      </c>
      <c r="G54" s="107">
        <v>9</v>
      </c>
      <c r="H54" s="105">
        <f t="shared" si="1"/>
        <v>3</v>
      </c>
    </row>
    <row r="55" spans="1:8" ht="15.75" customHeight="1" x14ac:dyDescent="0.25">
      <c r="A55" s="103">
        <v>48</v>
      </c>
      <c r="B55" s="134" t="s">
        <v>108</v>
      </c>
      <c r="C55" s="126">
        <v>41</v>
      </c>
      <c r="D55" s="107">
        <v>22</v>
      </c>
      <c r="E55" s="105">
        <f t="shared" si="0"/>
        <v>-19</v>
      </c>
      <c r="F55" s="107">
        <v>5</v>
      </c>
      <c r="G55" s="107">
        <v>1</v>
      </c>
      <c r="H55" s="105">
        <f t="shared" si="1"/>
        <v>-4</v>
      </c>
    </row>
    <row r="56" spans="1:8" ht="15.75" customHeight="1" x14ac:dyDescent="0.25">
      <c r="A56" s="103">
        <v>49</v>
      </c>
      <c r="B56" s="134" t="s">
        <v>320</v>
      </c>
      <c r="C56" s="126">
        <v>41</v>
      </c>
      <c r="D56" s="107">
        <v>17</v>
      </c>
      <c r="E56" s="105">
        <f t="shared" si="0"/>
        <v>-24</v>
      </c>
      <c r="F56" s="107">
        <v>8</v>
      </c>
      <c r="G56" s="107">
        <v>1</v>
      </c>
      <c r="H56" s="105">
        <f t="shared" si="1"/>
        <v>-7</v>
      </c>
    </row>
    <row r="57" spans="1:8" ht="15.75" customHeight="1" x14ac:dyDescent="0.25">
      <c r="A57" s="103">
        <v>50</v>
      </c>
      <c r="B57" s="134" t="s">
        <v>321</v>
      </c>
      <c r="C57" s="126">
        <v>39</v>
      </c>
      <c r="D57" s="107">
        <v>9</v>
      </c>
      <c r="E57" s="105">
        <f t="shared" si="0"/>
        <v>-30</v>
      </c>
      <c r="F57" s="107">
        <v>8</v>
      </c>
      <c r="G57" s="107">
        <v>3</v>
      </c>
      <c r="H57" s="105">
        <f t="shared" si="1"/>
        <v>-5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7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101"/>
  <sheetViews>
    <sheetView zoomScale="84" zoomScaleNormal="84" zoomScaleSheetLayoutView="78" workbookViewId="0">
      <selection activeCell="A8" sqref="A8"/>
    </sheetView>
  </sheetViews>
  <sheetFormatPr defaultColWidth="8.85546875" defaultRowHeight="12.75" x14ac:dyDescent="0.2"/>
  <cols>
    <col min="1" max="1" width="43.42578125" style="60" customWidth="1"/>
    <col min="2" max="2" width="13.5703125" style="60" customWidth="1"/>
    <col min="3" max="3" width="10.42578125" style="65" customWidth="1"/>
    <col min="4" max="5" width="13" style="65" customWidth="1"/>
    <col min="6" max="6" width="10.28515625" style="65" customWidth="1"/>
    <col min="7" max="7" width="12.140625" style="60" customWidth="1"/>
    <col min="8" max="256" width="8.85546875" style="60"/>
    <col min="257" max="257" width="32.28515625" style="60" customWidth="1"/>
    <col min="258" max="258" width="12" style="60" customWidth="1"/>
    <col min="259" max="259" width="14.42578125" style="60" customWidth="1"/>
    <col min="260" max="260" width="14.140625" style="60" customWidth="1"/>
    <col min="261" max="261" width="12.28515625" style="60" customWidth="1"/>
    <col min="262" max="262" width="18.7109375" style="60" customWidth="1"/>
    <col min="263" max="512" width="8.85546875" style="60"/>
    <col min="513" max="513" width="32.28515625" style="60" customWidth="1"/>
    <col min="514" max="514" width="12" style="60" customWidth="1"/>
    <col min="515" max="515" width="14.42578125" style="60" customWidth="1"/>
    <col min="516" max="516" width="14.140625" style="60" customWidth="1"/>
    <col min="517" max="517" width="12.28515625" style="60" customWidth="1"/>
    <col min="518" max="518" width="18.7109375" style="60" customWidth="1"/>
    <col min="519" max="768" width="8.85546875" style="60"/>
    <col min="769" max="769" width="32.28515625" style="60" customWidth="1"/>
    <col min="770" max="770" width="12" style="60" customWidth="1"/>
    <col min="771" max="771" width="14.42578125" style="60" customWidth="1"/>
    <col min="772" max="772" width="14.140625" style="60" customWidth="1"/>
    <col min="773" max="773" width="12.28515625" style="60" customWidth="1"/>
    <col min="774" max="774" width="18.7109375" style="60" customWidth="1"/>
    <col min="775" max="1024" width="8.85546875" style="60"/>
    <col min="1025" max="1025" width="32.28515625" style="60" customWidth="1"/>
    <col min="1026" max="1026" width="12" style="60" customWidth="1"/>
    <col min="1027" max="1027" width="14.42578125" style="60" customWidth="1"/>
    <col min="1028" max="1028" width="14.140625" style="60" customWidth="1"/>
    <col min="1029" max="1029" width="12.28515625" style="60" customWidth="1"/>
    <col min="1030" max="1030" width="18.7109375" style="60" customWidth="1"/>
    <col min="1031" max="1280" width="8.85546875" style="60"/>
    <col min="1281" max="1281" width="32.28515625" style="60" customWidth="1"/>
    <col min="1282" max="1282" width="12" style="60" customWidth="1"/>
    <col min="1283" max="1283" width="14.42578125" style="60" customWidth="1"/>
    <col min="1284" max="1284" width="14.140625" style="60" customWidth="1"/>
    <col min="1285" max="1285" width="12.28515625" style="60" customWidth="1"/>
    <col min="1286" max="1286" width="18.7109375" style="60" customWidth="1"/>
    <col min="1287" max="1536" width="8.85546875" style="60"/>
    <col min="1537" max="1537" width="32.28515625" style="60" customWidth="1"/>
    <col min="1538" max="1538" width="12" style="60" customWidth="1"/>
    <col min="1539" max="1539" width="14.42578125" style="60" customWidth="1"/>
    <col min="1540" max="1540" width="14.140625" style="60" customWidth="1"/>
    <col min="1541" max="1541" width="12.28515625" style="60" customWidth="1"/>
    <col min="1542" max="1542" width="18.7109375" style="60" customWidth="1"/>
    <col min="1543" max="1792" width="8.85546875" style="60"/>
    <col min="1793" max="1793" width="32.28515625" style="60" customWidth="1"/>
    <col min="1794" max="1794" width="12" style="60" customWidth="1"/>
    <col min="1795" max="1795" width="14.42578125" style="60" customWidth="1"/>
    <col min="1796" max="1796" width="14.140625" style="60" customWidth="1"/>
    <col min="1797" max="1797" width="12.28515625" style="60" customWidth="1"/>
    <col min="1798" max="1798" width="18.7109375" style="60" customWidth="1"/>
    <col min="1799" max="2048" width="8.85546875" style="60"/>
    <col min="2049" max="2049" width="32.28515625" style="60" customWidth="1"/>
    <col min="2050" max="2050" width="12" style="60" customWidth="1"/>
    <col min="2051" max="2051" width="14.42578125" style="60" customWidth="1"/>
    <col min="2052" max="2052" width="14.140625" style="60" customWidth="1"/>
    <col min="2053" max="2053" width="12.28515625" style="60" customWidth="1"/>
    <col min="2054" max="2054" width="18.7109375" style="60" customWidth="1"/>
    <col min="2055" max="2304" width="8.85546875" style="60"/>
    <col min="2305" max="2305" width="32.28515625" style="60" customWidth="1"/>
    <col min="2306" max="2306" width="12" style="60" customWidth="1"/>
    <col min="2307" max="2307" width="14.42578125" style="60" customWidth="1"/>
    <col min="2308" max="2308" width="14.140625" style="60" customWidth="1"/>
    <col min="2309" max="2309" width="12.28515625" style="60" customWidth="1"/>
    <col min="2310" max="2310" width="18.7109375" style="60" customWidth="1"/>
    <col min="2311" max="2560" width="8.85546875" style="60"/>
    <col min="2561" max="2561" width="32.28515625" style="60" customWidth="1"/>
    <col min="2562" max="2562" width="12" style="60" customWidth="1"/>
    <col min="2563" max="2563" width="14.42578125" style="60" customWidth="1"/>
    <col min="2564" max="2564" width="14.140625" style="60" customWidth="1"/>
    <col min="2565" max="2565" width="12.28515625" style="60" customWidth="1"/>
    <col min="2566" max="2566" width="18.7109375" style="60" customWidth="1"/>
    <col min="2567" max="2816" width="8.85546875" style="60"/>
    <col min="2817" max="2817" width="32.28515625" style="60" customWidth="1"/>
    <col min="2818" max="2818" width="12" style="60" customWidth="1"/>
    <col min="2819" max="2819" width="14.42578125" style="60" customWidth="1"/>
    <col min="2820" max="2820" width="14.140625" style="60" customWidth="1"/>
    <col min="2821" max="2821" width="12.28515625" style="60" customWidth="1"/>
    <col min="2822" max="2822" width="18.7109375" style="60" customWidth="1"/>
    <col min="2823" max="3072" width="8.85546875" style="60"/>
    <col min="3073" max="3073" width="32.28515625" style="60" customWidth="1"/>
    <col min="3074" max="3074" width="12" style="60" customWidth="1"/>
    <col min="3075" max="3075" width="14.42578125" style="60" customWidth="1"/>
    <col min="3076" max="3076" width="14.140625" style="60" customWidth="1"/>
    <col min="3077" max="3077" width="12.28515625" style="60" customWidth="1"/>
    <col min="3078" max="3078" width="18.7109375" style="60" customWidth="1"/>
    <col min="3079" max="3328" width="8.85546875" style="60"/>
    <col min="3329" max="3329" width="32.28515625" style="60" customWidth="1"/>
    <col min="3330" max="3330" width="12" style="60" customWidth="1"/>
    <col min="3331" max="3331" width="14.42578125" style="60" customWidth="1"/>
    <col min="3332" max="3332" width="14.140625" style="60" customWidth="1"/>
    <col min="3333" max="3333" width="12.28515625" style="60" customWidth="1"/>
    <col min="3334" max="3334" width="18.7109375" style="60" customWidth="1"/>
    <col min="3335" max="3584" width="8.85546875" style="60"/>
    <col min="3585" max="3585" width="32.28515625" style="60" customWidth="1"/>
    <col min="3586" max="3586" width="12" style="60" customWidth="1"/>
    <col min="3587" max="3587" width="14.42578125" style="60" customWidth="1"/>
    <col min="3588" max="3588" width="14.140625" style="60" customWidth="1"/>
    <col min="3589" max="3589" width="12.28515625" style="60" customWidth="1"/>
    <col min="3590" max="3590" width="18.7109375" style="60" customWidth="1"/>
    <col min="3591" max="3840" width="8.85546875" style="60"/>
    <col min="3841" max="3841" width="32.28515625" style="60" customWidth="1"/>
    <col min="3842" max="3842" width="12" style="60" customWidth="1"/>
    <col min="3843" max="3843" width="14.42578125" style="60" customWidth="1"/>
    <col min="3844" max="3844" width="14.140625" style="60" customWidth="1"/>
    <col min="3845" max="3845" width="12.28515625" style="60" customWidth="1"/>
    <col min="3846" max="3846" width="18.7109375" style="60" customWidth="1"/>
    <col min="3847" max="4096" width="8.85546875" style="60"/>
    <col min="4097" max="4097" width="32.28515625" style="60" customWidth="1"/>
    <col min="4098" max="4098" width="12" style="60" customWidth="1"/>
    <col min="4099" max="4099" width="14.42578125" style="60" customWidth="1"/>
    <col min="4100" max="4100" width="14.140625" style="60" customWidth="1"/>
    <col min="4101" max="4101" width="12.28515625" style="60" customWidth="1"/>
    <col min="4102" max="4102" width="18.7109375" style="60" customWidth="1"/>
    <col min="4103" max="4352" width="8.85546875" style="60"/>
    <col min="4353" max="4353" width="32.28515625" style="60" customWidth="1"/>
    <col min="4354" max="4354" width="12" style="60" customWidth="1"/>
    <col min="4355" max="4355" width="14.42578125" style="60" customWidth="1"/>
    <col min="4356" max="4356" width="14.140625" style="60" customWidth="1"/>
    <col min="4357" max="4357" width="12.28515625" style="60" customWidth="1"/>
    <col min="4358" max="4358" width="18.7109375" style="60" customWidth="1"/>
    <col min="4359" max="4608" width="8.85546875" style="60"/>
    <col min="4609" max="4609" width="32.28515625" style="60" customWidth="1"/>
    <col min="4610" max="4610" width="12" style="60" customWidth="1"/>
    <col min="4611" max="4611" width="14.42578125" style="60" customWidth="1"/>
    <col min="4612" max="4612" width="14.140625" style="60" customWidth="1"/>
    <col min="4613" max="4613" width="12.28515625" style="60" customWidth="1"/>
    <col min="4614" max="4614" width="18.7109375" style="60" customWidth="1"/>
    <col min="4615" max="4864" width="8.85546875" style="60"/>
    <col min="4865" max="4865" width="32.28515625" style="60" customWidth="1"/>
    <col min="4866" max="4866" width="12" style="60" customWidth="1"/>
    <col min="4867" max="4867" width="14.42578125" style="60" customWidth="1"/>
    <col min="4868" max="4868" width="14.140625" style="60" customWidth="1"/>
    <col min="4869" max="4869" width="12.28515625" style="60" customWidth="1"/>
    <col min="4870" max="4870" width="18.7109375" style="60" customWidth="1"/>
    <col min="4871" max="5120" width="8.85546875" style="60"/>
    <col min="5121" max="5121" width="32.28515625" style="60" customWidth="1"/>
    <col min="5122" max="5122" width="12" style="60" customWidth="1"/>
    <col min="5123" max="5123" width="14.42578125" style="60" customWidth="1"/>
    <col min="5124" max="5124" width="14.140625" style="60" customWidth="1"/>
    <col min="5125" max="5125" width="12.28515625" style="60" customWidth="1"/>
    <col min="5126" max="5126" width="18.7109375" style="60" customWidth="1"/>
    <col min="5127" max="5376" width="8.85546875" style="60"/>
    <col min="5377" max="5377" width="32.28515625" style="60" customWidth="1"/>
    <col min="5378" max="5378" width="12" style="60" customWidth="1"/>
    <col min="5379" max="5379" width="14.42578125" style="60" customWidth="1"/>
    <col min="5380" max="5380" width="14.140625" style="60" customWidth="1"/>
    <col min="5381" max="5381" width="12.28515625" style="60" customWidth="1"/>
    <col min="5382" max="5382" width="18.7109375" style="60" customWidth="1"/>
    <col min="5383" max="5632" width="8.85546875" style="60"/>
    <col min="5633" max="5633" width="32.28515625" style="60" customWidth="1"/>
    <col min="5634" max="5634" width="12" style="60" customWidth="1"/>
    <col min="5635" max="5635" width="14.42578125" style="60" customWidth="1"/>
    <col min="5636" max="5636" width="14.140625" style="60" customWidth="1"/>
    <col min="5637" max="5637" width="12.28515625" style="60" customWidth="1"/>
    <col min="5638" max="5638" width="18.7109375" style="60" customWidth="1"/>
    <col min="5639" max="5888" width="8.85546875" style="60"/>
    <col min="5889" max="5889" width="32.28515625" style="60" customWidth="1"/>
    <col min="5890" max="5890" width="12" style="60" customWidth="1"/>
    <col min="5891" max="5891" width="14.42578125" style="60" customWidth="1"/>
    <col min="5892" max="5892" width="14.140625" style="60" customWidth="1"/>
    <col min="5893" max="5893" width="12.28515625" style="60" customWidth="1"/>
    <col min="5894" max="5894" width="18.7109375" style="60" customWidth="1"/>
    <col min="5895" max="6144" width="8.85546875" style="60"/>
    <col min="6145" max="6145" width="32.28515625" style="60" customWidth="1"/>
    <col min="6146" max="6146" width="12" style="60" customWidth="1"/>
    <col min="6147" max="6147" width="14.42578125" style="60" customWidth="1"/>
    <col min="6148" max="6148" width="14.140625" style="60" customWidth="1"/>
    <col min="6149" max="6149" width="12.28515625" style="60" customWidth="1"/>
    <col min="6150" max="6150" width="18.7109375" style="60" customWidth="1"/>
    <col min="6151" max="6400" width="8.85546875" style="60"/>
    <col min="6401" max="6401" width="32.28515625" style="60" customWidth="1"/>
    <col min="6402" max="6402" width="12" style="60" customWidth="1"/>
    <col min="6403" max="6403" width="14.42578125" style="60" customWidth="1"/>
    <col min="6404" max="6404" width="14.140625" style="60" customWidth="1"/>
    <col min="6405" max="6405" width="12.28515625" style="60" customWidth="1"/>
    <col min="6406" max="6406" width="18.7109375" style="60" customWidth="1"/>
    <col min="6407" max="6656" width="8.85546875" style="60"/>
    <col min="6657" max="6657" width="32.28515625" style="60" customWidth="1"/>
    <col min="6658" max="6658" width="12" style="60" customWidth="1"/>
    <col min="6659" max="6659" width="14.42578125" style="60" customWidth="1"/>
    <col min="6660" max="6660" width="14.140625" style="60" customWidth="1"/>
    <col min="6661" max="6661" width="12.28515625" style="60" customWidth="1"/>
    <col min="6662" max="6662" width="18.7109375" style="60" customWidth="1"/>
    <col min="6663" max="6912" width="8.85546875" style="60"/>
    <col min="6913" max="6913" width="32.28515625" style="60" customWidth="1"/>
    <col min="6914" max="6914" width="12" style="60" customWidth="1"/>
    <col min="6915" max="6915" width="14.42578125" style="60" customWidth="1"/>
    <col min="6916" max="6916" width="14.140625" style="60" customWidth="1"/>
    <col min="6917" max="6917" width="12.28515625" style="60" customWidth="1"/>
    <col min="6918" max="6918" width="18.7109375" style="60" customWidth="1"/>
    <col min="6919" max="7168" width="8.85546875" style="60"/>
    <col min="7169" max="7169" width="32.28515625" style="60" customWidth="1"/>
    <col min="7170" max="7170" width="12" style="60" customWidth="1"/>
    <col min="7171" max="7171" width="14.42578125" style="60" customWidth="1"/>
    <col min="7172" max="7172" width="14.140625" style="60" customWidth="1"/>
    <col min="7173" max="7173" width="12.28515625" style="60" customWidth="1"/>
    <col min="7174" max="7174" width="18.7109375" style="60" customWidth="1"/>
    <col min="7175" max="7424" width="8.85546875" style="60"/>
    <col min="7425" max="7425" width="32.28515625" style="60" customWidth="1"/>
    <col min="7426" max="7426" width="12" style="60" customWidth="1"/>
    <col min="7427" max="7427" width="14.42578125" style="60" customWidth="1"/>
    <col min="7428" max="7428" width="14.140625" style="60" customWidth="1"/>
    <col min="7429" max="7429" width="12.28515625" style="60" customWidth="1"/>
    <col min="7430" max="7430" width="18.7109375" style="60" customWidth="1"/>
    <col min="7431" max="7680" width="8.85546875" style="60"/>
    <col min="7681" max="7681" width="32.28515625" style="60" customWidth="1"/>
    <col min="7682" max="7682" width="12" style="60" customWidth="1"/>
    <col min="7683" max="7683" width="14.42578125" style="60" customWidth="1"/>
    <col min="7684" max="7684" width="14.140625" style="60" customWidth="1"/>
    <col min="7685" max="7685" width="12.28515625" style="60" customWidth="1"/>
    <col min="7686" max="7686" width="18.7109375" style="60" customWidth="1"/>
    <col min="7687" max="7936" width="8.85546875" style="60"/>
    <col min="7937" max="7937" width="32.28515625" style="60" customWidth="1"/>
    <col min="7938" max="7938" width="12" style="60" customWidth="1"/>
    <col min="7939" max="7939" width="14.42578125" style="60" customWidth="1"/>
    <col min="7940" max="7940" width="14.140625" style="60" customWidth="1"/>
    <col min="7941" max="7941" width="12.28515625" style="60" customWidth="1"/>
    <col min="7942" max="7942" width="18.7109375" style="60" customWidth="1"/>
    <col min="7943" max="8192" width="8.85546875" style="60"/>
    <col min="8193" max="8193" width="32.28515625" style="60" customWidth="1"/>
    <col min="8194" max="8194" width="12" style="60" customWidth="1"/>
    <col min="8195" max="8195" width="14.42578125" style="60" customWidth="1"/>
    <col min="8196" max="8196" width="14.140625" style="60" customWidth="1"/>
    <col min="8197" max="8197" width="12.28515625" style="60" customWidth="1"/>
    <col min="8198" max="8198" width="18.7109375" style="60" customWidth="1"/>
    <col min="8199" max="8448" width="8.85546875" style="60"/>
    <col min="8449" max="8449" width="32.28515625" style="60" customWidth="1"/>
    <col min="8450" max="8450" width="12" style="60" customWidth="1"/>
    <col min="8451" max="8451" width="14.42578125" style="60" customWidth="1"/>
    <col min="8452" max="8452" width="14.140625" style="60" customWidth="1"/>
    <col min="8453" max="8453" width="12.28515625" style="60" customWidth="1"/>
    <col min="8454" max="8454" width="18.7109375" style="60" customWidth="1"/>
    <col min="8455" max="8704" width="8.85546875" style="60"/>
    <col min="8705" max="8705" width="32.28515625" style="60" customWidth="1"/>
    <col min="8706" max="8706" width="12" style="60" customWidth="1"/>
    <col min="8707" max="8707" width="14.42578125" style="60" customWidth="1"/>
    <col min="8708" max="8708" width="14.140625" style="60" customWidth="1"/>
    <col min="8709" max="8709" width="12.28515625" style="60" customWidth="1"/>
    <col min="8710" max="8710" width="18.7109375" style="60" customWidth="1"/>
    <col min="8711" max="8960" width="8.85546875" style="60"/>
    <col min="8961" max="8961" width="32.28515625" style="60" customWidth="1"/>
    <col min="8962" max="8962" width="12" style="60" customWidth="1"/>
    <col min="8963" max="8963" width="14.42578125" style="60" customWidth="1"/>
    <col min="8964" max="8964" width="14.140625" style="60" customWidth="1"/>
    <col min="8965" max="8965" width="12.28515625" style="60" customWidth="1"/>
    <col min="8966" max="8966" width="18.7109375" style="60" customWidth="1"/>
    <col min="8967" max="9216" width="8.85546875" style="60"/>
    <col min="9217" max="9217" width="32.28515625" style="60" customWidth="1"/>
    <col min="9218" max="9218" width="12" style="60" customWidth="1"/>
    <col min="9219" max="9219" width="14.42578125" style="60" customWidth="1"/>
    <col min="9220" max="9220" width="14.140625" style="60" customWidth="1"/>
    <col min="9221" max="9221" width="12.28515625" style="60" customWidth="1"/>
    <col min="9222" max="9222" width="18.7109375" style="60" customWidth="1"/>
    <col min="9223" max="9472" width="8.85546875" style="60"/>
    <col min="9473" max="9473" width="32.28515625" style="60" customWidth="1"/>
    <col min="9474" max="9474" width="12" style="60" customWidth="1"/>
    <col min="9475" max="9475" width="14.42578125" style="60" customWidth="1"/>
    <col min="9476" max="9476" width="14.140625" style="60" customWidth="1"/>
    <col min="9477" max="9477" width="12.28515625" style="60" customWidth="1"/>
    <col min="9478" max="9478" width="18.7109375" style="60" customWidth="1"/>
    <col min="9479" max="9728" width="8.85546875" style="60"/>
    <col min="9729" max="9729" width="32.28515625" style="60" customWidth="1"/>
    <col min="9730" max="9730" width="12" style="60" customWidth="1"/>
    <col min="9731" max="9731" width="14.42578125" style="60" customWidth="1"/>
    <col min="9732" max="9732" width="14.140625" style="60" customWidth="1"/>
    <col min="9733" max="9733" width="12.28515625" style="60" customWidth="1"/>
    <col min="9734" max="9734" width="18.7109375" style="60" customWidth="1"/>
    <col min="9735" max="9984" width="8.85546875" style="60"/>
    <col min="9985" max="9985" width="32.28515625" style="60" customWidth="1"/>
    <col min="9986" max="9986" width="12" style="60" customWidth="1"/>
    <col min="9987" max="9987" width="14.42578125" style="60" customWidth="1"/>
    <col min="9988" max="9988" width="14.140625" style="60" customWidth="1"/>
    <col min="9989" max="9989" width="12.28515625" style="60" customWidth="1"/>
    <col min="9990" max="9990" width="18.7109375" style="60" customWidth="1"/>
    <col min="9991" max="10240" width="8.85546875" style="60"/>
    <col min="10241" max="10241" width="32.28515625" style="60" customWidth="1"/>
    <col min="10242" max="10242" width="12" style="60" customWidth="1"/>
    <col min="10243" max="10243" width="14.42578125" style="60" customWidth="1"/>
    <col min="10244" max="10244" width="14.140625" style="60" customWidth="1"/>
    <col min="10245" max="10245" width="12.28515625" style="60" customWidth="1"/>
    <col min="10246" max="10246" width="18.7109375" style="60" customWidth="1"/>
    <col min="10247" max="10496" width="8.85546875" style="60"/>
    <col min="10497" max="10497" width="32.28515625" style="60" customWidth="1"/>
    <col min="10498" max="10498" width="12" style="60" customWidth="1"/>
    <col min="10499" max="10499" width="14.42578125" style="60" customWidth="1"/>
    <col min="10500" max="10500" width="14.140625" style="60" customWidth="1"/>
    <col min="10501" max="10501" width="12.28515625" style="60" customWidth="1"/>
    <col min="10502" max="10502" width="18.7109375" style="60" customWidth="1"/>
    <col min="10503" max="10752" width="8.85546875" style="60"/>
    <col min="10753" max="10753" width="32.28515625" style="60" customWidth="1"/>
    <col min="10754" max="10754" width="12" style="60" customWidth="1"/>
    <col min="10755" max="10755" width="14.42578125" style="60" customWidth="1"/>
    <col min="10756" max="10756" width="14.140625" style="60" customWidth="1"/>
    <col min="10757" max="10757" width="12.28515625" style="60" customWidth="1"/>
    <col min="10758" max="10758" width="18.7109375" style="60" customWidth="1"/>
    <col min="10759" max="11008" width="8.85546875" style="60"/>
    <col min="11009" max="11009" width="32.28515625" style="60" customWidth="1"/>
    <col min="11010" max="11010" width="12" style="60" customWidth="1"/>
    <col min="11011" max="11011" width="14.42578125" style="60" customWidth="1"/>
    <col min="11012" max="11012" width="14.140625" style="60" customWidth="1"/>
    <col min="11013" max="11013" width="12.28515625" style="60" customWidth="1"/>
    <col min="11014" max="11014" width="18.7109375" style="60" customWidth="1"/>
    <col min="11015" max="11264" width="8.85546875" style="60"/>
    <col min="11265" max="11265" width="32.28515625" style="60" customWidth="1"/>
    <col min="11266" max="11266" width="12" style="60" customWidth="1"/>
    <col min="11267" max="11267" width="14.42578125" style="60" customWidth="1"/>
    <col min="11268" max="11268" width="14.140625" style="60" customWidth="1"/>
    <col min="11269" max="11269" width="12.28515625" style="60" customWidth="1"/>
    <col min="11270" max="11270" width="18.7109375" style="60" customWidth="1"/>
    <col min="11271" max="11520" width="8.85546875" style="60"/>
    <col min="11521" max="11521" width="32.28515625" style="60" customWidth="1"/>
    <col min="11522" max="11522" width="12" style="60" customWidth="1"/>
    <col min="11523" max="11523" width="14.42578125" style="60" customWidth="1"/>
    <col min="11524" max="11524" width="14.140625" style="60" customWidth="1"/>
    <col min="11525" max="11525" width="12.28515625" style="60" customWidth="1"/>
    <col min="11526" max="11526" width="18.7109375" style="60" customWidth="1"/>
    <col min="11527" max="11776" width="8.85546875" style="60"/>
    <col min="11777" max="11777" width="32.28515625" style="60" customWidth="1"/>
    <col min="11778" max="11778" width="12" style="60" customWidth="1"/>
    <col min="11779" max="11779" width="14.42578125" style="60" customWidth="1"/>
    <col min="11780" max="11780" width="14.140625" style="60" customWidth="1"/>
    <col min="11781" max="11781" width="12.28515625" style="60" customWidth="1"/>
    <col min="11782" max="11782" width="18.7109375" style="60" customWidth="1"/>
    <col min="11783" max="12032" width="8.85546875" style="60"/>
    <col min="12033" max="12033" width="32.28515625" style="60" customWidth="1"/>
    <col min="12034" max="12034" width="12" style="60" customWidth="1"/>
    <col min="12035" max="12035" width="14.42578125" style="60" customWidth="1"/>
    <col min="12036" max="12036" width="14.140625" style="60" customWidth="1"/>
    <col min="12037" max="12037" width="12.28515625" style="60" customWidth="1"/>
    <col min="12038" max="12038" width="18.7109375" style="60" customWidth="1"/>
    <col min="12039" max="12288" width="8.85546875" style="60"/>
    <col min="12289" max="12289" width="32.28515625" style="60" customWidth="1"/>
    <col min="12290" max="12290" width="12" style="60" customWidth="1"/>
    <col min="12291" max="12291" width="14.42578125" style="60" customWidth="1"/>
    <col min="12292" max="12292" width="14.140625" style="60" customWidth="1"/>
    <col min="12293" max="12293" width="12.28515625" style="60" customWidth="1"/>
    <col min="12294" max="12294" width="18.7109375" style="60" customWidth="1"/>
    <col min="12295" max="12544" width="8.85546875" style="60"/>
    <col min="12545" max="12545" width="32.28515625" style="60" customWidth="1"/>
    <col min="12546" max="12546" width="12" style="60" customWidth="1"/>
    <col min="12547" max="12547" width="14.42578125" style="60" customWidth="1"/>
    <col min="12548" max="12548" width="14.140625" style="60" customWidth="1"/>
    <col min="12549" max="12549" width="12.28515625" style="60" customWidth="1"/>
    <col min="12550" max="12550" width="18.7109375" style="60" customWidth="1"/>
    <col min="12551" max="12800" width="8.85546875" style="60"/>
    <col min="12801" max="12801" width="32.28515625" style="60" customWidth="1"/>
    <col min="12802" max="12802" width="12" style="60" customWidth="1"/>
    <col min="12803" max="12803" width="14.42578125" style="60" customWidth="1"/>
    <col min="12804" max="12804" width="14.140625" style="60" customWidth="1"/>
    <col min="12805" max="12805" width="12.28515625" style="60" customWidth="1"/>
    <col min="12806" max="12806" width="18.7109375" style="60" customWidth="1"/>
    <col min="12807" max="13056" width="8.85546875" style="60"/>
    <col min="13057" max="13057" width="32.28515625" style="60" customWidth="1"/>
    <col min="13058" max="13058" width="12" style="60" customWidth="1"/>
    <col min="13059" max="13059" width="14.42578125" style="60" customWidth="1"/>
    <col min="13060" max="13060" width="14.140625" style="60" customWidth="1"/>
    <col min="13061" max="13061" width="12.28515625" style="60" customWidth="1"/>
    <col min="13062" max="13062" width="18.7109375" style="60" customWidth="1"/>
    <col min="13063" max="13312" width="8.85546875" style="60"/>
    <col min="13313" max="13313" width="32.28515625" style="60" customWidth="1"/>
    <col min="13314" max="13314" width="12" style="60" customWidth="1"/>
    <col min="13315" max="13315" width="14.42578125" style="60" customWidth="1"/>
    <col min="13316" max="13316" width="14.140625" style="60" customWidth="1"/>
    <col min="13317" max="13317" width="12.28515625" style="60" customWidth="1"/>
    <col min="13318" max="13318" width="18.7109375" style="60" customWidth="1"/>
    <col min="13319" max="13568" width="8.85546875" style="60"/>
    <col min="13569" max="13569" width="32.28515625" style="60" customWidth="1"/>
    <col min="13570" max="13570" width="12" style="60" customWidth="1"/>
    <col min="13571" max="13571" width="14.42578125" style="60" customWidth="1"/>
    <col min="13572" max="13572" width="14.140625" style="60" customWidth="1"/>
    <col min="13573" max="13573" width="12.28515625" style="60" customWidth="1"/>
    <col min="13574" max="13574" width="18.7109375" style="60" customWidth="1"/>
    <col min="13575" max="13824" width="8.85546875" style="60"/>
    <col min="13825" max="13825" width="32.28515625" style="60" customWidth="1"/>
    <col min="13826" max="13826" width="12" style="60" customWidth="1"/>
    <col min="13827" max="13827" width="14.42578125" style="60" customWidth="1"/>
    <col min="13828" max="13828" width="14.140625" style="60" customWidth="1"/>
    <col min="13829" max="13829" width="12.28515625" style="60" customWidth="1"/>
    <col min="13830" max="13830" width="18.7109375" style="60" customWidth="1"/>
    <col min="13831" max="14080" width="8.85546875" style="60"/>
    <col min="14081" max="14081" width="32.28515625" style="60" customWidth="1"/>
    <col min="14082" max="14082" width="12" style="60" customWidth="1"/>
    <col min="14083" max="14083" width="14.42578125" style="60" customWidth="1"/>
    <col min="14084" max="14084" width="14.140625" style="60" customWidth="1"/>
    <col min="14085" max="14085" width="12.28515625" style="60" customWidth="1"/>
    <col min="14086" max="14086" width="18.7109375" style="60" customWidth="1"/>
    <col min="14087" max="14336" width="8.85546875" style="60"/>
    <col min="14337" max="14337" width="32.28515625" style="60" customWidth="1"/>
    <col min="14338" max="14338" width="12" style="60" customWidth="1"/>
    <col min="14339" max="14339" width="14.42578125" style="60" customWidth="1"/>
    <col min="14340" max="14340" width="14.140625" style="60" customWidth="1"/>
    <col min="14341" max="14341" width="12.28515625" style="60" customWidth="1"/>
    <col min="14342" max="14342" width="18.7109375" style="60" customWidth="1"/>
    <col min="14343" max="14592" width="8.85546875" style="60"/>
    <col min="14593" max="14593" width="32.28515625" style="60" customWidth="1"/>
    <col min="14594" max="14594" width="12" style="60" customWidth="1"/>
    <col min="14595" max="14595" width="14.42578125" style="60" customWidth="1"/>
    <col min="14596" max="14596" width="14.140625" style="60" customWidth="1"/>
    <col min="14597" max="14597" width="12.28515625" style="60" customWidth="1"/>
    <col min="14598" max="14598" width="18.7109375" style="60" customWidth="1"/>
    <col min="14599" max="14848" width="8.85546875" style="60"/>
    <col min="14849" max="14849" width="32.28515625" style="60" customWidth="1"/>
    <col min="14850" max="14850" width="12" style="60" customWidth="1"/>
    <col min="14851" max="14851" width="14.42578125" style="60" customWidth="1"/>
    <col min="14852" max="14852" width="14.140625" style="60" customWidth="1"/>
    <col min="14853" max="14853" width="12.28515625" style="60" customWidth="1"/>
    <col min="14854" max="14854" width="18.7109375" style="60" customWidth="1"/>
    <col min="14855" max="15104" width="8.85546875" style="60"/>
    <col min="15105" max="15105" width="32.28515625" style="60" customWidth="1"/>
    <col min="15106" max="15106" width="12" style="60" customWidth="1"/>
    <col min="15107" max="15107" width="14.42578125" style="60" customWidth="1"/>
    <col min="15108" max="15108" width="14.140625" style="60" customWidth="1"/>
    <col min="15109" max="15109" width="12.28515625" style="60" customWidth="1"/>
    <col min="15110" max="15110" width="18.7109375" style="60" customWidth="1"/>
    <col min="15111" max="15360" width="8.85546875" style="60"/>
    <col min="15361" max="15361" width="32.28515625" style="60" customWidth="1"/>
    <col min="15362" max="15362" width="12" style="60" customWidth="1"/>
    <col min="15363" max="15363" width="14.42578125" style="60" customWidth="1"/>
    <col min="15364" max="15364" width="14.140625" style="60" customWidth="1"/>
    <col min="15365" max="15365" width="12.28515625" style="60" customWidth="1"/>
    <col min="15366" max="15366" width="18.7109375" style="60" customWidth="1"/>
    <col min="15367" max="15616" width="8.85546875" style="60"/>
    <col min="15617" max="15617" width="32.28515625" style="60" customWidth="1"/>
    <col min="15618" max="15618" width="12" style="60" customWidth="1"/>
    <col min="15619" max="15619" width="14.42578125" style="60" customWidth="1"/>
    <col min="15620" max="15620" width="14.140625" style="60" customWidth="1"/>
    <col min="15621" max="15621" width="12.28515625" style="60" customWidth="1"/>
    <col min="15622" max="15622" width="18.7109375" style="60" customWidth="1"/>
    <col min="15623" max="15872" width="8.85546875" style="60"/>
    <col min="15873" max="15873" width="32.28515625" style="60" customWidth="1"/>
    <col min="15874" max="15874" width="12" style="60" customWidth="1"/>
    <col min="15875" max="15875" width="14.42578125" style="60" customWidth="1"/>
    <col min="15876" max="15876" width="14.140625" style="60" customWidth="1"/>
    <col min="15877" max="15877" width="12.28515625" style="60" customWidth="1"/>
    <col min="15878" max="15878" width="18.7109375" style="60" customWidth="1"/>
    <col min="15879" max="16128" width="8.85546875" style="60"/>
    <col min="16129" max="16129" width="32.28515625" style="60" customWidth="1"/>
    <col min="16130" max="16130" width="12" style="60" customWidth="1"/>
    <col min="16131" max="16131" width="14.42578125" style="60" customWidth="1"/>
    <col min="16132" max="16132" width="14.140625" style="60" customWidth="1"/>
    <col min="16133" max="16133" width="12.28515625" style="60" customWidth="1"/>
    <col min="16134" max="16134" width="18.7109375" style="60" customWidth="1"/>
    <col min="16135" max="16384" width="8.85546875" style="60"/>
  </cols>
  <sheetData>
    <row r="1" spans="1:7" s="54" customFormat="1" ht="42.75" customHeight="1" x14ac:dyDescent="0.3">
      <c r="A1" s="550" t="s">
        <v>262</v>
      </c>
      <c r="B1" s="550"/>
      <c r="C1" s="550"/>
      <c r="D1" s="550"/>
      <c r="E1" s="550"/>
      <c r="F1" s="550"/>
      <c r="G1" s="550"/>
    </row>
    <row r="2" spans="1:7" s="54" customFormat="1" ht="20.25" customHeight="1" x14ac:dyDescent="0.3">
      <c r="A2" s="562"/>
      <c r="B2" s="562"/>
      <c r="C2" s="562"/>
      <c r="D2" s="562"/>
      <c r="E2" s="562"/>
      <c r="F2" s="562"/>
    </row>
    <row r="3" spans="1:7" ht="21.75" customHeight="1" x14ac:dyDescent="0.2">
      <c r="A3" s="552" t="s">
        <v>34</v>
      </c>
      <c r="B3" s="588" t="s">
        <v>491</v>
      </c>
      <c r="C3" s="589"/>
      <c r="D3" s="590"/>
      <c r="E3" s="566" t="s">
        <v>487</v>
      </c>
      <c r="F3" s="566"/>
      <c r="G3" s="566"/>
    </row>
    <row r="4" spans="1:7" ht="18.75" customHeight="1" x14ac:dyDescent="0.2">
      <c r="A4" s="552"/>
      <c r="B4" s="556" t="s">
        <v>106</v>
      </c>
      <c r="C4" s="556" t="s">
        <v>170</v>
      </c>
      <c r="D4" s="556" t="s">
        <v>36</v>
      </c>
      <c r="E4" s="561" t="s">
        <v>106</v>
      </c>
      <c r="F4" s="568" t="s">
        <v>170</v>
      </c>
      <c r="G4" s="556" t="s">
        <v>36</v>
      </c>
    </row>
    <row r="5" spans="1:7" ht="48" customHeight="1" x14ac:dyDescent="0.2">
      <c r="A5" s="552"/>
      <c r="B5" s="557"/>
      <c r="C5" s="557"/>
      <c r="D5" s="557"/>
      <c r="E5" s="561"/>
      <c r="F5" s="568"/>
      <c r="G5" s="557"/>
    </row>
    <row r="6" spans="1:7" ht="13.5" customHeight="1" x14ac:dyDescent="0.2">
      <c r="A6" s="66" t="s">
        <v>7</v>
      </c>
      <c r="B6" s="66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</row>
    <row r="7" spans="1:7" ht="44.25" customHeight="1" x14ac:dyDescent="0.2">
      <c r="A7" s="567" t="s">
        <v>71</v>
      </c>
      <c r="B7" s="567"/>
      <c r="C7" s="567"/>
      <c r="D7" s="567"/>
      <c r="E7" s="567"/>
      <c r="F7" s="567"/>
      <c r="G7" s="567"/>
    </row>
    <row r="8" spans="1:7" s="61" customFormat="1" ht="18.75" customHeight="1" x14ac:dyDescent="0.2">
      <c r="A8" s="69" t="s">
        <v>46</v>
      </c>
      <c r="B8" s="58">
        <v>104</v>
      </c>
      <c r="C8" s="324">
        <v>79</v>
      </c>
      <c r="D8" s="291">
        <f>B8-C8</f>
        <v>25</v>
      </c>
      <c r="E8" s="282">
        <v>25</v>
      </c>
      <c r="F8" s="237">
        <v>12</v>
      </c>
      <c r="G8" s="283">
        <f>E8-F8</f>
        <v>13</v>
      </c>
    </row>
    <row r="9" spans="1:7" s="61" customFormat="1" ht="33.75" customHeight="1" x14ac:dyDescent="0.2">
      <c r="A9" s="69" t="s">
        <v>107</v>
      </c>
      <c r="B9" s="58">
        <v>101</v>
      </c>
      <c r="C9" s="237">
        <v>9</v>
      </c>
      <c r="D9" s="291">
        <f t="shared" ref="D9:D15" si="0">B9-C9</f>
        <v>92</v>
      </c>
      <c r="E9" s="261">
        <v>25</v>
      </c>
      <c r="F9" s="237">
        <v>1</v>
      </c>
      <c r="G9" s="283">
        <f t="shared" ref="G9:G17" si="1">E9-F9</f>
        <v>24</v>
      </c>
    </row>
    <row r="10" spans="1:7" s="61" customFormat="1" ht="15.75" customHeight="1" x14ac:dyDescent="0.25">
      <c r="A10" s="69" t="s">
        <v>297</v>
      </c>
      <c r="B10" s="58">
        <v>61</v>
      </c>
      <c r="C10" s="218">
        <v>69</v>
      </c>
      <c r="D10" s="291">
        <f t="shared" si="0"/>
        <v>-8</v>
      </c>
      <c r="E10" s="261">
        <v>10</v>
      </c>
      <c r="F10" s="68">
        <v>13</v>
      </c>
      <c r="G10" s="283">
        <f t="shared" si="1"/>
        <v>-3</v>
      </c>
    </row>
    <row r="11" spans="1:7" s="61" customFormat="1" ht="15.75" customHeight="1" x14ac:dyDescent="0.2">
      <c r="A11" s="69" t="s">
        <v>59</v>
      </c>
      <c r="B11" s="58">
        <v>56</v>
      </c>
      <c r="C11" s="218">
        <v>63</v>
      </c>
      <c r="D11" s="291">
        <f t="shared" si="0"/>
        <v>-7</v>
      </c>
      <c r="E11" s="261">
        <v>17</v>
      </c>
      <c r="F11" s="218">
        <v>5</v>
      </c>
      <c r="G11" s="283">
        <f t="shared" si="1"/>
        <v>12</v>
      </c>
    </row>
    <row r="12" spans="1:7" s="61" customFormat="1" ht="18" customHeight="1" x14ac:dyDescent="0.2">
      <c r="A12" s="69" t="s">
        <v>68</v>
      </c>
      <c r="B12" s="58">
        <v>50</v>
      </c>
      <c r="C12" s="218">
        <v>37</v>
      </c>
      <c r="D12" s="291">
        <f t="shared" si="0"/>
        <v>13</v>
      </c>
      <c r="E12" s="261">
        <v>7</v>
      </c>
      <c r="F12" s="218">
        <v>15</v>
      </c>
      <c r="G12" s="283">
        <f t="shared" si="1"/>
        <v>-8</v>
      </c>
    </row>
    <row r="13" spans="1:7" s="61" customFormat="1" ht="15.75" customHeight="1" x14ac:dyDescent="0.2">
      <c r="A13" s="69" t="s">
        <v>108</v>
      </c>
      <c r="B13" s="58">
        <v>41</v>
      </c>
      <c r="C13" s="218">
        <v>22</v>
      </c>
      <c r="D13" s="291">
        <f t="shared" si="0"/>
        <v>19</v>
      </c>
      <c r="E13" s="261">
        <v>5</v>
      </c>
      <c r="F13" s="218">
        <v>1</v>
      </c>
      <c r="G13" s="283">
        <f t="shared" si="1"/>
        <v>4</v>
      </c>
    </row>
    <row r="14" spans="1:7" s="61" customFormat="1" ht="15.75" customHeight="1" x14ac:dyDescent="0.2">
      <c r="A14" s="69" t="s">
        <v>321</v>
      </c>
      <c r="B14" s="58">
        <v>39</v>
      </c>
      <c r="C14" s="218">
        <v>9</v>
      </c>
      <c r="D14" s="291">
        <f t="shared" si="0"/>
        <v>30</v>
      </c>
      <c r="E14" s="261">
        <v>8</v>
      </c>
      <c r="F14" s="218">
        <v>3</v>
      </c>
      <c r="G14" s="283">
        <f t="shared" si="1"/>
        <v>5</v>
      </c>
    </row>
    <row r="15" spans="1:7" s="61" customFormat="1" ht="15.75" customHeight="1" x14ac:dyDescent="0.2">
      <c r="A15" s="69" t="s">
        <v>158</v>
      </c>
      <c r="B15" s="58">
        <v>38</v>
      </c>
      <c r="C15" s="218">
        <v>24</v>
      </c>
      <c r="D15" s="291">
        <f t="shared" si="0"/>
        <v>14</v>
      </c>
      <c r="E15" s="261">
        <v>8</v>
      </c>
      <c r="F15" s="218">
        <v>2</v>
      </c>
      <c r="G15" s="283">
        <f t="shared" si="1"/>
        <v>6</v>
      </c>
    </row>
    <row r="16" spans="1:7" s="61" customFormat="1" ht="15.75" customHeight="1" x14ac:dyDescent="0.2">
      <c r="A16" s="69" t="s">
        <v>72</v>
      </c>
      <c r="B16" s="58">
        <v>35</v>
      </c>
      <c r="C16" s="283">
        <v>28</v>
      </c>
      <c r="D16" s="291">
        <f t="shared" ref="D16" si="2">B16-C16</f>
        <v>7</v>
      </c>
      <c r="E16" s="261">
        <v>5</v>
      </c>
      <c r="F16" s="283">
        <v>3</v>
      </c>
      <c r="G16" s="283">
        <f t="shared" si="1"/>
        <v>2</v>
      </c>
    </row>
    <row r="17" spans="1:7" s="61" customFormat="1" ht="18" customHeight="1" x14ac:dyDescent="0.2">
      <c r="A17" s="69" t="s">
        <v>176</v>
      </c>
      <c r="B17" s="58">
        <v>23</v>
      </c>
      <c r="C17" s="283">
        <v>14</v>
      </c>
      <c r="D17" s="291">
        <f t="shared" ref="D17" si="3">B17-C17</f>
        <v>9</v>
      </c>
      <c r="E17" s="261">
        <v>4</v>
      </c>
      <c r="F17" s="283">
        <v>2</v>
      </c>
      <c r="G17" s="283">
        <f t="shared" si="1"/>
        <v>2</v>
      </c>
    </row>
    <row r="18" spans="1:7" s="61" customFormat="1" ht="32.25" customHeight="1" x14ac:dyDescent="0.2">
      <c r="A18" s="563" t="s">
        <v>12</v>
      </c>
      <c r="B18" s="564"/>
      <c r="C18" s="564"/>
      <c r="D18" s="564"/>
      <c r="E18" s="564"/>
      <c r="F18" s="564"/>
      <c r="G18" s="565"/>
    </row>
    <row r="19" spans="1:7" s="61" customFormat="1" ht="36" customHeight="1" x14ac:dyDescent="0.2">
      <c r="A19" s="69" t="s">
        <v>299</v>
      </c>
      <c r="B19" s="324">
        <v>188</v>
      </c>
      <c r="C19" s="58">
        <v>95</v>
      </c>
      <c r="D19" s="291">
        <f>B19-C19</f>
        <v>93</v>
      </c>
      <c r="E19" s="261">
        <v>36</v>
      </c>
      <c r="F19" s="283">
        <v>11</v>
      </c>
      <c r="G19" s="283">
        <v>7</v>
      </c>
    </row>
    <row r="20" spans="1:7" s="61" customFormat="1" ht="18.75" customHeight="1" x14ac:dyDescent="0.2">
      <c r="A20" s="69" t="s">
        <v>300</v>
      </c>
      <c r="B20" s="217">
        <v>127</v>
      </c>
      <c r="C20" s="58">
        <v>150</v>
      </c>
      <c r="D20" s="291">
        <f t="shared" ref="D20:D23" si="4">B20-C20</f>
        <v>-23</v>
      </c>
      <c r="E20" s="261">
        <v>49</v>
      </c>
      <c r="F20" s="283">
        <v>13</v>
      </c>
      <c r="G20" s="283">
        <v>3</v>
      </c>
    </row>
    <row r="21" spans="1:7" s="61" customFormat="1" ht="16.5" customHeight="1" x14ac:dyDescent="0.2">
      <c r="A21" s="69" t="s">
        <v>306</v>
      </c>
      <c r="B21" s="217">
        <v>76</v>
      </c>
      <c r="C21" s="58">
        <v>55</v>
      </c>
      <c r="D21" s="291">
        <f t="shared" si="4"/>
        <v>21</v>
      </c>
      <c r="E21" s="261">
        <v>17</v>
      </c>
      <c r="F21" s="283">
        <v>9</v>
      </c>
      <c r="G21" s="283">
        <v>2</v>
      </c>
    </row>
    <row r="22" spans="1:7" s="61" customFormat="1" ht="31.5" x14ac:dyDescent="0.2">
      <c r="A22" s="69" t="s">
        <v>320</v>
      </c>
      <c r="B22" s="217">
        <v>41</v>
      </c>
      <c r="C22" s="58">
        <v>17</v>
      </c>
      <c r="D22" s="291">
        <f t="shared" si="4"/>
        <v>24</v>
      </c>
      <c r="E22" s="261">
        <v>8</v>
      </c>
      <c r="F22" s="283">
        <v>1</v>
      </c>
      <c r="G22" s="283">
        <v>2</v>
      </c>
    </row>
    <row r="23" spans="1:7" s="61" customFormat="1" ht="15.75" x14ac:dyDescent="0.2">
      <c r="A23" s="69" t="s">
        <v>76</v>
      </c>
      <c r="B23" s="217">
        <v>37</v>
      </c>
      <c r="C23" s="58">
        <v>36</v>
      </c>
      <c r="D23" s="291">
        <f t="shared" si="4"/>
        <v>1</v>
      </c>
      <c r="E23" s="261">
        <v>10</v>
      </c>
      <c r="F23" s="283">
        <v>6</v>
      </c>
      <c r="G23" s="283">
        <v>5</v>
      </c>
    </row>
    <row r="24" spans="1:7" s="61" customFormat="1" ht="15.75" x14ac:dyDescent="0.2">
      <c r="A24" s="69" t="s">
        <v>309</v>
      </c>
      <c r="B24" s="285">
        <v>30</v>
      </c>
      <c r="C24" s="58">
        <v>20</v>
      </c>
      <c r="D24" s="291">
        <f t="shared" ref="D24:D28" si="5">B24-C24</f>
        <v>10</v>
      </c>
      <c r="E24" s="261">
        <v>3</v>
      </c>
      <c r="F24" s="283">
        <v>3</v>
      </c>
      <c r="G24" s="283">
        <v>3</v>
      </c>
    </row>
    <row r="25" spans="1:7" s="61" customFormat="1" ht="15.75" x14ac:dyDescent="0.2">
      <c r="A25" s="69" t="s">
        <v>57</v>
      </c>
      <c r="B25" s="285">
        <v>24</v>
      </c>
      <c r="C25" s="58">
        <v>15</v>
      </c>
      <c r="D25" s="291">
        <f t="shared" si="5"/>
        <v>9</v>
      </c>
      <c r="E25" s="261">
        <v>8</v>
      </c>
      <c r="F25" s="283">
        <v>2</v>
      </c>
      <c r="G25" s="283">
        <v>1</v>
      </c>
    </row>
    <row r="26" spans="1:7" s="61" customFormat="1" ht="15.75" x14ac:dyDescent="0.2">
      <c r="A26" s="69" t="s">
        <v>75</v>
      </c>
      <c r="B26" s="285">
        <v>23</v>
      </c>
      <c r="C26" s="58">
        <v>32</v>
      </c>
      <c r="D26" s="291">
        <f t="shared" si="5"/>
        <v>-9</v>
      </c>
      <c r="E26" s="261">
        <v>5</v>
      </c>
      <c r="F26" s="283">
        <v>6</v>
      </c>
      <c r="G26" s="283">
        <v>4</v>
      </c>
    </row>
    <row r="27" spans="1:7" s="61" customFormat="1" ht="15.75" x14ac:dyDescent="0.2">
      <c r="A27" s="69" t="s">
        <v>303</v>
      </c>
      <c r="B27" s="285">
        <v>23</v>
      </c>
      <c r="C27" s="58">
        <v>28</v>
      </c>
      <c r="D27" s="291">
        <f t="shared" si="5"/>
        <v>-5</v>
      </c>
      <c r="E27" s="261">
        <v>5</v>
      </c>
      <c r="F27" s="283">
        <v>10</v>
      </c>
      <c r="G27" s="283">
        <v>1</v>
      </c>
    </row>
    <row r="28" spans="1:7" s="61" customFormat="1" ht="15.75" x14ac:dyDescent="0.2">
      <c r="A28" s="69" t="s">
        <v>308</v>
      </c>
      <c r="B28" s="285">
        <v>15</v>
      </c>
      <c r="C28" s="58">
        <v>32</v>
      </c>
      <c r="D28" s="291">
        <f t="shared" si="5"/>
        <v>-17</v>
      </c>
      <c r="E28" s="261">
        <v>2</v>
      </c>
      <c r="F28" s="261">
        <v>3</v>
      </c>
      <c r="G28" s="283">
        <v>10</v>
      </c>
    </row>
    <row r="29" spans="1:7" ht="26.25" customHeight="1" x14ac:dyDescent="0.2">
      <c r="A29" s="563" t="s">
        <v>13</v>
      </c>
      <c r="B29" s="564"/>
      <c r="C29" s="564"/>
      <c r="D29" s="564"/>
      <c r="E29" s="564"/>
      <c r="F29" s="564"/>
      <c r="G29" s="565"/>
    </row>
    <row r="30" spans="1:7" ht="15.75" x14ac:dyDescent="0.2">
      <c r="A30" s="69" t="s">
        <v>43</v>
      </c>
      <c r="B30" s="58">
        <v>272</v>
      </c>
      <c r="C30" s="218">
        <v>312</v>
      </c>
      <c r="D30" s="291">
        <f>B30-C30</f>
        <v>-40</v>
      </c>
      <c r="E30" s="261">
        <v>57</v>
      </c>
      <c r="F30" s="218">
        <v>49</v>
      </c>
      <c r="G30" s="290">
        <f>E30-F30</f>
        <v>8</v>
      </c>
    </row>
    <row r="31" spans="1:7" ht="18" customHeight="1" x14ac:dyDescent="0.2">
      <c r="A31" s="69" t="s">
        <v>296</v>
      </c>
      <c r="B31" s="58">
        <v>114</v>
      </c>
      <c r="C31" s="218">
        <v>152</v>
      </c>
      <c r="D31" s="291">
        <f t="shared" ref="D31:D34" si="6">B31-C31</f>
        <v>-38</v>
      </c>
      <c r="E31" s="261">
        <v>21</v>
      </c>
      <c r="F31" s="218">
        <v>19</v>
      </c>
      <c r="G31" s="290">
        <f t="shared" ref="G31:G50" si="7">E31-F31</f>
        <v>2</v>
      </c>
    </row>
    <row r="32" spans="1:7" ht="15.75" x14ac:dyDescent="0.2">
      <c r="A32" s="69" t="s">
        <v>60</v>
      </c>
      <c r="B32" s="58">
        <v>63</v>
      </c>
      <c r="C32" s="218">
        <v>27</v>
      </c>
      <c r="D32" s="291">
        <f t="shared" si="6"/>
        <v>36</v>
      </c>
      <c r="E32" s="261">
        <v>12</v>
      </c>
      <c r="F32" s="218">
        <v>3</v>
      </c>
      <c r="G32" s="290">
        <f t="shared" si="7"/>
        <v>9</v>
      </c>
    </row>
    <row r="33" spans="1:7" ht="16.5" customHeight="1" x14ac:dyDescent="0.2">
      <c r="A33" s="69" t="s">
        <v>78</v>
      </c>
      <c r="B33" s="58">
        <v>45</v>
      </c>
      <c r="C33" s="218">
        <v>74</v>
      </c>
      <c r="D33" s="291">
        <f t="shared" si="6"/>
        <v>-29</v>
      </c>
      <c r="E33" s="261">
        <v>9</v>
      </c>
      <c r="F33" s="218">
        <v>6</v>
      </c>
      <c r="G33" s="290">
        <f t="shared" si="7"/>
        <v>3</v>
      </c>
    </row>
    <row r="34" spans="1:7" ht="15" customHeight="1" x14ac:dyDescent="0.2">
      <c r="A34" s="69" t="s">
        <v>420</v>
      </c>
      <c r="B34" s="58">
        <v>36</v>
      </c>
      <c r="C34" s="218">
        <v>81</v>
      </c>
      <c r="D34" s="291">
        <f t="shared" si="6"/>
        <v>-45</v>
      </c>
      <c r="E34" s="261">
        <v>1</v>
      </c>
      <c r="F34" s="218">
        <v>1</v>
      </c>
      <c r="G34" s="290">
        <f t="shared" si="7"/>
        <v>0</v>
      </c>
    </row>
    <row r="35" spans="1:7" ht="14.25" customHeight="1" x14ac:dyDescent="0.2">
      <c r="A35" s="69" t="s">
        <v>326</v>
      </c>
      <c r="B35" s="58">
        <v>35</v>
      </c>
      <c r="C35" s="283">
        <v>58</v>
      </c>
      <c r="D35" s="291">
        <f t="shared" ref="D35:D39" si="8">B35-C35</f>
        <v>-23</v>
      </c>
      <c r="E35" s="261">
        <v>2</v>
      </c>
      <c r="F35" s="283">
        <v>1</v>
      </c>
      <c r="G35" s="290">
        <f t="shared" si="7"/>
        <v>1</v>
      </c>
    </row>
    <row r="36" spans="1:7" ht="15.75" customHeight="1" x14ac:dyDescent="0.2">
      <c r="A36" s="69" t="s">
        <v>79</v>
      </c>
      <c r="B36" s="58">
        <v>26</v>
      </c>
      <c r="C36" s="283">
        <v>41</v>
      </c>
      <c r="D36" s="291">
        <f t="shared" si="8"/>
        <v>-15</v>
      </c>
      <c r="E36" s="261">
        <v>5</v>
      </c>
      <c r="F36" s="283">
        <v>14</v>
      </c>
      <c r="G36" s="290">
        <f t="shared" si="7"/>
        <v>-9</v>
      </c>
    </row>
    <row r="37" spans="1:7" ht="15.75" x14ac:dyDescent="0.2">
      <c r="A37" s="69" t="s">
        <v>113</v>
      </c>
      <c r="B37" s="58">
        <v>24</v>
      </c>
      <c r="C37" s="283">
        <v>4</v>
      </c>
      <c r="D37" s="291">
        <f t="shared" si="8"/>
        <v>20</v>
      </c>
      <c r="E37" s="261">
        <v>3</v>
      </c>
      <c r="F37" s="283">
        <v>1</v>
      </c>
      <c r="G37" s="290">
        <f t="shared" si="7"/>
        <v>2</v>
      </c>
    </row>
    <row r="38" spans="1:7" ht="17.25" customHeight="1" x14ac:dyDescent="0.2">
      <c r="A38" s="69" t="s">
        <v>253</v>
      </c>
      <c r="B38" s="58">
        <v>23</v>
      </c>
      <c r="C38" s="283">
        <v>12</v>
      </c>
      <c r="D38" s="291">
        <f t="shared" si="8"/>
        <v>11</v>
      </c>
      <c r="E38" s="261">
        <v>8</v>
      </c>
      <c r="F38" s="283">
        <v>1</v>
      </c>
      <c r="G38" s="290">
        <f t="shared" si="7"/>
        <v>7</v>
      </c>
    </row>
    <row r="39" spans="1:7" ht="15.75" x14ac:dyDescent="0.2">
      <c r="A39" s="69" t="s">
        <v>160</v>
      </c>
      <c r="B39" s="58">
        <v>23</v>
      </c>
      <c r="C39" s="283">
        <v>26</v>
      </c>
      <c r="D39" s="291">
        <f t="shared" si="8"/>
        <v>-3</v>
      </c>
      <c r="E39" s="261">
        <v>4</v>
      </c>
      <c r="F39" s="283">
        <v>2</v>
      </c>
      <c r="G39" s="290">
        <f t="shared" si="7"/>
        <v>2</v>
      </c>
    </row>
    <row r="40" spans="1:7" s="70" customFormat="1" ht="28.5" customHeight="1" x14ac:dyDescent="0.25">
      <c r="A40" s="563" t="s">
        <v>14</v>
      </c>
      <c r="B40" s="564"/>
      <c r="C40" s="564"/>
      <c r="D40" s="564"/>
      <c r="E40" s="564"/>
      <c r="F40" s="564"/>
      <c r="G40" s="565"/>
    </row>
    <row r="41" spans="1:7" ht="15.75" x14ac:dyDescent="0.2">
      <c r="A41" s="69" t="s">
        <v>301</v>
      </c>
      <c r="B41" s="58">
        <v>206</v>
      </c>
      <c r="C41" s="217">
        <v>57</v>
      </c>
      <c r="D41" s="291">
        <f>B41-C41</f>
        <v>149</v>
      </c>
      <c r="E41" s="282">
        <v>39</v>
      </c>
      <c r="F41" s="218">
        <v>20</v>
      </c>
      <c r="G41" s="290">
        <f>E41-F41</f>
        <v>19</v>
      </c>
    </row>
    <row r="42" spans="1:7" ht="15.75" x14ac:dyDescent="0.2">
      <c r="A42" s="69" t="s">
        <v>53</v>
      </c>
      <c r="B42" s="58">
        <v>178</v>
      </c>
      <c r="C42" s="270">
        <v>286</v>
      </c>
      <c r="D42" s="291">
        <f t="shared" ref="D42:D44" si="9">B42-C42</f>
        <v>-108</v>
      </c>
      <c r="E42" s="282">
        <v>45</v>
      </c>
      <c r="F42" s="271">
        <v>40</v>
      </c>
      <c r="G42" s="103">
        <f t="shared" si="7"/>
        <v>5</v>
      </c>
    </row>
    <row r="43" spans="1:7" ht="19.5" customHeight="1" x14ac:dyDescent="0.2">
      <c r="A43" s="69" t="s">
        <v>55</v>
      </c>
      <c r="B43" s="58">
        <v>109</v>
      </c>
      <c r="C43" s="218">
        <v>149</v>
      </c>
      <c r="D43" s="291">
        <f t="shared" si="9"/>
        <v>-40</v>
      </c>
      <c r="E43" s="261">
        <v>26</v>
      </c>
      <c r="F43" s="218">
        <v>19</v>
      </c>
      <c r="G43" s="103">
        <f t="shared" si="7"/>
        <v>7</v>
      </c>
    </row>
    <row r="44" spans="1:7" ht="31.5" x14ac:dyDescent="0.2">
      <c r="A44" s="69" t="s">
        <v>82</v>
      </c>
      <c r="B44" s="58">
        <v>49</v>
      </c>
      <c r="C44" s="218">
        <v>24</v>
      </c>
      <c r="D44" s="291">
        <f t="shared" si="9"/>
        <v>25</v>
      </c>
      <c r="E44" s="261">
        <v>7</v>
      </c>
      <c r="F44" s="218">
        <v>2</v>
      </c>
      <c r="G44" s="103">
        <f t="shared" si="7"/>
        <v>5</v>
      </c>
    </row>
    <row r="45" spans="1:7" ht="18.75" customHeight="1" x14ac:dyDescent="0.2">
      <c r="A45" s="69" t="s">
        <v>80</v>
      </c>
      <c r="B45" s="58">
        <v>47</v>
      </c>
      <c r="C45" s="283">
        <v>27</v>
      </c>
      <c r="D45" s="291">
        <f t="shared" ref="D45:D50" si="10">B45-C45</f>
        <v>20</v>
      </c>
      <c r="E45" s="261">
        <v>14</v>
      </c>
      <c r="F45" s="283">
        <v>2</v>
      </c>
      <c r="G45" s="103">
        <f t="shared" si="7"/>
        <v>12</v>
      </c>
    </row>
    <row r="46" spans="1:7" ht="15.75" customHeight="1" x14ac:dyDescent="0.2">
      <c r="A46" s="69" t="s">
        <v>83</v>
      </c>
      <c r="B46" s="58">
        <v>45</v>
      </c>
      <c r="C46" s="283">
        <v>57</v>
      </c>
      <c r="D46" s="291">
        <f t="shared" si="10"/>
        <v>-12</v>
      </c>
      <c r="E46" s="261">
        <v>6</v>
      </c>
      <c r="F46" s="283">
        <v>9</v>
      </c>
      <c r="G46" s="103">
        <f t="shared" si="7"/>
        <v>-3</v>
      </c>
    </row>
    <row r="47" spans="1:7" ht="15.75" customHeight="1" x14ac:dyDescent="0.2">
      <c r="A47" s="69" t="s">
        <v>307</v>
      </c>
      <c r="B47" s="58">
        <v>34</v>
      </c>
      <c r="C47" s="283">
        <v>59</v>
      </c>
      <c r="D47" s="291">
        <f t="shared" si="10"/>
        <v>-25</v>
      </c>
      <c r="E47" s="261">
        <v>8</v>
      </c>
      <c r="F47" s="283">
        <v>14</v>
      </c>
      <c r="G47" s="103">
        <f t="shared" si="7"/>
        <v>-6</v>
      </c>
    </row>
    <row r="48" spans="1:7" ht="15.75" customHeight="1" x14ac:dyDescent="0.2">
      <c r="A48" s="69" t="s">
        <v>81</v>
      </c>
      <c r="B48" s="58">
        <v>30</v>
      </c>
      <c r="C48" s="283">
        <v>26</v>
      </c>
      <c r="D48" s="291">
        <f t="shared" si="10"/>
        <v>4</v>
      </c>
      <c r="E48" s="261">
        <v>4</v>
      </c>
      <c r="F48" s="283">
        <v>4</v>
      </c>
      <c r="G48" s="103">
        <f t="shared" si="7"/>
        <v>0</v>
      </c>
    </row>
    <row r="49" spans="1:7" ht="15.75" customHeight="1" x14ac:dyDescent="0.2">
      <c r="A49" s="69" t="s">
        <v>311</v>
      </c>
      <c r="B49" s="58">
        <v>29</v>
      </c>
      <c r="C49" s="309">
        <v>9</v>
      </c>
      <c r="D49" s="291">
        <f t="shared" si="10"/>
        <v>20</v>
      </c>
      <c r="E49" s="261">
        <v>4</v>
      </c>
      <c r="F49" s="309">
        <v>1</v>
      </c>
      <c r="G49" s="103">
        <f t="shared" si="7"/>
        <v>3</v>
      </c>
    </row>
    <row r="50" spans="1:7" ht="15.75" customHeight="1" x14ac:dyDescent="0.2">
      <c r="A50" s="69" t="s">
        <v>114</v>
      </c>
      <c r="B50" s="58">
        <v>28</v>
      </c>
      <c r="C50" s="346">
        <v>14</v>
      </c>
      <c r="D50" s="291">
        <f t="shared" si="10"/>
        <v>14</v>
      </c>
      <c r="E50" s="261">
        <v>9</v>
      </c>
      <c r="F50" s="346">
        <v>1</v>
      </c>
      <c r="G50" s="103">
        <f t="shared" si="7"/>
        <v>8</v>
      </c>
    </row>
    <row r="51" spans="1:7" s="70" customFormat="1" ht="28.5" customHeight="1" x14ac:dyDescent="0.25">
      <c r="A51" s="563" t="s">
        <v>15</v>
      </c>
      <c r="B51" s="564"/>
      <c r="C51" s="564"/>
      <c r="D51" s="564"/>
      <c r="E51" s="564"/>
      <c r="F51" s="564"/>
      <c r="G51" s="565"/>
    </row>
    <row r="52" spans="1:7" ht="16.5" customHeight="1" x14ac:dyDescent="0.2">
      <c r="A52" s="69" t="s">
        <v>40</v>
      </c>
      <c r="B52" s="217">
        <v>746</v>
      </c>
      <c r="C52" s="217">
        <v>899</v>
      </c>
      <c r="D52" s="291">
        <f>B52-C52</f>
        <v>-153</v>
      </c>
      <c r="E52" s="282">
        <v>139</v>
      </c>
      <c r="F52" s="218">
        <v>116</v>
      </c>
      <c r="G52" s="290">
        <f>E52-F52</f>
        <v>23</v>
      </c>
    </row>
    <row r="53" spans="1:7" ht="16.5" customHeight="1" x14ac:dyDescent="0.2">
      <c r="A53" s="69" t="s">
        <v>45</v>
      </c>
      <c r="B53" s="217">
        <v>347</v>
      </c>
      <c r="C53" s="218">
        <v>256</v>
      </c>
      <c r="D53" s="291">
        <f t="shared" ref="D53:D59" si="11">B53-C53</f>
        <v>91</v>
      </c>
      <c r="E53" s="261">
        <v>66</v>
      </c>
      <c r="F53" s="218">
        <v>25</v>
      </c>
      <c r="G53" s="290">
        <f t="shared" ref="G53:G61" si="12">E53-F53</f>
        <v>41</v>
      </c>
    </row>
    <row r="54" spans="1:7" ht="16.5" customHeight="1" x14ac:dyDescent="0.2">
      <c r="A54" s="69" t="s">
        <v>42</v>
      </c>
      <c r="B54" s="217">
        <v>292</v>
      </c>
      <c r="C54" s="218">
        <v>480</v>
      </c>
      <c r="D54" s="291">
        <f t="shared" si="11"/>
        <v>-188</v>
      </c>
      <c r="E54" s="261">
        <v>44</v>
      </c>
      <c r="F54" s="218">
        <v>88</v>
      </c>
      <c r="G54" s="290">
        <f t="shared" si="12"/>
        <v>-44</v>
      </c>
    </row>
    <row r="55" spans="1:7" ht="16.5" customHeight="1" x14ac:dyDescent="0.2">
      <c r="A55" s="69" t="s">
        <v>295</v>
      </c>
      <c r="B55" s="217">
        <v>278</v>
      </c>
      <c r="C55" s="218">
        <v>231</v>
      </c>
      <c r="D55" s="291">
        <f t="shared" si="11"/>
        <v>47</v>
      </c>
      <c r="E55" s="261">
        <v>53</v>
      </c>
      <c r="F55" s="218">
        <v>35</v>
      </c>
      <c r="G55" s="290">
        <f t="shared" si="12"/>
        <v>18</v>
      </c>
    </row>
    <row r="56" spans="1:7" ht="16.5" customHeight="1" x14ac:dyDescent="0.2">
      <c r="A56" s="69" t="s">
        <v>66</v>
      </c>
      <c r="B56" s="217">
        <v>149</v>
      </c>
      <c r="C56" s="218">
        <v>91</v>
      </c>
      <c r="D56" s="291">
        <f t="shared" si="11"/>
        <v>58</v>
      </c>
      <c r="E56" s="261">
        <v>23</v>
      </c>
      <c r="F56" s="218">
        <v>14</v>
      </c>
      <c r="G56" s="290">
        <f t="shared" si="12"/>
        <v>9</v>
      </c>
    </row>
    <row r="57" spans="1:7" ht="84" customHeight="1" x14ac:dyDescent="0.2">
      <c r="A57" s="69" t="s">
        <v>305</v>
      </c>
      <c r="B57" s="217">
        <v>127</v>
      </c>
      <c r="C57" s="218">
        <v>82</v>
      </c>
      <c r="D57" s="291">
        <f t="shared" si="11"/>
        <v>45</v>
      </c>
      <c r="E57" s="261">
        <v>26</v>
      </c>
      <c r="F57" s="218">
        <v>7</v>
      </c>
      <c r="G57" s="290">
        <f t="shared" si="12"/>
        <v>19</v>
      </c>
    </row>
    <row r="58" spans="1:7" ht="15.75" x14ac:dyDescent="0.2">
      <c r="A58" s="69" t="s">
        <v>84</v>
      </c>
      <c r="B58" s="217">
        <v>79</v>
      </c>
      <c r="C58" s="218">
        <v>91</v>
      </c>
      <c r="D58" s="291">
        <f t="shared" si="11"/>
        <v>-12</v>
      </c>
      <c r="E58" s="261">
        <v>16</v>
      </c>
      <c r="F58" s="218">
        <v>8</v>
      </c>
      <c r="G58" s="290">
        <f t="shared" si="12"/>
        <v>8</v>
      </c>
    </row>
    <row r="59" spans="1:7" ht="15.75" x14ac:dyDescent="0.2">
      <c r="A59" s="69" t="s">
        <v>50</v>
      </c>
      <c r="B59" s="217">
        <v>76</v>
      </c>
      <c r="C59" s="218">
        <v>120</v>
      </c>
      <c r="D59" s="291">
        <f t="shared" si="11"/>
        <v>-44</v>
      </c>
      <c r="E59" s="261">
        <v>11</v>
      </c>
      <c r="F59" s="218">
        <v>26</v>
      </c>
      <c r="G59" s="290">
        <f t="shared" si="12"/>
        <v>-15</v>
      </c>
    </row>
    <row r="60" spans="1:7" ht="15.75" x14ac:dyDescent="0.2">
      <c r="A60" s="69" t="s">
        <v>48</v>
      </c>
      <c r="B60" s="285">
        <v>49</v>
      </c>
      <c r="C60" s="283">
        <v>138</v>
      </c>
      <c r="D60" s="291">
        <f t="shared" ref="D60:D61" si="13">B60-C60</f>
        <v>-89</v>
      </c>
      <c r="E60" s="261">
        <v>5</v>
      </c>
      <c r="F60" s="283">
        <v>27</v>
      </c>
      <c r="G60" s="290">
        <f t="shared" si="12"/>
        <v>-22</v>
      </c>
    </row>
    <row r="61" spans="1:7" ht="15.75" x14ac:dyDescent="0.2">
      <c r="A61" s="69" t="s">
        <v>47</v>
      </c>
      <c r="B61" s="285">
        <v>34</v>
      </c>
      <c r="C61" s="283">
        <v>42</v>
      </c>
      <c r="D61" s="291">
        <f t="shared" si="13"/>
        <v>-8</v>
      </c>
      <c r="E61" s="261">
        <v>7</v>
      </c>
      <c r="F61" s="283">
        <v>1</v>
      </c>
      <c r="G61" s="290">
        <f t="shared" si="12"/>
        <v>6</v>
      </c>
    </row>
    <row r="62" spans="1:7" s="70" customFormat="1" ht="46.5" customHeight="1" x14ac:dyDescent="0.25">
      <c r="A62" s="563" t="s">
        <v>85</v>
      </c>
      <c r="B62" s="564"/>
      <c r="C62" s="564"/>
      <c r="D62" s="564"/>
      <c r="E62" s="564"/>
      <c r="F62" s="564"/>
      <c r="G62" s="565"/>
    </row>
    <row r="63" spans="1:7" ht="18" customHeight="1" x14ac:dyDescent="0.2">
      <c r="A63" s="69" t="s">
        <v>86</v>
      </c>
      <c r="B63" s="249">
        <v>12</v>
      </c>
      <c r="C63" s="250">
        <v>23</v>
      </c>
      <c r="D63" s="291">
        <f>B63-C63</f>
        <v>-11</v>
      </c>
      <c r="E63" s="261">
        <v>2</v>
      </c>
      <c r="F63" s="250">
        <v>1</v>
      </c>
      <c r="G63" s="290">
        <f>E63-F63</f>
        <v>1</v>
      </c>
    </row>
    <row r="64" spans="1:7" ht="15.75" customHeight="1" x14ac:dyDescent="0.2">
      <c r="A64" s="69" t="s">
        <v>162</v>
      </c>
      <c r="B64" s="324">
        <v>8</v>
      </c>
      <c r="C64" s="325">
        <v>12</v>
      </c>
      <c r="D64" s="291">
        <f t="shared" ref="D64:D68" si="14">B64-C64</f>
        <v>-4</v>
      </c>
      <c r="E64" s="261">
        <v>3</v>
      </c>
      <c r="F64" s="325">
        <v>3</v>
      </c>
      <c r="G64" s="290">
        <f t="shared" ref="G64:G68" si="15">E64-F64</f>
        <v>0</v>
      </c>
    </row>
    <row r="65" spans="1:7" ht="14.25" customHeight="1" x14ac:dyDescent="0.2">
      <c r="A65" s="69" t="s">
        <v>161</v>
      </c>
      <c r="B65" s="492">
        <v>8</v>
      </c>
      <c r="C65" s="493">
        <v>11</v>
      </c>
      <c r="D65" s="493">
        <f t="shared" si="14"/>
        <v>-3</v>
      </c>
      <c r="E65" s="261">
        <v>1</v>
      </c>
      <c r="F65" s="356">
        <v>1</v>
      </c>
      <c r="G65" s="290">
        <f t="shared" si="15"/>
        <v>0</v>
      </c>
    </row>
    <row r="66" spans="1:7" ht="14.25" customHeight="1" x14ac:dyDescent="0.2">
      <c r="A66" s="69" t="s">
        <v>449</v>
      </c>
      <c r="B66" s="492">
        <v>7</v>
      </c>
      <c r="C66" s="493">
        <v>2</v>
      </c>
      <c r="D66" s="493">
        <f t="shared" si="14"/>
        <v>5</v>
      </c>
      <c r="E66" s="261">
        <v>2</v>
      </c>
      <c r="F66" s="473">
        <v>1</v>
      </c>
      <c r="G66" s="290">
        <f t="shared" si="15"/>
        <v>1</v>
      </c>
    </row>
    <row r="67" spans="1:7" ht="14.25" customHeight="1" x14ac:dyDescent="0.2">
      <c r="A67" s="69" t="s">
        <v>361</v>
      </c>
      <c r="B67" s="492">
        <v>6</v>
      </c>
      <c r="C67" s="493">
        <v>1</v>
      </c>
      <c r="D67" s="493">
        <f t="shared" si="14"/>
        <v>5</v>
      </c>
      <c r="E67" s="261">
        <v>1</v>
      </c>
      <c r="F67" s="473">
        <v>1</v>
      </c>
      <c r="G67" s="290">
        <f t="shared" si="15"/>
        <v>0</v>
      </c>
    </row>
    <row r="68" spans="1:7" ht="18" customHeight="1" x14ac:dyDescent="0.2">
      <c r="A68" s="69" t="s">
        <v>405</v>
      </c>
      <c r="B68" s="492">
        <v>3</v>
      </c>
      <c r="C68" s="493">
        <v>5</v>
      </c>
      <c r="D68" s="493">
        <f t="shared" si="14"/>
        <v>-2</v>
      </c>
      <c r="E68" s="261">
        <v>1</v>
      </c>
      <c r="F68" s="473">
        <v>1</v>
      </c>
      <c r="G68" s="290">
        <f t="shared" si="15"/>
        <v>0</v>
      </c>
    </row>
    <row r="69" spans="1:7" s="70" customFormat="1" ht="33.75" customHeight="1" x14ac:dyDescent="0.25">
      <c r="A69" s="563" t="s">
        <v>17</v>
      </c>
      <c r="B69" s="564"/>
      <c r="C69" s="564"/>
      <c r="D69" s="564"/>
      <c r="E69" s="564"/>
      <c r="F69" s="564"/>
      <c r="G69" s="565"/>
    </row>
    <row r="70" spans="1:7" ht="15.75" x14ac:dyDescent="0.2">
      <c r="A70" s="254" t="s">
        <v>49</v>
      </c>
      <c r="B70" s="249">
        <v>64</v>
      </c>
      <c r="C70" s="250">
        <v>137</v>
      </c>
      <c r="D70" s="291">
        <f>B70-C70</f>
        <v>-73</v>
      </c>
      <c r="E70" s="261">
        <v>12</v>
      </c>
      <c r="F70" s="250">
        <v>21</v>
      </c>
      <c r="G70" s="290">
        <f>E70-F70</f>
        <v>-9</v>
      </c>
    </row>
    <row r="71" spans="1:7" ht="15" customHeight="1" x14ac:dyDescent="0.2">
      <c r="A71" s="69" t="s">
        <v>168</v>
      </c>
      <c r="B71" s="56">
        <v>57</v>
      </c>
      <c r="C71" s="59">
        <v>12</v>
      </c>
      <c r="D71" s="291">
        <f t="shared" ref="D71:D77" si="16">B71-C71</f>
        <v>45</v>
      </c>
      <c r="E71" s="261">
        <v>5</v>
      </c>
      <c r="F71" s="218">
        <v>3</v>
      </c>
      <c r="G71" s="290">
        <f t="shared" ref="G71:G79" si="17">E71-F71</f>
        <v>2</v>
      </c>
    </row>
    <row r="72" spans="1:7" ht="15" customHeight="1" x14ac:dyDescent="0.2">
      <c r="A72" s="69" t="s">
        <v>157</v>
      </c>
      <c r="B72" s="56">
        <v>56</v>
      </c>
      <c r="C72" s="59">
        <v>6</v>
      </c>
      <c r="D72" s="291">
        <f t="shared" si="16"/>
        <v>50</v>
      </c>
      <c r="E72" s="261">
        <v>5</v>
      </c>
      <c r="F72" s="218">
        <v>1</v>
      </c>
      <c r="G72" s="290">
        <f t="shared" si="17"/>
        <v>4</v>
      </c>
    </row>
    <row r="73" spans="1:7" ht="15" customHeight="1" x14ac:dyDescent="0.2">
      <c r="A73" s="69" t="s">
        <v>65</v>
      </c>
      <c r="B73" s="56">
        <v>49</v>
      </c>
      <c r="C73" s="59">
        <v>49</v>
      </c>
      <c r="D73" s="291">
        <f t="shared" si="16"/>
        <v>0</v>
      </c>
      <c r="E73" s="261">
        <v>6</v>
      </c>
      <c r="F73" s="218">
        <v>6</v>
      </c>
      <c r="G73" s="290">
        <f t="shared" si="17"/>
        <v>0</v>
      </c>
    </row>
    <row r="74" spans="1:7" ht="33.75" customHeight="1" x14ac:dyDescent="0.2">
      <c r="A74" s="69" t="s">
        <v>89</v>
      </c>
      <c r="B74" s="56">
        <v>46</v>
      </c>
      <c r="C74" s="59">
        <v>92</v>
      </c>
      <c r="D74" s="291">
        <f t="shared" si="16"/>
        <v>-46</v>
      </c>
      <c r="E74" s="261">
        <v>9</v>
      </c>
      <c r="F74" s="218">
        <v>11</v>
      </c>
      <c r="G74" s="290">
        <f t="shared" si="17"/>
        <v>-2</v>
      </c>
    </row>
    <row r="75" spans="1:7" ht="15.75" customHeight="1" x14ac:dyDescent="0.2">
      <c r="A75" s="69" t="s">
        <v>62</v>
      </c>
      <c r="B75" s="56">
        <v>46</v>
      </c>
      <c r="C75" s="59">
        <v>91</v>
      </c>
      <c r="D75" s="291">
        <f t="shared" si="16"/>
        <v>-45</v>
      </c>
      <c r="E75" s="261">
        <v>8</v>
      </c>
      <c r="F75" s="218">
        <v>15</v>
      </c>
      <c r="G75" s="290">
        <f t="shared" si="17"/>
        <v>-7</v>
      </c>
    </row>
    <row r="76" spans="1:7" ht="15.75" x14ac:dyDescent="0.2">
      <c r="A76" s="69" t="s">
        <v>52</v>
      </c>
      <c r="B76" s="56">
        <v>38</v>
      </c>
      <c r="C76" s="59">
        <v>47</v>
      </c>
      <c r="D76" s="291">
        <f t="shared" si="16"/>
        <v>-9</v>
      </c>
      <c r="E76" s="261">
        <v>6</v>
      </c>
      <c r="F76" s="218">
        <v>9</v>
      </c>
      <c r="G76" s="290">
        <f t="shared" si="17"/>
        <v>-3</v>
      </c>
    </row>
    <row r="77" spans="1:7" ht="15.75" x14ac:dyDescent="0.2">
      <c r="A77" s="69" t="s">
        <v>233</v>
      </c>
      <c r="B77" s="56">
        <v>28</v>
      </c>
      <c r="C77" s="59">
        <v>10</v>
      </c>
      <c r="D77" s="291">
        <f t="shared" si="16"/>
        <v>18</v>
      </c>
      <c r="E77" s="261">
        <v>6</v>
      </c>
      <c r="F77" s="218">
        <v>2</v>
      </c>
      <c r="G77" s="290">
        <f t="shared" si="17"/>
        <v>4</v>
      </c>
    </row>
    <row r="78" spans="1:7" ht="15.75" x14ac:dyDescent="0.2">
      <c r="A78" s="254" t="s">
        <v>302</v>
      </c>
      <c r="B78" s="285">
        <v>24</v>
      </c>
      <c r="C78" s="283">
        <v>41</v>
      </c>
      <c r="D78" s="291">
        <f>B78-C78</f>
        <v>-17</v>
      </c>
      <c r="E78" s="261">
        <v>3</v>
      </c>
      <c r="F78" s="283">
        <v>9</v>
      </c>
      <c r="G78" s="290">
        <f t="shared" si="17"/>
        <v>-6</v>
      </c>
    </row>
    <row r="79" spans="1:7" ht="31.5" x14ac:dyDescent="0.2">
      <c r="A79" s="69" t="s">
        <v>61</v>
      </c>
      <c r="B79" s="285">
        <v>24</v>
      </c>
      <c r="C79" s="283">
        <v>55</v>
      </c>
      <c r="D79" s="291">
        <f t="shared" ref="D79" si="18">B79-C79</f>
        <v>-31</v>
      </c>
      <c r="E79" s="261">
        <v>3</v>
      </c>
      <c r="F79" s="283">
        <v>14</v>
      </c>
      <c r="G79" s="290">
        <f t="shared" si="17"/>
        <v>-11</v>
      </c>
    </row>
    <row r="80" spans="1:7" s="70" customFormat="1" ht="60.75" customHeight="1" x14ac:dyDescent="0.25">
      <c r="A80" s="563" t="s">
        <v>228</v>
      </c>
      <c r="B80" s="564"/>
      <c r="C80" s="564"/>
      <c r="D80" s="564"/>
      <c r="E80" s="564"/>
      <c r="F80" s="564"/>
      <c r="G80" s="565"/>
    </row>
    <row r="81" spans="1:7" ht="18" customHeight="1" x14ac:dyDescent="0.2">
      <c r="A81" s="254" t="s">
        <v>51</v>
      </c>
      <c r="B81" s="285">
        <v>492</v>
      </c>
      <c r="C81" s="283">
        <v>773</v>
      </c>
      <c r="D81" s="291">
        <f>B81-C81</f>
        <v>-281</v>
      </c>
      <c r="E81" s="261">
        <v>64</v>
      </c>
      <c r="F81" s="283">
        <v>83</v>
      </c>
      <c r="G81" s="290">
        <f>E81-F81</f>
        <v>-19</v>
      </c>
    </row>
    <row r="82" spans="1:7" ht="18" customHeight="1" x14ac:dyDescent="0.2">
      <c r="A82" s="69" t="s">
        <v>39</v>
      </c>
      <c r="B82" s="285">
        <v>272</v>
      </c>
      <c r="C82" s="283">
        <v>760</v>
      </c>
      <c r="D82" s="291">
        <f t="shared" ref="D82:D90" si="19">B82-C82</f>
        <v>-488</v>
      </c>
      <c r="E82" s="261">
        <v>41</v>
      </c>
      <c r="F82" s="283">
        <v>76</v>
      </c>
      <c r="G82" s="290">
        <f t="shared" ref="G82:G90" si="20">E82-F82</f>
        <v>-35</v>
      </c>
    </row>
    <row r="83" spans="1:7" ht="15.75" x14ac:dyDescent="0.2">
      <c r="A83" s="69" t="s">
        <v>91</v>
      </c>
      <c r="B83" s="285">
        <v>126</v>
      </c>
      <c r="C83" s="283">
        <v>146</v>
      </c>
      <c r="D83" s="291">
        <f t="shared" ref="D83:D87" si="21">B83-C83</f>
        <v>-20</v>
      </c>
      <c r="E83" s="261">
        <v>16</v>
      </c>
      <c r="F83" s="283">
        <v>19</v>
      </c>
      <c r="G83" s="290">
        <f t="shared" si="20"/>
        <v>-3</v>
      </c>
    </row>
    <row r="84" spans="1:7" ht="15.75" x14ac:dyDescent="0.2">
      <c r="A84" s="69" t="s">
        <v>38</v>
      </c>
      <c r="B84" s="285">
        <v>82</v>
      </c>
      <c r="C84" s="283">
        <v>689</v>
      </c>
      <c r="D84" s="291">
        <f t="shared" si="21"/>
        <v>-607</v>
      </c>
      <c r="E84" s="261">
        <v>21</v>
      </c>
      <c r="F84" s="283">
        <v>77</v>
      </c>
      <c r="G84" s="290">
        <f t="shared" si="20"/>
        <v>-56</v>
      </c>
    </row>
    <row r="85" spans="1:7" ht="52.5" customHeight="1" x14ac:dyDescent="0.2">
      <c r="A85" s="69" t="s">
        <v>312</v>
      </c>
      <c r="B85" s="285">
        <v>39</v>
      </c>
      <c r="C85" s="283">
        <v>99</v>
      </c>
      <c r="D85" s="291">
        <f t="shared" si="21"/>
        <v>-60</v>
      </c>
      <c r="E85" s="261">
        <v>4</v>
      </c>
      <c r="F85" s="283">
        <v>7</v>
      </c>
      <c r="G85" s="290">
        <f t="shared" si="20"/>
        <v>-3</v>
      </c>
    </row>
    <row r="86" spans="1:7" ht="15.75" x14ac:dyDescent="0.2">
      <c r="A86" s="69" t="s">
        <v>63</v>
      </c>
      <c r="B86" s="285">
        <v>20</v>
      </c>
      <c r="C86" s="283">
        <v>71</v>
      </c>
      <c r="D86" s="291">
        <f t="shared" si="21"/>
        <v>-51</v>
      </c>
      <c r="E86" s="261">
        <v>2</v>
      </c>
      <c r="F86" s="283">
        <v>10</v>
      </c>
      <c r="G86" s="290">
        <f t="shared" si="20"/>
        <v>-8</v>
      </c>
    </row>
    <row r="87" spans="1:7" ht="31.5" x14ac:dyDescent="0.2">
      <c r="A87" s="69" t="s">
        <v>419</v>
      </c>
      <c r="B87" s="285">
        <v>16</v>
      </c>
      <c r="C87" s="283">
        <v>15</v>
      </c>
      <c r="D87" s="291">
        <f t="shared" si="21"/>
        <v>1</v>
      </c>
      <c r="E87" s="261">
        <v>1</v>
      </c>
      <c r="F87" s="283">
        <v>9</v>
      </c>
      <c r="G87" s="290">
        <f t="shared" si="20"/>
        <v>-8</v>
      </c>
    </row>
    <row r="88" spans="1:7" ht="34.5" customHeight="1" x14ac:dyDescent="0.2">
      <c r="A88" s="69" t="s">
        <v>232</v>
      </c>
      <c r="B88" s="285">
        <v>16</v>
      </c>
      <c r="C88" s="283">
        <v>15</v>
      </c>
      <c r="D88" s="291">
        <f t="shared" si="19"/>
        <v>1</v>
      </c>
      <c r="E88" s="261">
        <v>1</v>
      </c>
      <c r="F88" s="283">
        <v>4</v>
      </c>
      <c r="G88" s="290">
        <f t="shared" si="20"/>
        <v>-3</v>
      </c>
    </row>
    <row r="89" spans="1:7" ht="19.5" customHeight="1" x14ac:dyDescent="0.2">
      <c r="A89" s="69" t="s">
        <v>471</v>
      </c>
      <c r="B89" s="285">
        <v>15</v>
      </c>
      <c r="C89" s="283">
        <v>2</v>
      </c>
      <c r="D89" s="291">
        <f t="shared" si="19"/>
        <v>13</v>
      </c>
      <c r="E89" s="261">
        <v>13</v>
      </c>
      <c r="F89" s="283">
        <v>1</v>
      </c>
      <c r="G89" s="290">
        <f t="shared" si="20"/>
        <v>12</v>
      </c>
    </row>
    <row r="90" spans="1:7" ht="31.5" customHeight="1" x14ac:dyDescent="0.2">
      <c r="A90" s="69" t="s">
        <v>244</v>
      </c>
      <c r="B90" s="285">
        <v>15</v>
      </c>
      <c r="C90" s="283">
        <v>25</v>
      </c>
      <c r="D90" s="291">
        <f t="shared" si="19"/>
        <v>-10</v>
      </c>
      <c r="E90" s="261">
        <v>3</v>
      </c>
      <c r="F90" s="283">
        <v>1</v>
      </c>
      <c r="G90" s="290">
        <f t="shared" si="20"/>
        <v>2</v>
      </c>
    </row>
    <row r="91" spans="1:7" s="70" customFormat="1" ht="30" customHeight="1" x14ac:dyDescent="0.25">
      <c r="A91" s="563" t="s">
        <v>92</v>
      </c>
      <c r="B91" s="564"/>
      <c r="C91" s="564"/>
      <c r="D91" s="564"/>
      <c r="E91" s="564"/>
      <c r="F91" s="564"/>
      <c r="G91" s="565"/>
    </row>
    <row r="92" spans="1:7" ht="18.75" customHeight="1" x14ac:dyDescent="0.2">
      <c r="A92" s="69" t="s">
        <v>44</v>
      </c>
      <c r="B92" s="58">
        <v>433</v>
      </c>
      <c r="C92" s="283">
        <v>594</v>
      </c>
      <c r="D92" s="291">
        <f>B92-C92</f>
        <v>-161</v>
      </c>
      <c r="E92" s="261">
        <v>72</v>
      </c>
      <c r="F92" s="283">
        <v>49</v>
      </c>
      <c r="G92" s="290">
        <f>E92-F92</f>
        <v>23</v>
      </c>
    </row>
    <row r="93" spans="1:7" ht="18.75" customHeight="1" x14ac:dyDescent="0.2">
      <c r="A93" s="69" t="s">
        <v>41</v>
      </c>
      <c r="B93" s="58">
        <v>264</v>
      </c>
      <c r="C93" s="283">
        <v>584</v>
      </c>
      <c r="D93" s="291">
        <f t="shared" ref="D93:D101" si="22">B93-C93</f>
        <v>-320</v>
      </c>
      <c r="E93" s="261">
        <v>52</v>
      </c>
      <c r="F93" s="283">
        <v>37</v>
      </c>
      <c r="G93" s="290">
        <f t="shared" ref="G93:G101" si="23">E93-F93</f>
        <v>15</v>
      </c>
    </row>
    <row r="94" spans="1:7" ht="18.75" customHeight="1" x14ac:dyDescent="0.2">
      <c r="A94" s="69" t="s">
        <v>110</v>
      </c>
      <c r="B94" s="58">
        <v>127</v>
      </c>
      <c r="C94" s="283">
        <v>61</v>
      </c>
      <c r="D94" s="291">
        <f t="shared" si="22"/>
        <v>66</v>
      </c>
      <c r="E94" s="261">
        <v>27</v>
      </c>
      <c r="F94" s="283">
        <v>9</v>
      </c>
      <c r="G94" s="290">
        <f t="shared" si="23"/>
        <v>18</v>
      </c>
    </row>
    <row r="95" spans="1:7" ht="18.75" customHeight="1" x14ac:dyDescent="0.2">
      <c r="A95" s="69" t="s">
        <v>97</v>
      </c>
      <c r="B95" s="58">
        <v>126</v>
      </c>
      <c r="C95" s="283">
        <v>110</v>
      </c>
      <c r="D95" s="291">
        <f t="shared" si="22"/>
        <v>16</v>
      </c>
      <c r="E95" s="261">
        <v>13</v>
      </c>
      <c r="F95" s="283">
        <v>12</v>
      </c>
      <c r="G95" s="290">
        <f t="shared" si="23"/>
        <v>1</v>
      </c>
    </row>
    <row r="96" spans="1:7" ht="15" customHeight="1" x14ac:dyDescent="0.2">
      <c r="A96" s="69" t="s">
        <v>67</v>
      </c>
      <c r="B96" s="58">
        <v>95</v>
      </c>
      <c r="C96" s="285">
        <v>65</v>
      </c>
      <c r="D96" s="291">
        <f t="shared" si="22"/>
        <v>30</v>
      </c>
      <c r="E96" s="282">
        <v>21</v>
      </c>
      <c r="F96" s="283">
        <v>2</v>
      </c>
      <c r="G96" s="290">
        <f t="shared" si="23"/>
        <v>19</v>
      </c>
    </row>
    <row r="97" spans="1:7" ht="18.75" customHeight="1" x14ac:dyDescent="0.2">
      <c r="A97" s="69" t="s">
        <v>93</v>
      </c>
      <c r="B97" s="58">
        <v>89</v>
      </c>
      <c r="C97" s="283">
        <v>150</v>
      </c>
      <c r="D97" s="291">
        <f t="shared" si="22"/>
        <v>-61</v>
      </c>
      <c r="E97" s="261">
        <v>11</v>
      </c>
      <c r="F97" s="283">
        <v>18</v>
      </c>
      <c r="G97" s="290">
        <f t="shared" si="23"/>
        <v>-7</v>
      </c>
    </row>
    <row r="98" spans="1:7" ht="18.75" customHeight="1" x14ac:dyDescent="0.2">
      <c r="A98" s="69" t="s">
        <v>56</v>
      </c>
      <c r="B98" s="58">
        <v>79</v>
      </c>
      <c r="C98" s="283">
        <v>132</v>
      </c>
      <c r="D98" s="291">
        <f t="shared" si="22"/>
        <v>-53</v>
      </c>
      <c r="E98" s="261">
        <v>9</v>
      </c>
      <c r="F98" s="283">
        <v>30</v>
      </c>
      <c r="G98" s="290">
        <f t="shared" si="23"/>
        <v>-21</v>
      </c>
    </row>
    <row r="99" spans="1:7" ht="18.75" customHeight="1" x14ac:dyDescent="0.2">
      <c r="A99" s="69" t="s">
        <v>64</v>
      </c>
      <c r="B99" s="58">
        <v>60</v>
      </c>
      <c r="C99" s="283">
        <v>122</v>
      </c>
      <c r="D99" s="291">
        <f t="shared" si="22"/>
        <v>-62</v>
      </c>
      <c r="E99" s="261">
        <v>15</v>
      </c>
      <c r="F99" s="283">
        <v>9</v>
      </c>
      <c r="G99" s="290">
        <f t="shared" si="23"/>
        <v>6</v>
      </c>
    </row>
    <row r="100" spans="1:7" ht="14.25" customHeight="1" x14ac:dyDescent="0.2">
      <c r="A100" s="69" t="s">
        <v>96</v>
      </c>
      <c r="B100" s="58">
        <v>56</v>
      </c>
      <c r="C100" s="283">
        <v>56</v>
      </c>
      <c r="D100" s="291">
        <f t="shared" si="22"/>
        <v>0</v>
      </c>
      <c r="E100" s="261">
        <v>10</v>
      </c>
      <c r="F100" s="283">
        <v>5</v>
      </c>
      <c r="G100" s="290">
        <f t="shared" si="23"/>
        <v>5</v>
      </c>
    </row>
    <row r="101" spans="1:7" ht="18.75" customHeight="1" x14ac:dyDescent="0.2">
      <c r="A101" s="69" t="s">
        <v>95</v>
      </c>
      <c r="B101" s="58">
        <v>55</v>
      </c>
      <c r="C101" s="283">
        <v>43</v>
      </c>
      <c r="D101" s="291">
        <f t="shared" si="22"/>
        <v>12</v>
      </c>
      <c r="E101" s="261">
        <v>8</v>
      </c>
      <c r="F101" s="283">
        <v>5</v>
      </c>
      <c r="G101" s="290">
        <f t="shared" si="23"/>
        <v>3</v>
      </c>
    </row>
  </sheetData>
  <mergeCells count="20">
    <mergeCell ref="A91:G91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69:G69"/>
    <mergeCell ref="A80:G80"/>
    <mergeCell ref="A1:G1"/>
    <mergeCell ref="A2:F2"/>
    <mergeCell ref="A3:A5"/>
    <mergeCell ref="B3:D3"/>
    <mergeCell ref="B4:B5"/>
    <mergeCell ref="C4:C5"/>
    <mergeCell ref="D4:D5"/>
    <mergeCell ref="E4:E5"/>
  </mergeCells>
  <pageMargins left="0.43307086614173229" right="0.31496062992125984" top="0.39370078740157483" bottom="0.2362204724409449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"/>
  <sheetViews>
    <sheetView topLeftCell="A4" zoomScale="86" zoomScaleNormal="86" zoomScaleSheetLayoutView="68" workbookViewId="0">
      <selection activeCell="C7" sqref="C7"/>
    </sheetView>
  </sheetViews>
  <sheetFormatPr defaultColWidth="8.85546875" defaultRowHeight="18.75" x14ac:dyDescent="0.3"/>
  <cols>
    <col min="1" max="1" width="55.140625" style="5" customWidth="1"/>
    <col min="2" max="2" width="12" style="22" customWidth="1"/>
    <col min="3" max="3" width="12.140625" style="5" customWidth="1"/>
    <col min="4" max="4" width="11.42578125" style="5" customWidth="1"/>
    <col min="5" max="5" width="10.140625" style="30" customWidth="1"/>
    <col min="6" max="6" width="8.85546875" style="5"/>
    <col min="7" max="35" width="8.140625" style="5" customWidth="1"/>
    <col min="36" max="16384" width="8.85546875" style="5"/>
  </cols>
  <sheetData>
    <row r="1" spans="1:5" s="1" customFormat="1" ht="41.25" customHeight="1" x14ac:dyDescent="0.25">
      <c r="A1" s="501" t="s">
        <v>178</v>
      </c>
      <c r="B1" s="501"/>
      <c r="C1" s="501"/>
      <c r="D1" s="501"/>
      <c r="E1" s="501"/>
    </row>
    <row r="2" spans="1:5" s="1" customFormat="1" ht="21.75" customHeight="1" x14ac:dyDescent="0.3">
      <c r="A2" s="502" t="s">
        <v>8</v>
      </c>
      <c r="B2" s="502"/>
      <c r="C2" s="502"/>
      <c r="D2" s="502"/>
      <c r="E2" s="502"/>
    </row>
    <row r="3" spans="1:5" s="3" customFormat="1" ht="36" customHeight="1" x14ac:dyDescent="0.2">
      <c r="A3" s="508" t="s">
        <v>116</v>
      </c>
      <c r="B3" s="509"/>
      <c r="C3" s="509"/>
      <c r="D3" s="509"/>
      <c r="E3" s="509"/>
    </row>
    <row r="4" spans="1:5" s="3" customFormat="1" ht="21" customHeight="1" x14ac:dyDescent="0.25">
      <c r="A4" s="131"/>
      <c r="B4" s="130"/>
      <c r="C4" s="130"/>
      <c r="D4" s="130"/>
      <c r="E4" s="132" t="s">
        <v>117</v>
      </c>
    </row>
    <row r="5" spans="1:5" s="3" customFormat="1" ht="21" customHeight="1" x14ac:dyDescent="0.2">
      <c r="A5" s="503"/>
      <c r="B5" s="505" t="s">
        <v>484</v>
      </c>
      <c r="C5" s="497" t="s">
        <v>485</v>
      </c>
      <c r="D5" s="507" t="s">
        <v>20</v>
      </c>
      <c r="E5" s="507"/>
    </row>
    <row r="6" spans="1:5" s="3" customFormat="1" ht="41.25" customHeight="1" x14ac:dyDescent="0.2">
      <c r="A6" s="504"/>
      <c r="B6" s="506"/>
      <c r="C6" s="497"/>
      <c r="D6" s="14" t="s">
        <v>2</v>
      </c>
      <c r="E6" s="455" t="s">
        <v>21</v>
      </c>
    </row>
    <row r="7" spans="1:5" s="4" customFormat="1" ht="25.5" customHeight="1" x14ac:dyDescent="0.25">
      <c r="A7" s="222" t="s">
        <v>28</v>
      </c>
      <c r="B7" s="445">
        <f>SUM(B9:B27)</f>
        <v>776</v>
      </c>
      <c r="C7" s="445">
        <f>SUM(C9:C27)</f>
        <v>732</v>
      </c>
      <c r="D7" s="442">
        <f>C7/B7*100</f>
        <v>94.329896907216494</v>
      </c>
      <c r="E7" s="443">
        <f>C7-B7</f>
        <v>-44</v>
      </c>
    </row>
    <row r="8" spans="1:5" s="4" customFormat="1" ht="18" customHeight="1" x14ac:dyDescent="0.25">
      <c r="A8" s="128" t="s">
        <v>27</v>
      </c>
      <c r="B8" s="444"/>
      <c r="C8" s="444"/>
      <c r="D8" s="440"/>
      <c r="E8" s="441"/>
    </row>
    <row r="9" spans="1:5" ht="22.5" customHeight="1" x14ac:dyDescent="0.3">
      <c r="A9" s="79" t="s">
        <v>260</v>
      </c>
      <c r="B9" s="479">
        <v>1</v>
      </c>
      <c r="C9" s="126">
        <v>71</v>
      </c>
      <c r="D9" s="466" t="s">
        <v>115</v>
      </c>
      <c r="E9" s="467">
        <f>C9-B9</f>
        <v>70</v>
      </c>
    </row>
    <row r="10" spans="1:5" ht="23.25" customHeight="1" x14ac:dyDescent="0.3">
      <c r="A10" s="44" t="s">
        <v>285</v>
      </c>
      <c r="B10" s="479">
        <v>0</v>
      </c>
      <c r="C10" s="126">
        <v>31</v>
      </c>
      <c r="D10" s="466" t="s">
        <v>115</v>
      </c>
      <c r="E10" s="467">
        <f t="shared" ref="E10:E27" si="0">C10-B10</f>
        <v>31</v>
      </c>
    </row>
    <row r="11" spans="1:5" s="6" customFormat="1" ht="21.75" customHeight="1" x14ac:dyDescent="0.3">
      <c r="A11" s="44" t="s">
        <v>142</v>
      </c>
      <c r="B11" s="479">
        <v>0</v>
      </c>
      <c r="C11" s="126">
        <v>13</v>
      </c>
      <c r="D11" s="466" t="s">
        <v>115</v>
      </c>
      <c r="E11" s="467">
        <f t="shared" si="0"/>
        <v>13</v>
      </c>
    </row>
    <row r="12" spans="1:5" ht="19.5" customHeight="1" x14ac:dyDescent="0.3">
      <c r="A12" s="44" t="s">
        <v>294</v>
      </c>
      <c r="B12" s="479">
        <v>33</v>
      </c>
      <c r="C12" s="126">
        <v>0</v>
      </c>
      <c r="D12" s="466">
        <f t="shared" ref="D12:D26" si="1">C12/B12*100</f>
        <v>0</v>
      </c>
      <c r="E12" s="467">
        <f t="shared" si="0"/>
        <v>-33</v>
      </c>
    </row>
    <row r="13" spans="1:5" ht="22.5" customHeight="1" x14ac:dyDescent="0.3">
      <c r="A13" s="44" t="s">
        <v>286</v>
      </c>
      <c r="B13" s="479">
        <v>0</v>
      </c>
      <c r="C13" s="126">
        <v>0</v>
      </c>
      <c r="D13" s="466" t="s">
        <v>115</v>
      </c>
      <c r="E13" s="467">
        <f t="shared" si="0"/>
        <v>0</v>
      </c>
    </row>
    <row r="14" spans="1:5" ht="22.5" customHeight="1" x14ac:dyDescent="0.3">
      <c r="A14" s="44" t="s">
        <v>145</v>
      </c>
      <c r="B14" s="479">
        <v>1</v>
      </c>
      <c r="C14" s="126">
        <v>0</v>
      </c>
      <c r="D14" s="466">
        <f t="shared" si="1"/>
        <v>0</v>
      </c>
      <c r="E14" s="467">
        <f t="shared" si="0"/>
        <v>-1</v>
      </c>
    </row>
    <row r="15" spans="1:5" ht="22.5" customHeight="1" x14ac:dyDescent="0.3">
      <c r="A15" s="44" t="s">
        <v>287</v>
      </c>
      <c r="B15" s="479">
        <v>75</v>
      </c>
      <c r="C15" s="126">
        <v>38</v>
      </c>
      <c r="D15" s="466">
        <f t="shared" si="1"/>
        <v>50.666666666666671</v>
      </c>
      <c r="E15" s="467">
        <f t="shared" si="0"/>
        <v>-37</v>
      </c>
    </row>
    <row r="16" spans="1:5" ht="21.75" customHeight="1" x14ac:dyDescent="0.3">
      <c r="A16" s="44" t="s">
        <v>288</v>
      </c>
      <c r="B16" s="479">
        <v>0</v>
      </c>
      <c r="C16" s="126">
        <v>0</v>
      </c>
      <c r="D16" s="466" t="s">
        <v>115</v>
      </c>
      <c r="E16" s="467">
        <f t="shared" si="0"/>
        <v>0</v>
      </c>
    </row>
    <row r="17" spans="1:9" ht="21.75" customHeight="1" x14ac:dyDescent="0.3">
      <c r="A17" s="44" t="s">
        <v>146</v>
      </c>
      <c r="B17" s="479">
        <v>0</v>
      </c>
      <c r="C17" s="126">
        <v>0</v>
      </c>
      <c r="D17" s="466" t="s">
        <v>115</v>
      </c>
      <c r="E17" s="467">
        <f t="shared" si="0"/>
        <v>0</v>
      </c>
    </row>
    <row r="18" spans="1:9" ht="22.5" customHeight="1" x14ac:dyDescent="0.3">
      <c r="A18" s="44" t="s">
        <v>147</v>
      </c>
      <c r="B18" s="479">
        <v>0</v>
      </c>
      <c r="C18" s="126">
        <v>5</v>
      </c>
      <c r="D18" s="466" t="s">
        <v>115</v>
      </c>
      <c r="E18" s="467">
        <f t="shared" si="0"/>
        <v>5</v>
      </c>
    </row>
    <row r="19" spans="1:9" ht="22.5" customHeight="1" x14ac:dyDescent="0.3">
      <c r="A19" s="44" t="s">
        <v>148</v>
      </c>
      <c r="B19" s="480">
        <v>77</v>
      </c>
      <c r="C19" s="452">
        <v>0</v>
      </c>
      <c r="D19" s="466" t="s">
        <v>115</v>
      </c>
      <c r="E19" s="467">
        <f t="shared" si="0"/>
        <v>-77</v>
      </c>
    </row>
    <row r="20" spans="1:9" ht="22.5" customHeight="1" x14ac:dyDescent="0.3">
      <c r="A20" s="44" t="s">
        <v>149</v>
      </c>
      <c r="B20" s="479">
        <v>0</v>
      </c>
      <c r="C20" s="126">
        <v>0</v>
      </c>
      <c r="D20" s="466" t="s">
        <v>115</v>
      </c>
      <c r="E20" s="467">
        <f t="shared" si="0"/>
        <v>0</v>
      </c>
    </row>
    <row r="21" spans="1:9" ht="22.5" customHeight="1" x14ac:dyDescent="0.3">
      <c r="A21" s="44" t="s">
        <v>150</v>
      </c>
      <c r="B21" s="479">
        <v>7</v>
      </c>
      <c r="C21" s="126">
        <v>98</v>
      </c>
      <c r="D21" s="466">
        <f t="shared" si="1"/>
        <v>1400</v>
      </c>
      <c r="E21" s="467">
        <f t="shared" si="0"/>
        <v>91</v>
      </c>
    </row>
    <row r="22" spans="1:9" ht="23.25" customHeight="1" x14ac:dyDescent="0.3">
      <c r="A22" s="44" t="s">
        <v>284</v>
      </c>
      <c r="B22" s="479">
        <v>46</v>
      </c>
      <c r="C22" s="126">
        <v>1</v>
      </c>
      <c r="D22" s="466">
        <f t="shared" si="1"/>
        <v>2.1739130434782608</v>
      </c>
      <c r="E22" s="467">
        <f t="shared" si="0"/>
        <v>-45</v>
      </c>
    </row>
    <row r="23" spans="1:9" ht="21" customHeight="1" x14ac:dyDescent="0.3">
      <c r="A23" s="44" t="s">
        <v>289</v>
      </c>
      <c r="B23" s="479">
        <v>311</v>
      </c>
      <c r="C23" s="126">
        <v>374</v>
      </c>
      <c r="D23" s="466">
        <f t="shared" si="1"/>
        <v>120.2572347266881</v>
      </c>
      <c r="E23" s="467">
        <f t="shared" si="0"/>
        <v>63</v>
      </c>
    </row>
    <row r="24" spans="1:9" ht="19.5" customHeight="1" x14ac:dyDescent="0.3">
      <c r="A24" s="44" t="s">
        <v>151</v>
      </c>
      <c r="B24" s="479">
        <v>63</v>
      </c>
      <c r="C24" s="126">
        <v>55</v>
      </c>
      <c r="D24" s="466">
        <f t="shared" si="1"/>
        <v>87.301587301587304</v>
      </c>
      <c r="E24" s="467">
        <f t="shared" si="0"/>
        <v>-8</v>
      </c>
    </row>
    <row r="25" spans="1:9" ht="21.75" customHeight="1" x14ac:dyDescent="0.3">
      <c r="A25" s="44" t="s">
        <v>290</v>
      </c>
      <c r="B25" s="479">
        <v>152</v>
      </c>
      <c r="C25" s="126">
        <v>46</v>
      </c>
      <c r="D25" s="466">
        <f t="shared" si="1"/>
        <v>30.263157894736842</v>
      </c>
      <c r="E25" s="467">
        <f t="shared" si="0"/>
        <v>-106</v>
      </c>
    </row>
    <row r="26" spans="1:9" ht="21.75" customHeight="1" x14ac:dyDescent="0.3">
      <c r="A26" s="44" t="s">
        <v>291</v>
      </c>
      <c r="B26" s="479">
        <v>6</v>
      </c>
      <c r="C26" s="126">
        <v>0</v>
      </c>
      <c r="D26" s="466">
        <f t="shared" si="1"/>
        <v>0</v>
      </c>
      <c r="E26" s="467">
        <f t="shared" si="0"/>
        <v>-6</v>
      </c>
    </row>
    <row r="27" spans="1:9" ht="22.5" customHeight="1" x14ac:dyDescent="0.3">
      <c r="A27" s="127" t="s">
        <v>152</v>
      </c>
      <c r="B27" s="437">
        <v>4</v>
      </c>
      <c r="C27" s="126">
        <v>0</v>
      </c>
      <c r="D27" s="466" t="s">
        <v>115</v>
      </c>
      <c r="E27" s="467">
        <f t="shared" si="0"/>
        <v>-4</v>
      </c>
    </row>
    <row r="28" spans="1:9" ht="12.75" customHeight="1" x14ac:dyDescent="0.2">
      <c r="B28" s="5"/>
    </row>
    <row r="29" spans="1:9" ht="12.75" x14ac:dyDescent="0.2">
      <c r="B29" s="5"/>
    </row>
    <row r="30" spans="1:9" ht="20.25" x14ac:dyDescent="0.3">
      <c r="I30" s="19"/>
    </row>
  </sheetData>
  <mergeCells count="7"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D4" sqref="D4:D53"/>
    </sheetView>
  </sheetViews>
  <sheetFormatPr defaultColWidth="9.140625" defaultRowHeight="15.75" x14ac:dyDescent="0.25"/>
  <cols>
    <col min="1" max="1" width="4.5703125" style="52" customWidth="1"/>
    <col min="2" max="2" width="60.42578125" style="200" customWidth="1"/>
    <col min="3" max="3" width="17.85546875" style="99" customWidth="1"/>
    <col min="4" max="4" width="14.42578125" style="99" customWidth="1"/>
    <col min="5" max="16384" width="9.140625" style="99"/>
  </cols>
  <sheetData>
    <row r="1" spans="1:6" ht="42.75" customHeight="1" x14ac:dyDescent="0.25">
      <c r="B1" s="560" t="s">
        <v>182</v>
      </c>
      <c r="C1" s="560"/>
      <c r="D1" s="560"/>
    </row>
    <row r="2" spans="1:6" ht="20.25" customHeight="1" x14ac:dyDescent="0.25">
      <c r="B2" s="582" t="s">
        <v>105</v>
      </c>
      <c r="C2" s="582"/>
      <c r="D2" s="582"/>
    </row>
    <row r="3" spans="1:6" s="100" customFormat="1" ht="33" customHeight="1" x14ac:dyDescent="0.25">
      <c r="A3" s="153"/>
      <c r="B3" s="328" t="s">
        <v>259</v>
      </c>
      <c r="C3" s="323" t="s">
        <v>491</v>
      </c>
      <c r="D3" s="293" t="s">
        <v>487</v>
      </c>
    </row>
    <row r="4" spans="1:6" x14ac:dyDescent="0.25">
      <c r="A4" s="103">
        <v>1</v>
      </c>
      <c r="B4" s="69" t="s">
        <v>40</v>
      </c>
      <c r="C4" s="104">
        <v>739</v>
      </c>
      <c r="D4" s="104">
        <v>139</v>
      </c>
      <c r="F4" s="190"/>
    </row>
    <row r="5" spans="1:6" x14ac:dyDescent="0.25">
      <c r="A5" s="103">
        <v>2</v>
      </c>
      <c r="B5" s="69" t="s">
        <v>45</v>
      </c>
      <c r="C5" s="104">
        <v>330</v>
      </c>
      <c r="D5" s="104">
        <v>62</v>
      </c>
      <c r="F5" s="190"/>
    </row>
    <row r="6" spans="1:6" x14ac:dyDescent="0.25">
      <c r="A6" s="103">
        <v>3</v>
      </c>
      <c r="B6" s="69" t="s">
        <v>42</v>
      </c>
      <c r="C6" s="104">
        <v>278</v>
      </c>
      <c r="D6" s="104">
        <v>39</v>
      </c>
      <c r="F6" s="190"/>
    </row>
    <row r="7" spans="1:6" s="106" customFormat="1" ht="15" customHeight="1" x14ac:dyDescent="0.25">
      <c r="A7" s="103">
        <v>4</v>
      </c>
      <c r="B7" s="69" t="s">
        <v>43</v>
      </c>
      <c r="C7" s="104">
        <v>269</v>
      </c>
      <c r="D7" s="104">
        <v>56</v>
      </c>
      <c r="F7" s="190"/>
    </row>
    <row r="8" spans="1:6" s="106" customFormat="1" x14ac:dyDescent="0.25">
      <c r="A8" s="103">
        <v>5</v>
      </c>
      <c r="B8" s="69" t="s">
        <v>295</v>
      </c>
      <c r="C8" s="104">
        <v>269</v>
      </c>
      <c r="D8" s="104">
        <v>53</v>
      </c>
      <c r="F8" s="190"/>
    </row>
    <row r="9" spans="1:6" s="106" customFormat="1" x14ac:dyDescent="0.25">
      <c r="A9" s="103">
        <v>6</v>
      </c>
      <c r="B9" s="69" t="s">
        <v>41</v>
      </c>
      <c r="C9" s="104">
        <v>261</v>
      </c>
      <c r="D9" s="104">
        <v>50</v>
      </c>
      <c r="F9" s="190"/>
    </row>
    <row r="10" spans="1:6" s="106" customFormat="1" x14ac:dyDescent="0.25">
      <c r="A10" s="103">
        <v>7</v>
      </c>
      <c r="B10" s="69" t="s">
        <v>44</v>
      </c>
      <c r="C10" s="104">
        <v>198</v>
      </c>
      <c r="D10" s="104">
        <v>33</v>
      </c>
      <c r="F10" s="190"/>
    </row>
    <row r="11" spans="1:6" s="106" customFormat="1" x14ac:dyDescent="0.25">
      <c r="A11" s="103">
        <v>8</v>
      </c>
      <c r="B11" s="69" t="s">
        <v>301</v>
      </c>
      <c r="C11" s="104">
        <v>196</v>
      </c>
      <c r="D11" s="104">
        <v>37</v>
      </c>
      <c r="F11" s="190"/>
    </row>
    <row r="12" spans="1:6" s="106" customFormat="1" ht="16.5" customHeight="1" x14ac:dyDescent="0.25">
      <c r="A12" s="103">
        <v>9</v>
      </c>
      <c r="B12" s="69" t="s">
        <v>299</v>
      </c>
      <c r="C12" s="104">
        <v>178</v>
      </c>
      <c r="D12" s="104">
        <v>33</v>
      </c>
      <c r="F12" s="190"/>
    </row>
    <row r="13" spans="1:6" s="106" customFormat="1" x14ac:dyDescent="0.25">
      <c r="A13" s="103">
        <v>10</v>
      </c>
      <c r="B13" s="69" t="s">
        <v>53</v>
      </c>
      <c r="C13" s="104">
        <v>176</v>
      </c>
      <c r="D13" s="104">
        <v>45</v>
      </c>
      <c r="F13" s="190"/>
    </row>
    <row r="14" spans="1:6" s="106" customFormat="1" ht="51" customHeight="1" x14ac:dyDescent="0.25">
      <c r="A14" s="103">
        <v>11</v>
      </c>
      <c r="B14" s="69" t="s">
        <v>305</v>
      </c>
      <c r="C14" s="104">
        <v>122</v>
      </c>
      <c r="D14" s="104">
        <v>26</v>
      </c>
      <c r="F14" s="190"/>
    </row>
    <row r="15" spans="1:6" s="106" customFormat="1" ht="18" customHeight="1" x14ac:dyDescent="0.25">
      <c r="A15" s="103">
        <v>12</v>
      </c>
      <c r="B15" s="69" t="s">
        <v>300</v>
      </c>
      <c r="C15" s="104">
        <v>118</v>
      </c>
      <c r="D15" s="104">
        <v>45</v>
      </c>
      <c r="F15" s="190"/>
    </row>
    <row r="16" spans="1:6" s="106" customFormat="1" ht="15" customHeight="1" x14ac:dyDescent="0.25">
      <c r="A16" s="103">
        <v>13</v>
      </c>
      <c r="B16" s="69" t="s">
        <v>296</v>
      </c>
      <c r="C16" s="104">
        <v>114</v>
      </c>
      <c r="D16" s="104">
        <v>21</v>
      </c>
      <c r="F16" s="190"/>
    </row>
    <row r="17" spans="1:6" s="106" customFormat="1" ht="16.5" customHeight="1" x14ac:dyDescent="0.25">
      <c r="A17" s="103">
        <v>14</v>
      </c>
      <c r="B17" s="69" t="s">
        <v>55</v>
      </c>
      <c r="C17" s="104">
        <v>107</v>
      </c>
      <c r="D17" s="104">
        <v>26</v>
      </c>
      <c r="F17" s="190"/>
    </row>
    <row r="18" spans="1:6" s="106" customFormat="1" ht="16.5" customHeight="1" x14ac:dyDescent="0.25">
      <c r="A18" s="103">
        <v>15</v>
      </c>
      <c r="B18" s="69" t="s">
        <v>110</v>
      </c>
      <c r="C18" s="104">
        <v>106</v>
      </c>
      <c r="D18" s="104">
        <v>23</v>
      </c>
      <c r="F18" s="190"/>
    </row>
    <row r="19" spans="1:6" s="106" customFormat="1" ht="16.5" customHeight="1" x14ac:dyDescent="0.25">
      <c r="A19" s="103">
        <v>16</v>
      </c>
      <c r="B19" s="69" t="s">
        <v>97</v>
      </c>
      <c r="C19" s="104">
        <v>100</v>
      </c>
      <c r="D19" s="104">
        <v>12</v>
      </c>
      <c r="F19" s="190"/>
    </row>
    <row r="20" spans="1:6" s="106" customFormat="1" ht="15" customHeight="1" x14ac:dyDescent="0.25">
      <c r="A20" s="103">
        <v>17</v>
      </c>
      <c r="B20" s="69" t="s">
        <v>93</v>
      </c>
      <c r="C20" s="104">
        <v>89</v>
      </c>
      <c r="D20" s="104">
        <v>11</v>
      </c>
      <c r="F20" s="190"/>
    </row>
    <row r="21" spans="1:6" s="106" customFormat="1" ht="18" customHeight="1" x14ac:dyDescent="0.25">
      <c r="A21" s="103">
        <v>18</v>
      </c>
      <c r="B21" s="69" t="s">
        <v>91</v>
      </c>
      <c r="C21" s="104">
        <v>88</v>
      </c>
      <c r="D21" s="104">
        <v>8</v>
      </c>
      <c r="F21" s="190"/>
    </row>
    <row r="22" spans="1:6" s="106" customFormat="1" ht="15" customHeight="1" x14ac:dyDescent="0.25">
      <c r="A22" s="103">
        <v>19</v>
      </c>
      <c r="B22" s="69" t="s">
        <v>46</v>
      </c>
      <c r="C22" s="104">
        <v>83</v>
      </c>
      <c r="D22" s="104">
        <v>21</v>
      </c>
      <c r="F22" s="190"/>
    </row>
    <row r="23" spans="1:6" s="106" customFormat="1" ht="16.5" customHeight="1" x14ac:dyDescent="0.25">
      <c r="A23" s="103">
        <v>20</v>
      </c>
      <c r="B23" s="69" t="s">
        <v>84</v>
      </c>
      <c r="C23" s="104">
        <v>79</v>
      </c>
      <c r="D23" s="104">
        <v>16</v>
      </c>
      <c r="F23" s="190"/>
    </row>
    <row r="24" spans="1:6" s="106" customFormat="1" ht="14.25" customHeight="1" x14ac:dyDescent="0.25">
      <c r="A24" s="103">
        <v>21</v>
      </c>
      <c r="B24" s="69" t="s">
        <v>306</v>
      </c>
      <c r="C24" s="104">
        <v>76</v>
      </c>
      <c r="D24" s="104">
        <v>17</v>
      </c>
      <c r="F24" s="190"/>
    </row>
    <row r="25" spans="1:6" s="106" customFormat="1" ht="16.5" customHeight="1" x14ac:dyDescent="0.25">
      <c r="A25" s="103">
        <v>22</v>
      </c>
      <c r="B25" s="69" t="s">
        <v>107</v>
      </c>
      <c r="C25" s="104">
        <v>72</v>
      </c>
      <c r="D25" s="104">
        <v>18</v>
      </c>
      <c r="F25" s="190"/>
    </row>
    <row r="26" spans="1:6" s="106" customFormat="1" ht="16.5" customHeight="1" x14ac:dyDescent="0.25">
      <c r="A26" s="103">
        <v>23</v>
      </c>
      <c r="B26" s="69" t="s">
        <v>50</v>
      </c>
      <c r="C26" s="104">
        <v>70</v>
      </c>
      <c r="D26" s="104">
        <v>9</v>
      </c>
      <c r="F26" s="190"/>
    </row>
    <row r="27" spans="1:6" s="106" customFormat="1" ht="16.5" customHeight="1" x14ac:dyDescent="0.25">
      <c r="A27" s="103">
        <v>24</v>
      </c>
      <c r="B27" s="69" t="s">
        <v>49</v>
      </c>
      <c r="C27" s="104">
        <v>64</v>
      </c>
      <c r="D27" s="104">
        <v>12</v>
      </c>
      <c r="F27" s="190"/>
    </row>
    <row r="28" spans="1:6" s="106" customFormat="1" ht="16.5" customHeight="1" x14ac:dyDescent="0.25">
      <c r="A28" s="103">
        <v>25</v>
      </c>
      <c r="B28" s="69" t="s">
        <v>74</v>
      </c>
      <c r="C28" s="104">
        <v>59</v>
      </c>
      <c r="D28" s="104">
        <v>13</v>
      </c>
      <c r="F28" s="190"/>
    </row>
    <row r="29" spans="1:6" s="106" customFormat="1" ht="16.5" customHeight="1" x14ac:dyDescent="0.25">
      <c r="A29" s="103">
        <v>26</v>
      </c>
      <c r="B29" s="69" t="s">
        <v>59</v>
      </c>
      <c r="C29" s="104">
        <v>55</v>
      </c>
      <c r="D29" s="104">
        <v>17</v>
      </c>
      <c r="F29" s="190"/>
    </row>
    <row r="30" spans="1:6" s="106" customFormat="1" ht="16.5" customHeight="1" x14ac:dyDescent="0.25">
      <c r="A30" s="103">
        <v>27</v>
      </c>
      <c r="B30" s="69" t="s">
        <v>60</v>
      </c>
      <c r="C30" s="104">
        <v>53</v>
      </c>
      <c r="D30" s="104">
        <v>12</v>
      </c>
      <c r="F30" s="190"/>
    </row>
    <row r="31" spans="1:6" s="106" customFormat="1" ht="16.5" customHeight="1" x14ac:dyDescent="0.25">
      <c r="A31" s="103">
        <v>28</v>
      </c>
      <c r="B31" s="69" t="s">
        <v>95</v>
      </c>
      <c r="C31" s="104">
        <v>53</v>
      </c>
      <c r="D31" s="104">
        <v>6</v>
      </c>
      <c r="F31" s="190"/>
    </row>
    <row r="32" spans="1:6" s="106" customFormat="1" ht="16.5" customHeight="1" x14ac:dyDescent="0.25">
      <c r="A32" s="103">
        <v>29</v>
      </c>
      <c r="B32" s="69" t="s">
        <v>38</v>
      </c>
      <c r="C32" s="104">
        <v>52</v>
      </c>
      <c r="D32" s="104">
        <v>12</v>
      </c>
      <c r="F32" s="190"/>
    </row>
    <row r="33" spans="1:6" s="106" customFormat="1" ht="16.5" customHeight="1" x14ac:dyDescent="0.25">
      <c r="A33" s="103">
        <v>30</v>
      </c>
      <c r="B33" s="69" t="s">
        <v>68</v>
      </c>
      <c r="C33" s="104">
        <v>49</v>
      </c>
      <c r="D33" s="104">
        <v>7</v>
      </c>
      <c r="F33" s="190"/>
    </row>
    <row r="34" spans="1:6" ht="12.75" customHeight="1" x14ac:dyDescent="0.25">
      <c r="A34" s="103">
        <v>31</v>
      </c>
      <c r="B34" s="69" t="s">
        <v>297</v>
      </c>
      <c r="C34" s="104">
        <v>49</v>
      </c>
      <c r="D34" s="104">
        <v>8</v>
      </c>
    </row>
    <row r="35" spans="1:6" ht="16.5" customHeight="1" x14ac:dyDescent="0.25">
      <c r="A35" s="103">
        <v>32</v>
      </c>
      <c r="B35" s="69" t="s">
        <v>82</v>
      </c>
      <c r="C35" s="104">
        <v>49</v>
      </c>
      <c r="D35" s="104">
        <v>7</v>
      </c>
    </row>
    <row r="36" spans="1:6" x14ac:dyDescent="0.25">
      <c r="A36" s="103">
        <v>33</v>
      </c>
      <c r="B36" s="69" t="s">
        <v>48</v>
      </c>
      <c r="C36" s="104">
        <v>48</v>
      </c>
      <c r="D36" s="104">
        <v>5</v>
      </c>
    </row>
    <row r="37" spans="1:6" ht="18" customHeight="1" x14ac:dyDescent="0.25">
      <c r="A37" s="103">
        <v>34</v>
      </c>
      <c r="B37" s="69" t="s">
        <v>157</v>
      </c>
      <c r="C37" s="104">
        <v>48</v>
      </c>
      <c r="D37" s="104">
        <v>5</v>
      </c>
    </row>
    <row r="38" spans="1:6" ht="15" customHeight="1" x14ac:dyDescent="0.25">
      <c r="A38" s="103">
        <v>35</v>
      </c>
      <c r="B38" s="69" t="s">
        <v>109</v>
      </c>
      <c r="C38" s="104">
        <v>47</v>
      </c>
      <c r="D38" s="104">
        <v>10</v>
      </c>
    </row>
    <row r="39" spans="1:6" x14ac:dyDescent="0.25">
      <c r="A39" s="103">
        <v>36</v>
      </c>
      <c r="B39" s="69" t="s">
        <v>80</v>
      </c>
      <c r="C39" s="104">
        <v>46</v>
      </c>
      <c r="D39" s="104">
        <v>14</v>
      </c>
    </row>
    <row r="40" spans="1:6" x14ac:dyDescent="0.25">
      <c r="A40" s="103">
        <v>37</v>
      </c>
      <c r="B40" s="69" t="s">
        <v>78</v>
      </c>
      <c r="C40" s="104">
        <v>45</v>
      </c>
      <c r="D40" s="104">
        <v>9</v>
      </c>
    </row>
    <row r="41" spans="1:6" x14ac:dyDescent="0.25">
      <c r="A41" s="103">
        <v>38</v>
      </c>
      <c r="B41" s="69" t="s">
        <v>112</v>
      </c>
      <c r="C41" s="104">
        <v>43</v>
      </c>
      <c r="D41" s="104">
        <v>10</v>
      </c>
    </row>
    <row r="42" spans="1:6" x14ac:dyDescent="0.25">
      <c r="A42" s="103">
        <v>39</v>
      </c>
      <c r="B42" s="69" t="s">
        <v>83</v>
      </c>
      <c r="C42" s="104">
        <v>43</v>
      </c>
      <c r="D42" s="104">
        <v>6</v>
      </c>
    </row>
    <row r="43" spans="1:6" x14ac:dyDescent="0.25">
      <c r="A43" s="103">
        <v>40</v>
      </c>
      <c r="B43" s="69" t="s">
        <v>51</v>
      </c>
      <c r="C43" s="104">
        <v>43</v>
      </c>
      <c r="D43" s="104">
        <v>5</v>
      </c>
    </row>
    <row r="44" spans="1:6" ht="16.5" customHeight="1" x14ac:dyDescent="0.25">
      <c r="A44" s="103">
        <v>41</v>
      </c>
      <c r="B44" s="69" t="s">
        <v>62</v>
      </c>
      <c r="C44" s="104">
        <v>42</v>
      </c>
      <c r="D44" s="104">
        <v>8</v>
      </c>
    </row>
    <row r="45" spans="1:6" ht="17.25" customHeight="1" x14ac:dyDescent="0.25">
      <c r="A45" s="103">
        <v>42</v>
      </c>
      <c r="B45" s="69" t="s">
        <v>320</v>
      </c>
      <c r="C45" s="104">
        <v>41</v>
      </c>
      <c r="D45" s="104">
        <v>8</v>
      </c>
    </row>
    <row r="46" spans="1:6" x14ac:dyDescent="0.25">
      <c r="A46" s="103">
        <v>43</v>
      </c>
      <c r="B46" s="69" t="s">
        <v>158</v>
      </c>
      <c r="C46" s="104">
        <v>36</v>
      </c>
      <c r="D46" s="104">
        <v>8</v>
      </c>
    </row>
    <row r="47" spans="1:6" x14ac:dyDescent="0.25">
      <c r="A47" s="103">
        <v>44</v>
      </c>
      <c r="B47" s="69" t="s">
        <v>420</v>
      </c>
      <c r="C47" s="104">
        <v>36</v>
      </c>
      <c r="D47" s="104">
        <v>1</v>
      </c>
    </row>
    <row r="48" spans="1:6" ht="18" customHeight="1" x14ac:dyDescent="0.25">
      <c r="A48" s="103">
        <v>45</v>
      </c>
      <c r="B48" s="69" t="s">
        <v>67</v>
      </c>
      <c r="C48" s="104">
        <v>35</v>
      </c>
      <c r="D48" s="104">
        <v>10</v>
      </c>
    </row>
    <row r="49" spans="1:4" x14ac:dyDescent="0.25">
      <c r="A49" s="103">
        <v>46</v>
      </c>
      <c r="B49" s="69" t="s">
        <v>64</v>
      </c>
      <c r="C49" s="104">
        <v>35</v>
      </c>
      <c r="D49" s="104">
        <v>6</v>
      </c>
    </row>
    <row r="50" spans="1:4" ht="13.5" customHeight="1" x14ac:dyDescent="0.25">
      <c r="A50" s="103">
        <v>47</v>
      </c>
      <c r="B50" s="69" t="s">
        <v>326</v>
      </c>
      <c r="C50" s="104">
        <v>34</v>
      </c>
      <c r="D50" s="104">
        <v>2</v>
      </c>
    </row>
    <row r="51" spans="1:4" x14ac:dyDescent="0.25">
      <c r="A51" s="103">
        <v>48</v>
      </c>
      <c r="B51" s="69" t="s">
        <v>168</v>
      </c>
      <c r="C51" s="104">
        <v>34</v>
      </c>
      <c r="D51" s="104">
        <v>2</v>
      </c>
    </row>
    <row r="52" spans="1:4" ht="17.25" customHeight="1" x14ac:dyDescent="0.25">
      <c r="A52" s="103">
        <v>49</v>
      </c>
      <c r="B52" s="69" t="s">
        <v>54</v>
      </c>
      <c r="C52" s="104">
        <v>33</v>
      </c>
      <c r="D52" s="104">
        <v>7</v>
      </c>
    </row>
    <row r="53" spans="1:4" x14ac:dyDescent="0.25">
      <c r="A53" s="103">
        <v>50</v>
      </c>
      <c r="B53" s="69" t="s">
        <v>47</v>
      </c>
      <c r="C53" s="104">
        <v>32</v>
      </c>
      <c r="D53" s="104">
        <v>6</v>
      </c>
    </row>
  </sheetData>
  <mergeCells count="2">
    <mergeCell ref="B1:D1"/>
    <mergeCell ref="B2:D2"/>
  </mergeCells>
  <pageMargins left="0.37" right="0.24" top="0.48" bottom="0.19685039370078741" header="0.19685039370078741" footer="0.19685039370078741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1"/>
  <sheetViews>
    <sheetView zoomScale="93" zoomScaleNormal="93" zoomScaleSheetLayoutView="73" workbookViewId="0">
      <selection activeCell="C127" sqref="C127:C141"/>
    </sheetView>
  </sheetViews>
  <sheetFormatPr defaultColWidth="8.85546875" defaultRowHeight="12.75" x14ac:dyDescent="0.2"/>
  <cols>
    <col min="1" max="1" width="64.42578125" style="102" customWidth="1"/>
    <col min="2" max="2" width="19.42578125" style="203" customWidth="1"/>
    <col min="3" max="3" width="15.85546875" style="203" customWidth="1"/>
    <col min="4" max="4" width="8.85546875" style="102"/>
    <col min="5" max="5" width="11.7109375" style="102" customWidth="1"/>
    <col min="6" max="16384" width="8.85546875" style="102"/>
  </cols>
  <sheetData>
    <row r="1" spans="1:9" s="113" customFormat="1" ht="43.5" customHeight="1" x14ac:dyDescent="0.3">
      <c r="A1" s="550" t="s">
        <v>182</v>
      </c>
      <c r="B1" s="550"/>
      <c r="C1" s="550"/>
    </row>
    <row r="2" spans="1:9" s="113" customFormat="1" ht="17.25" customHeight="1" x14ac:dyDescent="0.3">
      <c r="A2" s="591" t="s">
        <v>69</v>
      </c>
      <c r="B2" s="591"/>
      <c r="C2" s="591"/>
    </row>
    <row r="3" spans="1:9" s="100" customFormat="1" ht="39" customHeight="1" x14ac:dyDescent="0.25">
      <c r="A3" s="154" t="s">
        <v>34</v>
      </c>
      <c r="B3" s="490" t="s">
        <v>491</v>
      </c>
      <c r="C3" s="293" t="s">
        <v>487</v>
      </c>
    </row>
    <row r="4" spans="1:9" ht="38.450000000000003" customHeight="1" x14ac:dyDescent="0.2">
      <c r="A4" s="567" t="s">
        <v>71</v>
      </c>
      <c r="B4" s="567"/>
      <c r="C4" s="567"/>
      <c r="I4" s="201"/>
    </row>
    <row r="5" spans="1:9" ht="18.75" customHeight="1" x14ac:dyDescent="0.2">
      <c r="A5" s="69" t="s">
        <v>46</v>
      </c>
      <c r="B5" s="250">
        <v>83</v>
      </c>
      <c r="C5" s="250">
        <v>21</v>
      </c>
      <c r="D5" s="60"/>
      <c r="I5" s="201"/>
    </row>
    <row r="6" spans="1:9" ht="18.75" customHeight="1" x14ac:dyDescent="0.2">
      <c r="A6" s="69" t="s">
        <v>107</v>
      </c>
      <c r="B6" s="250">
        <v>72</v>
      </c>
      <c r="C6" s="250">
        <v>18</v>
      </c>
    </row>
    <row r="7" spans="1:9" ht="18.75" customHeight="1" x14ac:dyDescent="0.2">
      <c r="A7" s="69" t="s">
        <v>59</v>
      </c>
      <c r="B7" s="250">
        <v>55</v>
      </c>
      <c r="C7" s="250">
        <v>17</v>
      </c>
      <c r="D7" s="60"/>
    </row>
    <row r="8" spans="1:9" ht="16.5" customHeight="1" x14ac:dyDescent="0.2">
      <c r="A8" s="69" t="s">
        <v>68</v>
      </c>
      <c r="B8" s="250">
        <v>49</v>
      </c>
      <c r="C8" s="250">
        <v>7</v>
      </c>
    </row>
    <row r="9" spans="1:9" ht="16.5" customHeight="1" x14ac:dyDescent="0.2">
      <c r="A9" s="69" t="s">
        <v>297</v>
      </c>
      <c r="B9" s="250">
        <v>49</v>
      </c>
      <c r="C9" s="250">
        <v>8</v>
      </c>
      <c r="D9" s="60"/>
    </row>
    <row r="10" spans="1:9" ht="15" customHeight="1" x14ac:dyDescent="0.2">
      <c r="A10" s="69" t="s">
        <v>109</v>
      </c>
      <c r="B10" s="250">
        <v>47</v>
      </c>
      <c r="C10" s="250">
        <v>10</v>
      </c>
    </row>
    <row r="11" spans="1:9" ht="15.75" customHeight="1" x14ac:dyDescent="0.2">
      <c r="A11" s="69" t="s">
        <v>112</v>
      </c>
      <c r="B11" s="250">
        <v>43</v>
      </c>
      <c r="C11" s="250">
        <v>10</v>
      </c>
      <c r="D11" s="60"/>
    </row>
    <row r="12" spans="1:9" ht="17.25" customHeight="1" x14ac:dyDescent="0.2">
      <c r="A12" s="69" t="s">
        <v>158</v>
      </c>
      <c r="B12" s="250">
        <v>36</v>
      </c>
      <c r="C12" s="250">
        <v>8</v>
      </c>
    </row>
    <row r="13" spans="1:9" ht="16.5" customHeight="1" x14ac:dyDescent="0.2">
      <c r="A13" s="69" t="s">
        <v>321</v>
      </c>
      <c r="B13" s="250">
        <v>30</v>
      </c>
      <c r="C13" s="250">
        <v>5</v>
      </c>
      <c r="D13" s="60"/>
    </row>
    <row r="14" spans="1:9" ht="15.75" x14ac:dyDescent="0.2">
      <c r="A14" s="69" t="s">
        <v>108</v>
      </c>
      <c r="B14" s="250">
        <v>29</v>
      </c>
      <c r="C14" s="250">
        <v>5</v>
      </c>
    </row>
    <row r="15" spans="1:9" ht="15" customHeight="1" x14ac:dyDescent="0.2">
      <c r="A15" s="69" t="s">
        <v>72</v>
      </c>
      <c r="B15" s="250">
        <v>24</v>
      </c>
      <c r="C15" s="250">
        <v>4</v>
      </c>
      <c r="D15" s="60"/>
    </row>
    <row r="16" spans="1:9" ht="15.75" customHeight="1" x14ac:dyDescent="0.2">
      <c r="A16" s="69" t="s">
        <v>316</v>
      </c>
      <c r="B16" s="250">
        <v>21</v>
      </c>
      <c r="C16" s="250">
        <v>4</v>
      </c>
    </row>
    <row r="17" spans="1:4" ht="15.75" customHeight="1" x14ac:dyDescent="0.2">
      <c r="A17" s="69" t="s">
        <v>322</v>
      </c>
      <c r="B17" s="250">
        <v>20</v>
      </c>
      <c r="C17" s="250">
        <v>3</v>
      </c>
      <c r="D17" s="60"/>
    </row>
    <row r="18" spans="1:4" ht="17.25" customHeight="1" x14ac:dyDescent="0.2">
      <c r="A18" s="69" t="s">
        <v>176</v>
      </c>
      <c r="B18" s="250">
        <v>19</v>
      </c>
      <c r="C18" s="250">
        <v>2</v>
      </c>
    </row>
    <row r="19" spans="1:4" ht="16.5" customHeight="1" x14ac:dyDescent="0.2">
      <c r="A19" s="69" t="s">
        <v>323</v>
      </c>
      <c r="B19" s="250">
        <v>17</v>
      </c>
      <c r="C19" s="250">
        <v>3</v>
      </c>
      <c r="D19" s="60"/>
    </row>
    <row r="20" spans="1:4" ht="38.450000000000003" customHeight="1" x14ac:dyDescent="0.2">
      <c r="A20" s="567" t="s">
        <v>12</v>
      </c>
      <c r="B20" s="567"/>
      <c r="C20" s="567"/>
    </row>
    <row r="21" spans="1:4" ht="18" customHeight="1" x14ac:dyDescent="0.2">
      <c r="A21" s="209" t="s">
        <v>299</v>
      </c>
      <c r="B21" s="250">
        <v>178</v>
      </c>
      <c r="C21" s="250">
        <v>33</v>
      </c>
      <c r="D21" s="60"/>
    </row>
    <row r="22" spans="1:4" ht="18" customHeight="1" x14ac:dyDescent="0.2">
      <c r="A22" s="209" t="s">
        <v>300</v>
      </c>
      <c r="B22" s="250">
        <v>118</v>
      </c>
      <c r="C22" s="250">
        <v>45</v>
      </c>
    </row>
    <row r="23" spans="1:4" ht="18" customHeight="1" x14ac:dyDescent="0.2">
      <c r="A23" s="209" t="s">
        <v>306</v>
      </c>
      <c r="B23" s="250">
        <v>76</v>
      </c>
      <c r="C23" s="250">
        <v>17</v>
      </c>
      <c r="D23" s="60"/>
    </row>
    <row r="24" spans="1:4" ht="17.25" customHeight="1" x14ac:dyDescent="0.2">
      <c r="A24" s="209" t="s">
        <v>74</v>
      </c>
      <c r="B24" s="250">
        <v>59</v>
      </c>
      <c r="C24" s="250">
        <v>13</v>
      </c>
    </row>
    <row r="25" spans="1:4" ht="14.25" customHeight="1" x14ac:dyDescent="0.2">
      <c r="A25" s="209" t="s">
        <v>320</v>
      </c>
      <c r="B25" s="250">
        <v>41</v>
      </c>
      <c r="C25" s="250">
        <v>8</v>
      </c>
      <c r="D25" s="60"/>
    </row>
    <row r="26" spans="1:4" ht="15.75" x14ac:dyDescent="0.2">
      <c r="A26" s="209" t="s">
        <v>159</v>
      </c>
      <c r="B26" s="250">
        <v>27</v>
      </c>
      <c r="C26" s="250">
        <v>6</v>
      </c>
    </row>
    <row r="27" spans="1:4" ht="15" customHeight="1" x14ac:dyDescent="0.2">
      <c r="A27" s="209" t="s">
        <v>309</v>
      </c>
      <c r="B27" s="250">
        <v>26</v>
      </c>
      <c r="C27" s="250">
        <v>2</v>
      </c>
      <c r="D27" s="60"/>
    </row>
    <row r="28" spans="1:4" ht="15" customHeight="1" x14ac:dyDescent="0.2">
      <c r="A28" s="209" t="s">
        <v>76</v>
      </c>
      <c r="B28" s="250">
        <v>24</v>
      </c>
      <c r="C28" s="250">
        <v>6</v>
      </c>
    </row>
    <row r="29" spans="1:4" ht="15" customHeight="1" x14ac:dyDescent="0.2">
      <c r="A29" s="209" t="s">
        <v>303</v>
      </c>
      <c r="B29" s="250">
        <v>23</v>
      </c>
      <c r="C29" s="250">
        <v>5</v>
      </c>
      <c r="D29" s="60"/>
    </row>
    <row r="30" spans="1:4" ht="15.75" x14ac:dyDescent="0.2">
      <c r="A30" s="209" t="s">
        <v>358</v>
      </c>
      <c r="B30" s="250">
        <v>19</v>
      </c>
      <c r="C30" s="250">
        <v>2</v>
      </c>
    </row>
    <row r="31" spans="1:4" ht="15.75" x14ac:dyDescent="0.2">
      <c r="A31" s="209" t="s">
        <v>324</v>
      </c>
      <c r="B31" s="250">
        <v>18</v>
      </c>
      <c r="C31" s="250">
        <v>3</v>
      </c>
      <c r="D31" s="60"/>
    </row>
    <row r="32" spans="1:4" ht="15.75" x14ac:dyDescent="0.2">
      <c r="A32" s="209" t="s">
        <v>75</v>
      </c>
      <c r="B32" s="250">
        <v>15</v>
      </c>
      <c r="C32" s="250">
        <v>3</v>
      </c>
    </row>
    <row r="33" spans="1:4" ht="15.75" x14ac:dyDescent="0.2">
      <c r="A33" s="209" t="s">
        <v>502</v>
      </c>
      <c r="B33" s="250">
        <v>15</v>
      </c>
      <c r="C33" s="250">
        <v>3</v>
      </c>
      <c r="D33" s="60"/>
    </row>
    <row r="34" spans="1:4" ht="15.75" x14ac:dyDescent="0.2">
      <c r="A34" s="209" t="s">
        <v>359</v>
      </c>
      <c r="B34" s="250">
        <v>15</v>
      </c>
      <c r="C34" s="250">
        <v>1</v>
      </c>
    </row>
    <row r="35" spans="1:4" ht="15.75" x14ac:dyDescent="0.2">
      <c r="A35" s="209" t="s">
        <v>503</v>
      </c>
      <c r="B35" s="250">
        <v>14</v>
      </c>
      <c r="C35" s="250">
        <v>5</v>
      </c>
      <c r="D35" s="60"/>
    </row>
    <row r="36" spans="1:4" ht="38.450000000000003" customHeight="1" x14ac:dyDescent="0.2">
      <c r="A36" s="567" t="s">
        <v>13</v>
      </c>
      <c r="B36" s="567"/>
      <c r="C36" s="567"/>
    </row>
    <row r="37" spans="1:4" ht="15.75" customHeight="1" x14ac:dyDescent="0.2">
      <c r="A37" s="116" t="s">
        <v>43</v>
      </c>
      <c r="B37" s="250">
        <v>269</v>
      </c>
      <c r="C37" s="250">
        <v>56</v>
      </c>
      <c r="D37" s="60"/>
    </row>
    <row r="38" spans="1:4" ht="16.5" customHeight="1" x14ac:dyDescent="0.2">
      <c r="A38" s="116" t="s">
        <v>296</v>
      </c>
      <c r="B38" s="250">
        <v>114</v>
      </c>
      <c r="C38" s="250">
        <v>21</v>
      </c>
    </row>
    <row r="39" spans="1:4" ht="15" customHeight="1" x14ac:dyDescent="0.2">
      <c r="A39" s="116" t="s">
        <v>60</v>
      </c>
      <c r="B39" s="250">
        <v>53</v>
      </c>
      <c r="C39" s="250">
        <v>12</v>
      </c>
      <c r="D39" s="60"/>
    </row>
    <row r="40" spans="1:4" ht="18" customHeight="1" x14ac:dyDescent="0.2">
      <c r="A40" s="116" t="s">
        <v>78</v>
      </c>
      <c r="B40" s="250">
        <v>45</v>
      </c>
      <c r="C40" s="250">
        <v>9</v>
      </c>
    </row>
    <row r="41" spans="1:4" ht="16.5" customHeight="1" x14ac:dyDescent="0.2">
      <c r="A41" s="116" t="s">
        <v>420</v>
      </c>
      <c r="B41" s="250">
        <v>36</v>
      </c>
      <c r="C41" s="250">
        <v>1</v>
      </c>
      <c r="D41" s="60"/>
    </row>
    <row r="42" spans="1:4" ht="18.75" customHeight="1" x14ac:dyDescent="0.2">
      <c r="A42" s="116" t="s">
        <v>326</v>
      </c>
      <c r="B42" s="250">
        <v>34</v>
      </c>
      <c r="C42" s="250">
        <v>2</v>
      </c>
    </row>
    <row r="43" spans="1:4" ht="15.75" customHeight="1" x14ac:dyDescent="0.2">
      <c r="A43" s="116" t="s">
        <v>77</v>
      </c>
      <c r="B43" s="250">
        <v>24</v>
      </c>
      <c r="C43" s="250">
        <v>3</v>
      </c>
      <c r="D43" s="60"/>
    </row>
    <row r="44" spans="1:4" ht="15" customHeight="1" x14ac:dyDescent="0.2">
      <c r="A44" s="116" t="s">
        <v>79</v>
      </c>
      <c r="B44" s="250">
        <v>24</v>
      </c>
      <c r="C44" s="250">
        <v>3</v>
      </c>
    </row>
    <row r="45" spans="1:4" ht="18" customHeight="1" x14ac:dyDescent="0.2">
      <c r="A45" s="116" t="s">
        <v>325</v>
      </c>
      <c r="B45" s="250">
        <v>23</v>
      </c>
      <c r="C45" s="250">
        <v>6</v>
      </c>
      <c r="D45" s="60"/>
    </row>
    <row r="46" spans="1:4" ht="15.75" customHeight="1" x14ac:dyDescent="0.2">
      <c r="A46" s="116" t="s">
        <v>160</v>
      </c>
      <c r="B46" s="250">
        <v>23</v>
      </c>
      <c r="C46" s="250">
        <v>4</v>
      </c>
    </row>
    <row r="47" spans="1:4" ht="18" customHeight="1" x14ac:dyDescent="0.2">
      <c r="A47" s="116" t="s">
        <v>253</v>
      </c>
      <c r="B47" s="250">
        <v>22</v>
      </c>
      <c r="C47" s="250">
        <v>8</v>
      </c>
      <c r="D47" s="60"/>
    </row>
    <row r="48" spans="1:4" ht="19.5" customHeight="1" x14ac:dyDescent="0.2">
      <c r="A48" s="116" t="s">
        <v>113</v>
      </c>
      <c r="B48" s="250">
        <v>18</v>
      </c>
      <c r="C48" s="250">
        <v>2</v>
      </c>
    </row>
    <row r="49" spans="1:4" ht="14.25" customHeight="1" x14ac:dyDescent="0.2">
      <c r="A49" s="116" t="s">
        <v>360</v>
      </c>
      <c r="B49" s="250">
        <v>12</v>
      </c>
      <c r="C49" s="250">
        <v>2</v>
      </c>
      <c r="D49" s="60"/>
    </row>
    <row r="50" spans="1:4" ht="18" customHeight="1" x14ac:dyDescent="0.2">
      <c r="A50" s="116" t="s">
        <v>464</v>
      </c>
      <c r="B50" s="250">
        <v>11</v>
      </c>
      <c r="C50" s="250">
        <v>1</v>
      </c>
    </row>
    <row r="51" spans="1:4" ht="16.5" customHeight="1" x14ac:dyDescent="0.2">
      <c r="A51" s="116" t="s">
        <v>466</v>
      </c>
      <c r="B51" s="250">
        <v>11</v>
      </c>
      <c r="C51" s="250">
        <v>1</v>
      </c>
      <c r="D51" s="60"/>
    </row>
    <row r="52" spans="1:4" ht="38.450000000000003" customHeight="1" x14ac:dyDescent="0.2">
      <c r="A52" s="567" t="s">
        <v>14</v>
      </c>
      <c r="B52" s="567"/>
      <c r="C52" s="567"/>
    </row>
    <row r="53" spans="1:4" ht="14.25" customHeight="1" x14ac:dyDescent="0.2">
      <c r="A53" s="209" t="s">
        <v>301</v>
      </c>
      <c r="B53" s="250">
        <v>196</v>
      </c>
      <c r="C53" s="250">
        <v>37</v>
      </c>
      <c r="D53" s="60"/>
    </row>
    <row r="54" spans="1:4" ht="18" customHeight="1" x14ac:dyDescent="0.2">
      <c r="A54" s="209" t="s">
        <v>53</v>
      </c>
      <c r="B54" s="250">
        <v>176</v>
      </c>
      <c r="C54" s="250">
        <v>45</v>
      </c>
    </row>
    <row r="55" spans="1:4" ht="17.25" customHeight="1" x14ac:dyDescent="0.2">
      <c r="A55" s="209" t="s">
        <v>55</v>
      </c>
      <c r="B55" s="250">
        <v>107</v>
      </c>
      <c r="C55" s="250">
        <v>26</v>
      </c>
      <c r="D55" s="60"/>
    </row>
    <row r="56" spans="1:4" ht="15.75" customHeight="1" x14ac:dyDescent="0.2">
      <c r="A56" s="209" t="s">
        <v>82</v>
      </c>
      <c r="B56" s="250">
        <v>49</v>
      </c>
      <c r="C56" s="250">
        <v>7</v>
      </c>
    </row>
    <row r="57" spans="1:4" ht="16.5" customHeight="1" x14ac:dyDescent="0.2">
      <c r="A57" s="209" t="s">
        <v>80</v>
      </c>
      <c r="B57" s="250">
        <v>46</v>
      </c>
      <c r="C57" s="250">
        <v>14</v>
      </c>
      <c r="D57" s="60"/>
    </row>
    <row r="58" spans="1:4" ht="17.25" customHeight="1" x14ac:dyDescent="0.2">
      <c r="A58" s="209" t="s">
        <v>83</v>
      </c>
      <c r="B58" s="250">
        <v>43</v>
      </c>
      <c r="C58" s="250">
        <v>6</v>
      </c>
    </row>
    <row r="59" spans="1:4" ht="18" customHeight="1" x14ac:dyDescent="0.2">
      <c r="A59" s="209" t="s">
        <v>81</v>
      </c>
      <c r="B59" s="250">
        <v>27</v>
      </c>
      <c r="C59" s="250">
        <v>4</v>
      </c>
      <c r="D59" s="60"/>
    </row>
    <row r="60" spans="1:4" ht="15.75" customHeight="1" x14ac:dyDescent="0.2">
      <c r="A60" s="209" t="s">
        <v>114</v>
      </c>
      <c r="B60" s="250">
        <v>27</v>
      </c>
      <c r="C60" s="250">
        <v>9</v>
      </c>
    </row>
    <row r="61" spans="1:4" ht="15.75" customHeight="1" x14ac:dyDescent="0.2">
      <c r="A61" s="209" t="s">
        <v>311</v>
      </c>
      <c r="B61" s="250">
        <v>27</v>
      </c>
      <c r="C61" s="250">
        <v>3</v>
      </c>
      <c r="D61" s="60"/>
    </row>
    <row r="62" spans="1:4" ht="18" customHeight="1" x14ac:dyDescent="0.2">
      <c r="A62" s="209" t="s">
        <v>307</v>
      </c>
      <c r="B62" s="250">
        <v>24</v>
      </c>
      <c r="C62" s="250">
        <v>7</v>
      </c>
    </row>
    <row r="63" spans="1:4" ht="16.5" customHeight="1" x14ac:dyDescent="0.2">
      <c r="A63" s="209" t="s">
        <v>375</v>
      </c>
      <c r="B63" s="250">
        <v>19</v>
      </c>
      <c r="C63" s="250">
        <v>9</v>
      </c>
      <c r="D63" s="60"/>
    </row>
    <row r="64" spans="1:4" ht="17.25" customHeight="1" x14ac:dyDescent="0.2">
      <c r="A64" s="209" t="s">
        <v>225</v>
      </c>
      <c r="B64" s="250">
        <v>15</v>
      </c>
      <c r="C64" s="250">
        <v>2</v>
      </c>
    </row>
    <row r="65" spans="1:4" ht="15.75" customHeight="1" x14ac:dyDescent="0.2">
      <c r="A65" s="209" t="s">
        <v>328</v>
      </c>
      <c r="B65" s="250">
        <v>15</v>
      </c>
      <c r="C65" s="250">
        <v>1</v>
      </c>
      <c r="D65" s="60"/>
    </row>
    <row r="66" spans="1:4" ht="16.5" customHeight="1" x14ac:dyDescent="0.2">
      <c r="A66" s="209" t="s">
        <v>327</v>
      </c>
      <c r="B66" s="250">
        <v>13</v>
      </c>
      <c r="C66" s="250">
        <v>4</v>
      </c>
    </row>
    <row r="67" spans="1:4" ht="18" customHeight="1" x14ac:dyDescent="0.2">
      <c r="A67" s="209" t="s">
        <v>467</v>
      </c>
      <c r="B67" s="356">
        <v>11</v>
      </c>
      <c r="C67" s="356">
        <v>1</v>
      </c>
    </row>
    <row r="68" spans="1:4" ht="38.450000000000003" customHeight="1" x14ac:dyDescent="0.2">
      <c r="A68" s="567" t="s">
        <v>15</v>
      </c>
      <c r="B68" s="567"/>
      <c r="C68" s="567"/>
    </row>
    <row r="69" spans="1:4" ht="15.75" x14ac:dyDescent="0.2">
      <c r="A69" s="209" t="s">
        <v>40</v>
      </c>
      <c r="B69" s="250">
        <v>739</v>
      </c>
      <c r="C69" s="250">
        <v>139</v>
      </c>
      <c r="D69" s="60"/>
    </row>
    <row r="70" spans="1:4" ht="15.75" x14ac:dyDescent="0.2">
      <c r="A70" s="209" t="s">
        <v>45</v>
      </c>
      <c r="B70" s="218">
        <v>330</v>
      </c>
      <c r="C70" s="218">
        <v>62</v>
      </c>
    </row>
    <row r="71" spans="1:4" ht="15.75" x14ac:dyDescent="0.2">
      <c r="A71" s="209" t="s">
        <v>42</v>
      </c>
      <c r="B71" s="218">
        <v>278</v>
      </c>
      <c r="C71" s="218">
        <v>39</v>
      </c>
      <c r="D71" s="60"/>
    </row>
    <row r="72" spans="1:4" ht="15.75" x14ac:dyDescent="0.2">
      <c r="A72" s="209" t="s">
        <v>295</v>
      </c>
      <c r="B72" s="218">
        <v>269</v>
      </c>
      <c r="C72" s="218">
        <v>53</v>
      </c>
    </row>
    <row r="73" spans="1:4" ht="47.25" customHeight="1" x14ac:dyDescent="0.2">
      <c r="A73" s="209" t="s">
        <v>305</v>
      </c>
      <c r="B73" s="218">
        <v>122</v>
      </c>
      <c r="C73" s="218">
        <v>26</v>
      </c>
      <c r="D73" s="60"/>
    </row>
    <row r="74" spans="1:4" ht="15.75" x14ac:dyDescent="0.2">
      <c r="A74" s="209" t="s">
        <v>84</v>
      </c>
      <c r="B74" s="218">
        <v>79</v>
      </c>
      <c r="C74" s="218">
        <v>16</v>
      </c>
    </row>
    <row r="75" spans="1:4" ht="15.75" x14ac:dyDescent="0.2">
      <c r="A75" s="209" t="s">
        <v>50</v>
      </c>
      <c r="B75" s="218">
        <v>70</v>
      </c>
      <c r="C75" s="218">
        <v>9</v>
      </c>
      <c r="D75" s="60"/>
    </row>
    <row r="76" spans="1:4" ht="15.75" x14ac:dyDescent="0.2">
      <c r="A76" s="209" t="s">
        <v>48</v>
      </c>
      <c r="B76" s="218">
        <v>48</v>
      </c>
      <c r="C76" s="218">
        <v>5</v>
      </c>
    </row>
    <row r="77" spans="1:4" ht="15.75" x14ac:dyDescent="0.2">
      <c r="A77" s="209" t="s">
        <v>54</v>
      </c>
      <c r="B77" s="218">
        <v>33</v>
      </c>
      <c r="C77" s="218">
        <v>7</v>
      </c>
      <c r="D77" s="60"/>
    </row>
    <row r="78" spans="1:4" ht="15.75" x14ac:dyDescent="0.2">
      <c r="A78" s="209" t="s">
        <v>47</v>
      </c>
      <c r="B78" s="218">
        <v>32</v>
      </c>
      <c r="C78" s="218">
        <v>6</v>
      </c>
    </row>
    <row r="79" spans="1:4" ht="31.5" x14ac:dyDescent="0.2">
      <c r="A79" s="209" t="s">
        <v>329</v>
      </c>
      <c r="B79" s="218">
        <v>24</v>
      </c>
      <c r="C79" s="218">
        <v>4</v>
      </c>
      <c r="D79" s="60"/>
    </row>
    <row r="80" spans="1:4" ht="15.75" x14ac:dyDescent="0.2">
      <c r="A80" s="209" t="s">
        <v>66</v>
      </c>
      <c r="B80" s="218">
        <v>21</v>
      </c>
      <c r="C80" s="218">
        <v>4</v>
      </c>
    </row>
    <row r="81" spans="1:4" ht="15.75" x14ac:dyDescent="0.2">
      <c r="A81" s="209" t="s">
        <v>226</v>
      </c>
      <c r="B81" s="218">
        <v>14</v>
      </c>
      <c r="C81" s="218">
        <v>3</v>
      </c>
      <c r="D81" s="60"/>
    </row>
    <row r="82" spans="1:4" ht="15.75" x14ac:dyDescent="0.2">
      <c r="A82" s="209" t="s">
        <v>304</v>
      </c>
      <c r="B82" s="218">
        <v>12</v>
      </c>
      <c r="C82" s="218">
        <v>3</v>
      </c>
    </row>
    <row r="83" spans="1:4" ht="15.75" x14ac:dyDescent="0.2">
      <c r="A83" s="209" t="s">
        <v>504</v>
      </c>
      <c r="B83" s="218">
        <v>9</v>
      </c>
      <c r="C83" s="218">
        <v>1</v>
      </c>
      <c r="D83" s="60"/>
    </row>
    <row r="84" spans="1:4" ht="38.450000000000003" customHeight="1" x14ac:dyDescent="0.2">
      <c r="A84" s="567" t="s">
        <v>85</v>
      </c>
      <c r="B84" s="567"/>
      <c r="C84" s="567"/>
    </row>
    <row r="85" spans="1:4" ht="16.5" customHeight="1" x14ac:dyDescent="0.2">
      <c r="A85" s="209" t="s">
        <v>236</v>
      </c>
      <c r="B85" s="218">
        <v>14</v>
      </c>
      <c r="C85" s="236">
        <v>1</v>
      </c>
      <c r="D85" s="60"/>
    </row>
    <row r="86" spans="1:4" ht="15.75" customHeight="1" x14ac:dyDescent="0.2">
      <c r="A86" s="209" t="s">
        <v>331</v>
      </c>
      <c r="B86" s="218">
        <v>14</v>
      </c>
      <c r="C86" s="218">
        <v>5</v>
      </c>
    </row>
    <row r="87" spans="1:4" ht="15.75" customHeight="1" x14ac:dyDescent="0.2">
      <c r="A87" s="209" t="s">
        <v>87</v>
      </c>
      <c r="B87" s="218">
        <v>13</v>
      </c>
      <c r="C87" s="218">
        <v>2</v>
      </c>
      <c r="D87" s="60"/>
    </row>
    <row r="88" spans="1:4" ht="16.5" customHeight="1" x14ac:dyDescent="0.2">
      <c r="A88" s="209" t="s">
        <v>330</v>
      </c>
      <c r="B88" s="218">
        <v>11</v>
      </c>
      <c r="C88" s="218">
        <v>1</v>
      </c>
    </row>
    <row r="89" spans="1:4" ht="17.25" customHeight="1" x14ac:dyDescent="0.2">
      <c r="A89" s="209" t="s">
        <v>162</v>
      </c>
      <c r="B89" s="218">
        <v>8</v>
      </c>
      <c r="C89" s="218">
        <v>3</v>
      </c>
      <c r="D89" s="60"/>
    </row>
    <row r="90" spans="1:4" ht="16.5" customHeight="1" x14ac:dyDescent="0.2">
      <c r="A90" s="209" t="s">
        <v>161</v>
      </c>
      <c r="B90" s="489">
        <v>8</v>
      </c>
      <c r="C90" s="489">
        <v>1</v>
      </c>
      <c r="D90" s="60"/>
    </row>
    <row r="91" spans="1:4" ht="16.5" customHeight="1" x14ac:dyDescent="0.2">
      <c r="A91" s="209" t="s">
        <v>468</v>
      </c>
      <c r="B91" s="489">
        <v>7</v>
      </c>
      <c r="C91" s="489">
        <v>1</v>
      </c>
      <c r="D91" s="60"/>
    </row>
    <row r="92" spans="1:4" ht="14.25" customHeight="1" x14ac:dyDescent="0.2">
      <c r="A92" s="209" t="s">
        <v>405</v>
      </c>
      <c r="B92" s="489">
        <v>3</v>
      </c>
      <c r="C92" s="489">
        <v>1</v>
      </c>
      <c r="D92" s="60"/>
    </row>
    <row r="93" spans="1:4" ht="15.75" customHeight="1" x14ac:dyDescent="0.2">
      <c r="A93" s="209" t="s">
        <v>453</v>
      </c>
      <c r="B93" s="218">
        <v>2</v>
      </c>
      <c r="C93" s="218">
        <v>1</v>
      </c>
    </row>
    <row r="94" spans="1:4" ht="38.450000000000003" customHeight="1" x14ac:dyDescent="0.2">
      <c r="A94" s="567" t="s">
        <v>17</v>
      </c>
      <c r="B94" s="567"/>
      <c r="C94" s="567"/>
    </row>
    <row r="95" spans="1:4" ht="17.25" customHeight="1" x14ac:dyDescent="0.2">
      <c r="A95" s="209" t="s">
        <v>49</v>
      </c>
      <c r="B95" s="218">
        <v>64</v>
      </c>
      <c r="C95" s="218">
        <v>12</v>
      </c>
      <c r="D95" s="60"/>
    </row>
    <row r="96" spans="1:4" ht="16.5" customHeight="1" x14ac:dyDescent="0.2">
      <c r="A96" s="209" t="s">
        <v>157</v>
      </c>
      <c r="B96" s="218">
        <v>48</v>
      </c>
      <c r="C96" s="218">
        <v>5</v>
      </c>
    </row>
    <row r="97" spans="1:4" ht="17.25" customHeight="1" x14ac:dyDescent="0.2">
      <c r="A97" s="209" t="s">
        <v>62</v>
      </c>
      <c r="B97" s="218">
        <v>42</v>
      </c>
      <c r="C97" s="218">
        <v>8</v>
      </c>
      <c r="D97" s="60"/>
    </row>
    <row r="98" spans="1:4" ht="16.5" customHeight="1" x14ac:dyDescent="0.2">
      <c r="A98" s="209" t="s">
        <v>168</v>
      </c>
      <c r="B98" s="218">
        <v>34</v>
      </c>
      <c r="C98" s="218">
        <v>2</v>
      </c>
    </row>
    <row r="99" spans="1:4" ht="13.5" customHeight="1" x14ac:dyDescent="0.2">
      <c r="A99" s="209" t="s">
        <v>233</v>
      </c>
      <c r="B99" s="218">
        <v>28</v>
      </c>
      <c r="C99" s="218">
        <v>6</v>
      </c>
      <c r="D99" s="60"/>
    </row>
    <row r="100" spans="1:4" ht="14.25" customHeight="1" x14ac:dyDescent="0.2">
      <c r="A100" s="209" t="s">
        <v>241</v>
      </c>
      <c r="B100" s="218">
        <v>21</v>
      </c>
      <c r="C100" s="218">
        <v>5</v>
      </c>
    </row>
    <row r="101" spans="1:4" ht="15.75" x14ac:dyDescent="0.2">
      <c r="A101" s="209" t="s">
        <v>319</v>
      </c>
      <c r="B101" s="218">
        <v>19</v>
      </c>
      <c r="C101" s="218">
        <v>2</v>
      </c>
      <c r="D101" s="60"/>
    </row>
    <row r="102" spans="1:4" ht="15.75" customHeight="1" x14ac:dyDescent="0.2">
      <c r="A102" s="209" t="s">
        <v>65</v>
      </c>
      <c r="B102" s="218">
        <v>18</v>
      </c>
      <c r="C102" s="218">
        <v>3</v>
      </c>
    </row>
    <row r="103" spans="1:4" ht="20.25" customHeight="1" x14ac:dyDescent="0.2">
      <c r="A103" s="209" t="s">
        <v>237</v>
      </c>
      <c r="B103" s="218">
        <v>16</v>
      </c>
      <c r="C103" s="218">
        <v>1</v>
      </c>
      <c r="D103" s="60"/>
    </row>
    <row r="104" spans="1:4" ht="18" customHeight="1" x14ac:dyDescent="0.2">
      <c r="A104" s="209" t="s">
        <v>164</v>
      </c>
      <c r="B104" s="218">
        <v>15</v>
      </c>
      <c r="C104" s="218">
        <v>3</v>
      </c>
    </row>
    <row r="105" spans="1:4" ht="16.5" customHeight="1" x14ac:dyDescent="0.2">
      <c r="A105" s="209" t="s">
        <v>165</v>
      </c>
      <c r="B105" s="218">
        <v>15</v>
      </c>
      <c r="C105" s="218">
        <v>3</v>
      </c>
      <c r="D105" s="60"/>
    </row>
    <row r="106" spans="1:4" ht="16.5" customHeight="1" x14ac:dyDescent="0.2">
      <c r="A106" s="209" t="s">
        <v>272</v>
      </c>
      <c r="B106" s="218">
        <v>9</v>
      </c>
      <c r="C106" s="218">
        <v>1</v>
      </c>
    </row>
    <row r="107" spans="1:4" ht="16.5" customHeight="1" x14ac:dyDescent="0.2">
      <c r="A107" s="209" t="s">
        <v>470</v>
      </c>
      <c r="B107" s="218">
        <v>9</v>
      </c>
      <c r="C107" s="218">
        <v>2</v>
      </c>
      <c r="D107" s="60"/>
    </row>
    <row r="108" spans="1:4" ht="15.75" customHeight="1" x14ac:dyDescent="0.2">
      <c r="A108" s="209" t="s">
        <v>469</v>
      </c>
      <c r="B108" s="218">
        <v>8</v>
      </c>
      <c r="C108" s="218">
        <v>3</v>
      </c>
    </row>
    <row r="109" spans="1:4" ht="15.75" customHeight="1" x14ac:dyDescent="0.2">
      <c r="A109" s="209" t="s">
        <v>454</v>
      </c>
      <c r="B109" s="218">
        <v>8</v>
      </c>
      <c r="C109" s="218">
        <v>1</v>
      </c>
      <c r="D109" s="60"/>
    </row>
    <row r="110" spans="1:4" ht="63.75" customHeight="1" x14ac:dyDescent="0.2">
      <c r="A110" s="567" t="s">
        <v>18</v>
      </c>
      <c r="B110" s="567"/>
      <c r="C110" s="567"/>
    </row>
    <row r="111" spans="1:4" ht="15" customHeight="1" x14ac:dyDescent="0.2">
      <c r="A111" s="209" t="s">
        <v>91</v>
      </c>
      <c r="B111" s="218">
        <v>88</v>
      </c>
      <c r="C111" s="218">
        <v>8</v>
      </c>
      <c r="D111" s="60"/>
    </row>
    <row r="112" spans="1:4" ht="15.75" customHeight="1" x14ac:dyDescent="0.2">
      <c r="A112" s="209" t="s">
        <v>38</v>
      </c>
      <c r="B112" s="218">
        <v>52</v>
      </c>
      <c r="C112" s="218">
        <v>12</v>
      </c>
    </row>
    <row r="113" spans="1:4" ht="16.5" customHeight="1" x14ac:dyDescent="0.2">
      <c r="A113" s="209" t="s">
        <v>51</v>
      </c>
      <c r="B113" s="218">
        <v>43</v>
      </c>
      <c r="C113" s="218">
        <v>5</v>
      </c>
      <c r="D113" s="60"/>
    </row>
    <row r="114" spans="1:4" ht="15.75" customHeight="1" x14ac:dyDescent="0.2">
      <c r="A114" s="209" t="s">
        <v>244</v>
      </c>
      <c r="B114" s="218">
        <v>15</v>
      </c>
      <c r="C114" s="218">
        <v>3</v>
      </c>
    </row>
    <row r="115" spans="1:4" ht="18.75" customHeight="1" x14ac:dyDescent="0.2">
      <c r="A115" s="209" t="s">
        <v>505</v>
      </c>
      <c r="B115" s="218">
        <v>14</v>
      </c>
      <c r="C115" s="218">
        <v>3</v>
      </c>
      <c r="D115" s="60"/>
    </row>
    <row r="116" spans="1:4" ht="16.5" customHeight="1" x14ac:dyDescent="0.2">
      <c r="A116" s="209" t="s">
        <v>506</v>
      </c>
      <c r="B116" s="218">
        <v>13</v>
      </c>
      <c r="C116" s="218">
        <v>3</v>
      </c>
    </row>
    <row r="117" spans="1:4" ht="16.5" customHeight="1" x14ac:dyDescent="0.2">
      <c r="A117" s="209" t="s">
        <v>471</v>
      </c>
      <c r="B117" s="218">
        <v>13</v>
      </c>
      <c r="C117" s="218">
        <v>11</v>
      </c>
      <c r="D117" s="60"/>
    </row>
    <row r="118" spans="1:4" ht="17.25" customHeight="1" x14ac:dyDescent="0.2">
      <c r="A118" s="209" t="s">
        <v>243</v>
      </c>
      <c r="B118" s="218">
        <v>9</v>
      </c>
      <c r="C118" s="218">
        <v>1</v>
      </c>
    </row>
    <row r="119" spans="1:4" ht="17.25" customHeight="1" x14ac:dyDescent="0.2">
      <c r="A119" s="209" t="s">
        <v>455</v>
      </c>
      <c r="B119" s="266">
        <v>9</v>
      </c>
      <c r="C119" s="266">
        <v>2</v>
      </c>
    </row>
    <row r="120" spans="1:4" ht="19.5" customHeight="1" x14ac:dyDescent="0.2">
      <c r="A120" s="209" t="s">
        <v>507</v>
      </c>
      <c r="B120" s="266">
        <v>8</v>
      </c>
      <c r="C120" s="266">
        <v>4</v>
      </c>
    </row>
    <row r="121" spans="1:4" ht="16.5" customHeight="1" x14ac:dyDescent="0.2">
      <c r="A121" s="209" t="s">
        <v>422</v>
      </c>
      <c r="B121" s="266">
        <v>7</v>
      </c>
      <c r="C121" s="266">
        <v>3</v>
      </c>
    </row>
    <row r="122" spans="1:4" ht="20.25" customHeight="1" x14ac:dyDescent="0.2">
      <c r="A122" s="209" t="s">
        <v>254</v>
      </c>
      <c r="B122" s="266">
        <v>6</v>
      </c>
      <c r="C122" s="266">
        <v>1</v>
      </c>
    </row>
    <row r="123" spans="1:4" ht="15" customHeight="1" x14ac:dyDescent="0.2">
      <c r="A123" s="209" t="s">
        <v>436</v>
      </c>
      <c r="B123" s="266">
        <v>5</v>
      </c>
      <c r="C123" s="266">
        <v>2</v>
      </c>
    </row>
    <row r="124" spans="1:4" ht="21" customHeight="1" x14ac:dyDescent="0.2">
      <c r="A124" s="209" t="s">
        <v>345</v>
      </c>
      <c r="B124" s="266">
        <v>5</v>
      </c>
      <c r="C124" s="266">
        <v>1</v>
      </c>
    </row>
    <row r="125" spans="1:4" ht="15.75" customHeight="1" x14ac:dyDescent="0.2">
      <c r="A125" s="209" t="s">
        <v>508</v>
      </c>
      <c r="B125" s="266">
        <v>4</v>
      </c>
      <c r="C125" s="266">
        <v>2</v>
      </c>
    </row>
    <row r="126" spans="1:4" ht="38.450000000000003" customHeight="1" x14ac:dyDescent="0.2">
      <c r="A126" s="567" t="s">
        <v>92</v>
      </c>
      <c r="B126" s="567"/>
      <c r="C126" s="567"/>
    </row>
    <row r="127" spans="1:4" ht="20.25" customHeight="1" x14ac:dyDescent="0.2">
      <c r="A127" s="209" t="s">
        <v>41</v>
      </c>
      <c r="B127" s="218">
        <v>261</v>
      </c>
      <c r="C127" s="218">
        <v>50</v>
      </c>
      <c r="D127" s="60"/>
    </row>
    <row r="128" spans="1:4" ht="15.75" customHeight="1" x14ac:dyDescent="0.2">
      <c r="A128" s="209" t="s">
        <v>44</v>
      </c>
      <c r="B128" s="218">
        <v>198</v>
      </c>
      <c r="C128" s="218">
        <v>33</v>
      </c>
    </row>
    <row r="129" spans="1:4" ht="17.25" customHeight="1" x14ac:dyDescent="0.2">
      <c r="A129" s="209" t="s">
        <v>110</v>
      </c>
      <c r="B129" s="218">
        <v>106</v>
      </c>
      <c r="C129" s="218">
        <v>23</v>
      </c>
      <c r="D129" s="60"/>
    </row>
    <row r="130" spans="1:4" ht="15.75" customHeight="1" x14ac:dyDescent="0.2">
      <c r="A130" s="209" t="s">
        <v>97</v>
      </c>
      <c r="B130" s="218">
        <v>100</v>
      </c>
      <c r="C130" s="218">
        <v>12</v>
      </c>
    </row>
    <row r="131" spans="1:4" ht="16.5" customHeight="1" x14ac:dyDescent="0.2">
      <c r="A131" s="209" t="s">
        <v>93</v>
      </c>
      <c r="B131" s="218">
        <v>89</v>
      </c>
      <c r="C131" s="218">
        <v>11</v>
      </c>
      <c r="D131" s="60"/>
    </row>
    <row r="132" spans="1:4" ht="17.25" customHeight="1" x14ac:dyDescent="0.2">
      <c r="A132" s="209" t="s">
        <v>95</v>
      </c>
      <c r="B132" s="218">
        <v>53</v>
      </c>
      <c r="C132" s="218">
        <v>6</v>
      </c>
    </row>
    <row r="133" spans="1:4" ht="17.25" customHeight="1" x14ac:dyDescent="0.2">
      <c r="A133" s="209" t="s">
        <v>67</v>
      </c>
      <c r="B133" s="218">
        <v>35</v>
      </c>
      <c r="C133" s="218">
        <v>10</v>
      </c>
      <c r="D133" s="60"/>
    </row>
    <row r="134" spans="1:4" ht="15" customHeight="1" x14ac:dyDescent="0.2">
      <c r="A134" s="209" t="s">
        <v>64</v>
      </c>
      <c r="B134" s="218">
        <v>35</v>
      </c>
      <c r="C134" s="218">
        <v>6</v>
      </c>
    </row>
    <row r="135" spans="1:4" ht="17.25" customHeight="1" x14ac:dyDescent="0.2">
      <c r="A135" s="209" t="s">
        <v>96</v>
      </c>
      <c r="B135" s="218">
        <v>29</v>
      </c>
      <c r="C135" s="218">
        <v>5</v>
      </c>
      <c r="D135" s="60"/>
    </row>
    <row r="136" spans="1:4" ht="17.25" customHeight="1" x14ac:dyDescent="0.2">
      <c r="A136" s="209" t="s">
        <v>94</v>
      </c>
      <c r="B136" s="218">
        <v>22</v>
      </c>
      <c r="C136" s="218">
        <v>2</v>
      </c>
    </row>
    <row r="137" spans="1:4" ht="15.75" x14ac:dyDescent="0.2">
      <c r="A137" s="209" t="s">
        <v>98</v>
      </c>
      <c r="B137" s="218">
        <v>21</v>
      </c>
      <c r="C137" s="218">
        <v>2</v>
      </c>
      <c r="D137" s="60"/>
    </row>
    <row r="138" spans="1:4" ht="15.75" x14ac:dyDescent="0.2">
      <c r="A138" s="209" t="s">
        <v>472</v>
      </c>
      <c r="B138" s="266">
        <v>14</v>
      </c>
      <c r="C138" s="266">
        <v>1</v>
      </c>
      <c r="D138" s="60"/>
    </row>
    <row r="139" spans="1:4" ht="15.75" x14ac:dyDescent="0.2">
      <c r="A139" s="209" t="s">
        <v>456</v>
      </c>
      <c r="B139" s="266">
        <v>10</v>
      </c>
      <c r="C139" s="266">
        <v>3</v>
      </c>
      <c r="D139" s="60"/>
    </row>
    <row r="140" spans="1:4" ht="15" customHeight="1" x14ac:dyDescent="0.2">
      <c r="A140" s="209" t="s">
        <v>437</v>
      </c>
      <c r="B140" s="218">
        <v>7</v>
      </c>
      <c r="C140" s="218">
        <v>2</v>
      </c>
      <c r="D140" s="60"/>
    </row>
    <row r="141" spans="1:4" ht="15.75" x14ac:dyDescent="0.2">
      <c r="A141" s="209" t="s">
        <v>509</v>
      </c>
      <c r="B141" s="356">
        <v>5</v>
      </c>
      <c r="C141" s="356">
        <v>2</v>
      </c>
    </row>
  </sheetData>
  <mergeCells count="11">
    <mergeCell ref="A52:C52"/>
    <mergeCell ref="A1:C1"/>
    <mergeCell ref="A2:C2"/>
    <mergeCell ref="A4:C4"/>
    <mergeCell ref="A20:C20"/>
    <mergeCell ref="A36:C36"/>
    <mergeCell ref="A68:C68"/>
    <mergeCell ref="A84:C84"/>
    <mergeCell ref="A94:C94"/>
    <mergeCell ref="A110:C110"/>
    <mergeCell ref="A126:C126"/>
  </mergeCells>
  <pageMargins left="0.70866141732283472" right="0.25" top="0.56000000000000005" bottom="0.46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D4" sqref="D4:D53"/>
    </sheetView>
  </sheetViews>
  <sheetFormatPr defaultColWidth="9.140625" defaultRowHeight="15.75" x14ac:dyDescent="0.25"/>
  <cols>
    <col min="1" max="1" width="4.7109375" style="52" customWidth="1"/>
    <col min="2" max="2" width="44.85546875" style="108" customWidth="1"/>
    <col min="3" max="3" width="18.28515625" style="99" customWidth="1"/>
    <col min="4" max="4" width="14" style="99" customWidth="1"/>
    <col min="5" max="16384" width="9.140625" style="99"/>
  </cols>
  <sheetData>
    <row r="1" spans="1:6" ht="45" customHeight="1" x14ac:dyDescent="0.25">
      <c r="B1" s="560" t="s">
        <v>263</v>
      </c>
      <c r="C1" s="560"/>
      <c r="D1" s="560"/>
    </row>
    <row r="2" spans="1:6" ht="20.25" customHeight="1" x14ac:dyDescent="0.25">
      <c r="B2" s="592" t="s">
        <v>105</v>
      </c>
      <c r="C2" s="592"/>
      <c r="D2" s="592"/>
    </row>
    <row r="3" spans="1:6" s="100" customFormat="1" ht="32.25" customHeight="1" x14ac:dyDescent="0.25">
      <c r="A3" s="153"/>
      <c r="B3" s="154" t="s">
        <v>34</v>
      </c>
      <c r="C3" s="407" t="s">
        <v>491</v>
      </c>
      <c r="D3" s="293" t="s">
        <v>487</v>
      </c>
    </row>
    <row r="4" spans="1:6" x14ac:dyDescent="0.25">
      <c r="A4" s="103">
        <v>1</v>
      </c>
      <c r="B4" s="329" t="s">
        <v>51</v>
      </c>
      <c r="C4" s="104">
        <v>449</v>
      </c>
      <c r="D4" s="226">
        <v>59</v>
      </c>
      <c r="F4" s="190"/>
    </row>
    <row r="5" spans="1:6" x14ac:dyDescent="0.25">
      <c r="A5" s="103">
        <v>2</v>
      </c>
      <c r="B5" s="189" t="s">
        <v>111</v>
      </c>
      <c r="C5" s="104">
        <v>360</v>
      </c>
      <c r="D5" s="104">
        <v>108</v>
      </c>
      <c r="F5" s="190"/>
    </row>
    <row r="6" spans="1:6" x14ac:dyDescent="0.25">
      <c r="A6" s="103">
        <v>3</v>
      </c>
      <c r="B6" s="189" t="s">
        <v>39</v>
      </c>
      <c r="C6" s="104">
        <v>272</v>
      </c>
      <c r="D6" s="104">
        <v>41</v>
      </c>
      <c r="F6" s="190"/>
    </row>
    <row r="7" spans="1:6" s="106" customFormat="1" x14ac:dyDescent="0.25">
      <c r="A7" s="103">
        <v>4</v>
      </c>
      <c r="B7" s="189" t="s">
        <v>44</v>
      </c>
      <c r="C7" s="104">
        <v>235</v>
      </c>
      <c r="D7" s="104">
        <v>39</v>
      </c>
      <c r="F7" s="190"/>
    </row>
    <row r="8" spans="1:6" s="106" customFormat="1" x14ac:dyDescent="0.25">
      <c r="A8" s="103">
        <v>5</v>
      </c>
      <c r="B8" s="189" t="s">
        <v>66</v>
      </c>
      <c r="C8" s="104">
        <v>128</v>
      </c>
      <c r="D8" s="104">
        <v>19</v>
      </c>
      <c r="F8" s="190"/>
    </row>
    <row r="9" spans="1:6" s="106" customFormat="1" x14ac:dyDescent="0.25">
      <c r="A9" s="103">
        <v>6</v>
      </c>
      <c r="B9" s="189" t="s">
        <v>56</v>
      </c>
      <c r="C9" s="104">
        <v>79</v>
      </c>
      <c r="D9" s="104">
        <v>9</v>
      </c>
      <c r="F9" s="190"/>
    </row>
    <row r="10" spans="1:6" s="106" customFormat="1" ht="13.5" customHeight="1" x14ac:dyDescent="0.25">
      <c r="A10" s="103">
        <v>7</v>
      </c>
      <c r="B10" s="189" t="s">
        <v>67</v>
      </c>
      <c r="C10" s="104">
        <v>60</v>
      </c>
      <c r="D10" s="104">
        <v>11</v>
      </c>
      <c r="F10" s="190"/>
    </row>
    <row r="11" spans="1:6" s="106" customFormat="1" x14ac:dyDescent="0.25">
      <c r="A11" s="103">
        <v>8</v>
      </c>
      <c r="B11" s="189" t="s">
        <v>167</v>
      </c>
      <c r="C11" s="104">
        <v>47</v>
      </c>
      <c r="D11" s="104">
        <v>14</v>
      </c>
      <c r="F11" s="190"/>
    </row>
    <row r="12" spans="1:6" s="106" customFormat="1" ht="31.5" x14ac:dyDescent="0.25">
      <c r="A12" s="103">
        <v>9</v>
      </c>
      <c r="B12" s="189" t="s">
        <v>89</v>
      </c>
      <c r="C12" s="104">
        <v>42</v>
      </c>
      <c r="D12" s="104">
        <v>6</v>
      </c>
      <c r="F12" s="190"/>
    </row>
    <row r="13" spans="1:6" s="106" customFormat="1" ht="16.5" customHeight="1" x14ac:dyDescent="0.25">
      <c r="A13" s="103">
        <v>10</v>
      </c>
      <c r="B13" s="189" t="s">
        <v>52</v>
      </c>
      <c r="C13" s="104">
        <v>38</v>
      </c>
      <c r="D13" s="104">
        <v>6</v>
      </c>
      <c r="F13" s="190"/>
    </row>
    <row r="14" spans="1:6" s="106" customFormat="1" x14ac:dyDescent="0.25">
      <c r="A14" s="103">
        <v>11</v>
      </c>
      <c r="B14" s="191" t="s">
        <v>91</v>
      </c>
      <c r="C14" s="202">
        <v>38</v>
      </c>
      <c r="D14" s="202">
        <v>8</v>
      </c>
      <c r="F14" s="190"/>
    </row>
    <row r="15" spans="1:6" s="106" customFormat="1" ht="47.25" x14ac:dyDescent="0.25">
      <c r="A15" s="103">
        <v>12</v>
      </c>
      <c r="B15" s="189" t="s">
        <v>312</v>
      </c>
      <c r="C15" s="104">
        <v>38</v>
      </c>
      <c r="D15" s="104">
        <v>3</v>
      </c>
      <c r="F15" s="190"/>
    </row>
    <row r="16" spans="1:6" s="106" customFormat="1" x14ac:dyDescent="0.25">
      <c r="A16" s="103">
        <v>13</v>
      </c>
      <c r="B16" s="189" t="s">
        <v>65</v>
      </c>
      <c r="C16" s="104">
        <v>31</v>
      </c>
      <c r="D16" s="104">
        <v>3</v>
      </c>
      <c r="F16" s="190"/>
    </row>
    <row r="17" spans="1:6" s="106" customFormat="1" x14ac:dyDescent="0.25">
      <c r="A17" s="103">
        <v>14</v>
      </c>
      <c r="B17" s="189" t="s">
        <v>38</v>
      </c>
      <c r="C17" s="104">
        <v>30</v>
      </c>
      <c r="D17" s="104">
        <v>9</v>
      </c>
      <c r="F17" s="190"/>
    </row>
    <row r="18" spans="1:6" s="106" customFormat="1" ht="31.5" x14ac:dyDescent="0.25">
      <c r="A18" s="103">
        <v>15</v>
      </c>
      <c r="B18" s="189" t="s">
        <v>107</v>
      </c>
      <c r="C18" s="104">
        <v>29</v>
      </c>
      <c r="D18" s="104">
        <v>7</v>
      </c>
      <c r="F18" s="190"/>
    </row>
    <row r="19" spans="1:6" s="106" customFormat="1" x14ac:dyDescent="0.25">
      <c r="A19" s="103">
        <v>16</v>
      </c>
      <c r="B19" s="189" t="s">
        <v>96</v>
      </c>
      <c r="C19" s="104">
        <v>27</v>
      </c>
      <c r="D19" s="104">
        <v>5</v>
      </c>
      <c r="F19" s="190"/>
    </row>
    <row r="20" spans="1:6" s="106" customFormat="1" x14ac:dyDescent="0.25">
      <c r="A20" s="103">
        <v>17</v>
      </c>
      <c r="B20" s="189" t="s">
        <v>97</v>
      </c>
      <c r="C20" s="104">
        <v>26</v>
      </c>
      <c r="D20" s="104">
        <v>1</v>
      </c>
      <c r="F20" s="190"/>
    </row>
    <row r="21" spans="1:6" s="106" customFormat="1" ht="15.75" customHeight="1" x14ac:dyDescent="0.25">
      <c r="A21" s="103">
        <v>18</v>
      </c>
      <c r="B21" s="189" t="s">
        <v>64</v>
      </c>
      <c r="C21" s="104">
        <v>25</v>
      </c>
      <c r="D21" s="104">
        <v>9</v>
      </c>
      <c r="F21" s="190"/>
    </row>
    <row r="22" spans="1:6" s="106" customFormat="1" ht="15" customHeight="1" x14ac:dyDescent="0.25">
      <c r="A22" s="103">
        <v>19</v>
      </c>
      <c r="B22" s="189" t="s">
        <v>363</v>
      </c>
      <c r="C22" s="104">
        <v>24</v>
      </c>
      <c r="D22" s="104">
        <v>14</v>
      </c>
      <c r="F22" s="190"/>
    </row>
    <row r="23" spans="1:6" s="106" customFormat="1" x14ac:dyDescent="0.25">
      <c r="A23" s="103">
        <v>20</v>
      </c>
      <c r="B23" s="189" t="s">
        <v>302</v>
      </c>
      <c r="C23" s="104">
        <v>24</v>
      </c>
      <c r="D23" s="104">
        <v>3</v>
      </c>
      <c r="F23" s="190"/>
    </row>
    <row r="24" spans="1:6" s="106" customFormat="1" ht="14.25" customHeight="1" x14ac:dyDescent="0.25">
      <c r="A24" s="103">
        <v>21</v>
      </c>
      <c r="B24" s="189" t="s">
        <v>234</v>
      </c>
      <c r="C24" s="104">
        <v>24</v>
      </c>
      <c r="D24" s="104">
        <v>5</v>
      </c>
      <c r="F24" s="190"/>
    </row>
    <row r="25" spans="1:6" s="106" customFormat="1" ht="31.5" x14ac:dyDescent="0.25">
      <c r="A25" s="103">
        <v>22</v>
      </c>
      <c r="B25" s="189" t="s">
        <v>298</v>
      </c>
      <c r="C25" s="104">
        <v>23</v>
      </c>
      <c r="D25" s="104">
        <v>4</v>
      </c>
      <c r="F25" s="190"/>
    </row>
    <row r="26" spans="1:6" s="106" customFormat="1" x14ac:dyDescent="0.25">
      <c r="A26" s="103">
        <v>23</v>
      </c>
      <c r="B26" s="189" t="s">
        <v>168</v>
      </c>
      <c r="C26" s="104">
        <v>23</v>
      </c>
      <c r="D26" s="104">
        <v>3</v>
      </c>
      <c r="F26" s="190"/>
    </row>
    <row r="27" spans="1:6" s="106" customFormat="1" ht="31.5" x14ac:dyDescent="0.25">
      <c r="A27" s="103">
        <v>24</v>
      </c>
      <c r="B27" s="189" t="s">
        <v>61</v>
      </c>
      <c r="C27" s="104">
        <v>23</v>
      </c>
      <c r="D27" s="104">
        <v>3</v>
      </c>
      <c r="F27" s="190"/>
    </row>
    <row r="28" spans="1:6" s="106" customFormat="1" x14ac:dyDescent="0.25">
      <c r="A28" s="103">
        <v>25</v>
      </c>
      <c r="B28" s="189" t="s">
        <v>317</v>
      </c>
      <c r="C28" s="104">
        <v>22</v>
      </c>
      <c r="D28" s="104">
        <v>1</v>
      </c>
      <c r="F28" s="190"/>
    </row>
    <row r="29" spans="1:6" s="106" customFormat="1" x14ac:dyDescent="0.25">
      <c r="A29" s="103">
        <v>26</v>
      </c>
      <c r="B29" s="189" t="s">
        <v>46</v>
      </c>
      <c r="C29" s="104">
        <v>21</v>
      </c>
      <c r="D29" s="104">
        <v>4</v>
      </c>
      <c r="F29" s="190"/>
    </row>
    <row r="30" spans="1:6" s="106" customFormat="1" x14ac:dyDescent="0.25">
      <c r="A30" s="103">
        <v>27</v>
      </c>
      <c r="B30" s="189" t="s">
        <v>110</v>
      </c>
      <c r="C30" s="104">
        <v>21</v>
      </c>
      <c r="D30" s="104">
        <v>4</v>
      </c>
      <c r="F30" s="190"/>
    </row>
    <row r="31" spans="1:6" s="106" customFormat="1" x14ac:dyDescent="0.25">
      <c r="A31" s="103">
        <v>28</v>
      </c>
      <c r="B31" s="189" t="s">
        <v>63</v>
      </c>
      <c r="C31" s="104">
        <v>20</v>
      </c>
      <c r="D31" s="104">
        <v>2</v>
      </c>
      <c r="F31" s="190"/>
    </row>
    <row r="32" spans="1:6" s="106" customFormat="1" x14ac:dyDescent="0.25">
      <c r="A32" s="103">
        <v>29</v>
      </c>
      <c r="B32" s="189" t="s">
        <v>362</v>
      </c>
      <c r="C32" s="104">
        <v>19</v>
      </c>
      <c r="D32" s="104">
        <v>4</v>
      </c>
      <c r="F32" s="190"/>
    </row>
    <row r="33" spans="1:6" s="106" customFormat="1" x14ac:dyDescent="0.25">
      <c r="A33" s="103">
        <v>30</v>
      </c>
      <c r="B33" s="191" t="s">
        <v>332</v>
      </c>
      <c r="C33" s="104">
        <v>19</v>
      </c>
      <c r="D33" s="104">
        <v>7</v>
      </c>
      <c r="F33" s="190"/>
    </row>
    <row r="34" spans="1:6" x14ac:dyDescent="0.25">
      <c r="A34" s="103">
        <v>31</v>
      </c>
      <c r="B34" s="329" t="s">
        <v>334</v>
      </c>
      <c r="C34" s="104">
        <v>19</v>
      </c>
      <c r="D34" s="356">
        <v>7</v>
      </c>
    </row>
    <row r="35" spans="1:6" x14ac:dyDescent="0.25">
      <c r="A35" s="103">
        <v>32</v>
      </c>
      <c r="B35" s="189" t="s">
        <v>90</v>
      </c>
      <c r="C35" s="104">
        <v>18</v>
      </c>
      <c r="D35" s="104">
        <v>5</v>
      </c>
    </row>
    <row r="36" spans="1:6" x14ac:dyDescent="0.25">
      <c r="A36" s="103">
        <v>33</v>
      </c>
      <c r="B36" s="189" t="s">
        <v>318</v>
      </c>
      <c r="C36" s="104">
        <v>18</v>
      </c>
      <c r="D36" s="104">
        <v>1</v>
      </c>
    </row>
    <row r="37" spans="1:6" x14ac:dyDescent="0.25">
      <c r="A37" s="103">
        <v>34</v>
      </c>
      <c r="B37" s="189" t="s">
        <v>45</v>
      </c>
      <c r="C37" s="104">
        <v>17</v>
      </c>
      <c r="D37" s="104">
        <v>4</v>
      </c>
    </row>
    <row r="38" spans="1:6" x14ac:dyDescent="0.25">
      <c r="A38" s="103">
        <v>35</v>
      </c>
      <c r="B38" s="189" t="s">
        <v>88</v>
      </c>
      <c r="C38" s="104">
        <v>17</v>
      </c>
      <c r="D38" s="104">
        <v>1</v>
      </c>
    </row>
    <row r="39" spans="1:6" x14ac:dyDescent="0.25">
      <c r="A39" s="103">
        <v>36</v>
      </c>
      <c r="B39" s="189" t="s">
        <v>367</v>
      </c>
      <c r="C39" s="104">
        <v>15</v>
      </c>
      <c r="D39" s="104">
        <v>2</v>
      </c>
    </row>
    <row r="40" spans="1:6" x14ac:dyDescent="0.25">
      <c r="A40" s="103">
        <v>37</v>
      </c>
      <c r="B40" s="189" t="s">
        <v>187</v>
      </c>
      <c r="C40" s="104">
        <v>15</v>
      </c>
      <c r="D40" s="104">
        <v>2</v>
      </c>
    </row>
    <row r="41" spans="1:6" x14ac:dyDescent="0.25">
      <c r="A41" s="103">
        <v>38</v>
      </c>
      <c r="B41" s="189" t="s">
        <v>42</v>
      </c>
      <c r="C41" s="104">
        <v>14</v>
      </c>
      <c r="D41" s="104">
        <v>5</v>
      </c>
    </row>
    <row r="42" spans="1:6" x14ac:dyDescent="0.25">
      <c r="A42" s="103">
        <v>39</v>
      </c>
      <c r="B42" s="189" t="s">
        <v>76</v>
      </c>
      <c r="C42" s="104">
        <v>13</v>
      </c>
      <c r="D42" s="104">
        <v>4</v>
      </c>
    </row>
    <row r="43" spans="1:6" x14ac:dyDescent="0.25">
      <c r="A43" s="103">
        <v>40</v>
      </c>
      <c r="B43" s="189" t="s">
        <v>94</v>
      </c>
      <c r="C43" s="104">
        <v>13</v>
      </c>
      <c r="D43" s="104">
        <v>2</v>
      </c>
    </row>
    <row r="44" spans="1:6" x14ac:dyDescent="0.25">
      <c r="A44" s="103">
        <v>41</v>
      </c>
      <c r="B44" s="191" t="s">
        <v>297</v>
      </c>
      <c r="C44" s="202">
        <v>12</v>
      </c>
      <c r="D44" s="202">
        <v>2</v>
      </c>
    </row>
    <row r="45" spans="1:6" ht="31.5" x14ac:dyDescent="0.25">
      <c r="A45" s="103">
        <v>42</v>
      </c>
      <c r="B45" s="189" t="s">
        <v>419</v>
      </c>
      <c r="C45" s="104">
        <v>12</v>
      </c>
      <c r="D45" s="104">
        <v>1</v>
      </c>
    </row>
    <row r="46" spans="1:6" x14ac:dyDescent="0.25">
      <c r="A46" s="103">
        <v>43</v>
      </c>
      <c r="B46" s="189" t="s">
        <v>166</v>
      </c>
      <c r="C46" s="104">
        <v>12</v>
      </c>
      <c r="D46" s="104">
        <v>2</v>
      </c>
    </row>
    <row r="47" spans="1:6" x14ac:dyDescent="0.25">
      <c r="A47" s="103">
        <v>44</v>
      </c>
      <c r="B47" s="189" t="s">
        <v>72</v>
      </c>
      <c r="C47" s="104">
        <v>11</v>
      </c>
      <c r="D47" s="104">
        <v>1</v>
      </c>
    </row>
    <row r="48" spans="1:6" x14ac:dyDescent="0.25">
      <c r="A48" s="103">
        <v>45</v>
      </c>
      <c r="B48" s="189" t="s">
        <v>57</v>
      </c>
      <c r="C48" s="104">
        <v>11</v>
      </c>
      <c r="D48" s="104">
        <v>2</v>
      </c>
    </row>
    <row r="49" spans="1:4" x14ac:dyDescent="0.25">
      <c r="A49" s="103">
        <v>46</v>
      </c>
      <c r="B49" s="189" t="s">
        <v>364</v>
      </c>
      <c r="C49" s="104">
        <v>11</v>
      </c>
      <c r="D49" s="104">
        <v>8</v>
      </c>
    </row>
    <row r="50" spans="1:4" ht="18.75" customHeight="1" x14ac:dyDescent="0.25">
      <c r="A50" s="103">
        <v>47</v>
      </c>
      <c r="B50" s="189" t="s">
        <v>183</v>
      </c>
      <c r="C50" s="104">
        <v>11</v>
      </c>
      <c r="D50" s="104">
        <v>1</v>
      </c>
    </row>
    <row r="51" spans="1:4" x14ac:dyDescent="0.25">
      <c r="A51" s="103">
        <v>48</v>
      </c>
      <c r="B51" s="189" t="s">
        <v>273</v>
      </c>
      <c r="C51" s="104">
        <v>10</v>
      </c>
      <c r="D51" s="104">
        <v>2</v>
      </c>
    </row>
    <row r="52" spans="1:4" ht="31.5" x14ac:dyDescent="0.25">
      <c r="A52" s="103">
        <v>49</v>
      </c>
      <c r="B52" s="189" t="s">
        <v>109</v>
      </c>
      <c r="C52" s="104">
        <v>10</v>
      </c>
      <c r="D52" s="104">
        <v>1</v>
      </c>
    </row>
    <row r="53" spans="1:4" ht="31.5" x14ac:dyDescent="0.25">
      <c r="A53" s="103">
        <v>50</v>
      </c>
      <c r="B53" s="189" t="s">
        <v>299</v>
      </c>
      <c r="C53" s="104">
        <v>10</v>
      </c>
      <c r="D53" s="104">
        <v>3</v>
      </c>
    </row>
  </sheetData>
  <mergeCells count="2">
    <mergeCell ref="B1:D1"/>
    <mergeCell ref="B2:D2"/>
  </mergeCells>
  <printOptions horizontalCentered="1"/>
  <pageMargins left="0.51181102362204722" right="0.35433070866141736" top="0.55118110236220474" bottom="0.74803149606299213" header="0.31496062992125984" footer="0.31496062992125984"/>
  <pageSetup paperSize="9" scale="10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28"/>
  <sheetViews>
    <sheetView zoomScaleNormal="100" zoomScaleSheetLayoutView="73" workbookViewId="0">
      <selection activeCell="A6" sqref="A6"/>
    </sheetView>
  </sheetViews>
  <sheetFormatPr defaultColWidth="8.85546875" defaultRowHeight="12.75" x14ac:dyDescent="0.2"/>
  <cols>
    <col min="1" max="1" width="60.85546875" style="60" customWidth="1"/>
    <col min="2" max="2" width="17.85546875" style="203" customWidth="1"/>
    <col min="3" max="3" width="13.42578125" style="203" customWidth="1"/>
    <col min="4" max="4" width="6.42578125" style="102" customWidth="1"/>
    <col min="5" max="32" width="6.5703125" style="102" customWidth="1"/>
    <col min="33" max="16384" width="8.85546875" style="102"/>
  </cols>
  <sheetData>
    <row r="1" spans="1:9" s="113" customFormat="1" ht="45" customHeight="1" x14ac:dyDescent="0.3">
      <c r="A1" s="560" t="s">
        <v>411</v>
      </c>
      <c r="B1" s="560"/>
      <c r="C1" s="560"/>
    </row>
    <row r="2" spans="1:9" s="113" customFormat="1" ht="19.5" x14ac:dyDescent="0.3">
      <c r="A2" s="593" t="s">
        <v>69</v>
      </c>
      <c r="B2" s="593"/>
      <c r="C2" s="593"/>
    </row>
    <row r="3" spans="1:9" s="100" customFormat="1" ht="33.75" customHeight="1" x14ac:dyDescent="0.25">
      <c r="A3" s="327" t="s">
        <v>34</v>
      </c>
      <c r="B3" s="357" t="s">
        <v>491</v>
      </c>
      <c r="C3" s="293" t="s">
        <v>520</v>
      </c>
    </row>
    <row r="4" spans="1:9" ht="38.450000000000003" customHeight="1" x14ac:dyDescent="0.2">
      <c r="A4" s="567" t="s">
        <v>71</v>
      </c>
      <c r="B4" s="567"/>
      <c r="C4" s="567"/>
      <c r="I4" s="201"/>
    </row>
    <row r="5" spans="1:9" ht="19.5" customHeight="1" x14ac:dyDescent="0.2">
      <c r="A5" s="209" t="s">
        <v>167</v>
      </c>
      <c r="B5" s="218">
        <v>47</v>
      </c>
      <c r="C5" s="218">
        <v>14</v>
      </c>
      <c r="D5" s="60"/>
      <c r="I5" s="201"/>
    </row>
    <row r="6" spans="1:9" ht="15.75" customHeight="1" x14ac:dyDescent="0.2">
      <c r="A6" s="209" t="s">
        <v>107</v>
      </c>
      <c r="B6" s="218">
        <v>29</v>
      </c>
      <c r="C6" s="218">
        <v>7</v>
      </c>
    </row>
    <row r="7" spans="1:9" ht="15.75" customHeight="1" x14ac:dyDescent="0.2">
      <c r="A7" s="209" t="s">
        <v>46</v>
      </c>
      <c r="B7" s="218">
        <v>21</v>
      </c>
      <c r="C7" s="218">
        <v>4</v>
      </c>
      <c r="D7" s="60"/>
    </row>
    <row r="8" spans="1:9" ht="14.25" customHeight="1" x14ac:dyDescent="0.2">
      <c r="A8" s="209" t="s">
        <v>362</v>
      </c>
      <c r="B8" s="218">
        <v>19</v>
      </c>
      <c r="C8" s="218">
        <v>4</v>
      </c>
    </row>
    <row r="9" spans="1:9" ht="15.75" customHeight="1" x14ac:dyDescent="0.2">
      <c r="A9" s="209" t="s">
        <v>297</v>
      </c>
      <c r="B9" s="218">
        <v>12</v>
      </c>
      <c r="C9" s="218">
        <v>2</v>
      </c>
      <c r="D9" s="60"/>
    </row>
    <row r="10" spans="1:9" ht="18.75" customHeight="1" x14ac:dyDescent="0.2">
      <c r="A10" s="209" t="s">
        <v>72</v>
      </c>
      <c r="B10" s="218">
        <v>11</v>
      </c>
      <c r="C10" s="218">
        <v>1</v>
      </c>
    </row>
    <row r="11" spans="1:9" ht="17.25" customHeight="1" x14ac:dyDescent="0.2">
      <c r="A11" s="209" t="s">
        <v>273</v>
      </c>
      <c r="B11" s="218">
        <v>10</v>
      </c>
      <c r="C11" s="218">
        <v>2</v>
      </c>
      <c r="D11" s="60"/>
    </row>
    <row r="12" spans="1:9" ht="15" customHeight="1" x14ac:dyDescent="0.2">
      <c r="A12" s="116" t="s">
        <v>109</v>
      </c>
      <c r="B12" s="218">
        <v>10</v>
      </c>
      <c r="C12" s="218">
        <v>1</v>
      </c>
    </row>
    <row r="13" spans="1:9" ht="15" customHeight="1" x14ac:dyDescent="0.2">
      <c r="A13" s="116" t="s">
        <v>321</v>
      </c>
      <c r="B13" s="218">
        <v>9</v>
      </c>
      <c r="C13" s="218">
        <v>3</v>
      </c>
      <c r="D13" s="60"/>
    </row>
    <row r="14" spans="1:9" ht="15.75" x14ac:dyDescent="0.2">
      <c r="A14" s="116" t="s">
        <v>240</v>
      </c>
      <c r="B14" s="218">
        <v>7</v>
      </c>
      <c r="C14" s="218">
        <v>1</v>
      </c>
    </row>
    <row r="15" spans="1:9" ht="17.25" customHeight="1" x14ac:dyDescent="0.2">
      <c r="A15" s="116" t="s">
        <v>458</v>
      </c>
      <c r="B15" s="218">
        <v>7</v>
      </c>
      <c r="C15" s="218">
        <v>2</v>
      </c>
      <c r="D15" s="60"/>
    </row>
    <row r="16" spans="1:9" ht="15" customHeight="1" x14ac:dyDescent="0.2">
      <c r="A16" s="209" t="s">
        <v>323</v>
      </c>
      <c r="B16" s="218">
        <v>7</v>
      </c>
      <c r="C16" s="218">
        <v>4</v>
      </c>
    </row>
    <row r="17" spans="1:4" ht="15" customHeight="1" x14ac:dyDescent="0.2">
      <c r="A17" s="209" t="s">
        <v>473</v>
      </c>
      <c r="B17" s="218">
        <v>5</v>
      </c>
      <c r="C17" s="218">
        <v>2</v>
      </c>
      <c r="D17" s="60"/>
    </row>
    <row r="18" spans="1:4" ht="14.25" customHeight="1" x14ac:dyDescent="0.2">
      <c r="A18" s="209" t="s">
        <v>510</v>
      </c>
      <c r="B18" s="224">
        <v>4</v>
      </c>
      <c r="C18" s="224">
        <v>2</v>
      </c>
      <c r="D18" s="60"/>
    </row>
    <row r="19" spans="1:4" ht="15" customHeight="1" x14ac:dyDescent="0.2">
      <c r="A19" s="209" t="s">
        <v>176</v>
      </c>
      <c r="B19" s="218">
        <v>4</v>
      </c>
      <c r="C19" s="218">
        <v>2</v>
      </c>
    </row>
    <row r="20" spans="1:4" ht="31.5" customHeight="1" x14ac:dyDescent="0.2">
      <c r="A20" s="567" t="s">
        <v>12</v>
      </c>
      <c r="B20" s="567"/>
      <c r="C20" s="567"/>
    </row>
    <row r="21" spans="1:4" ht="15.75" x14ac:dyDescent="0.2">
      <c r="A21" s="209" t="s">
        <v>76</v>
      </c>
      <c r="B21" s="218">
        <v>13</v>
      </c>
      <c r="C21" s="218">
        <v>4</v>
      </c>
      <c r="D21" s="60"/>
    </row>
    <row r="22" spans="1:4" ht="16.5" customHeight="1" x14ac:dyDescent="0.2">
      <c r="A22" s="209" t="s">
        <v>57</v>
      </c>
      <c r="B22" s="218">
        <v>11</v>
      </c>
      <c r="C22" s="218">
        <v>2</v>
      </c>
    </row>
    <row r="23" spans="1:4" ht="16.5" customHeight="1" x14ac:dyDescent="0.2">
      <c r="A23" s="209" t="s">
        <v>299</v>
      </c>
      <c r="B23" s="218">
        <v>10</v>
      </c>
      <c r="C23" s="218">
        <v>3</v>
      </c>
      <c r="D23" s="60"/>
    </row>
    <row r="24" spans="1:4" ht="15.75" customHeight="1" x14ac:dyDescent="0.2">
      <c r="A24" s="209" t="s">
        <v>300</v>
      </c>
      <c r="B24" s="218">
        <v>9</v>
      </c>
      <c r="C24" s="218">
        <v>4</v>
      </c>
    </row>
    <row r="25" spans="1:4" ht="19.5" customHeight="1" x14ac:dyDescent="0.2">
      <c r="A25" s="209" t="s">
        <v>75</v>
      </c>
      <c r="B25" s="218">
        <v>8</v>
      </c>
      <c r="C25" s="218">
        <v>2</v>
      </c>
      <c r="D25" s="60"/>
    </row>
    <row r="26" spans="1:4" ht="15.75" customHeight="1" x14ac:dyDescent="0.2">
      <c r="A26" s="209" t="s">
        <v>474</v>
      </c>
      <c r="B26" s="218">
        <v>6</v>
      </c>
      <c r="C26" s="218">
        <v>1</v>
      </c>
    </row>
    <row r="27" spans="1:4" ht="14.25" customHeight="1" x14ac:dyDescent="0.2">
      <c r="A27" s="209" t="s">
        <v>459</v>
      </c>
      <c r="B27" s="218">
        <v>4</v>
      </c>
      <c r="C27" s="218">
        <v>1</v>
      </c>
      <c r="D27" s="60"/>
    </row>
    <row r="28" spans="1:4" ht="15" customHeight="1" x14ac:dyDescent="0.2">
      <c r="A28" s="209" t="s">
        <v>252</v>
      </c>
      <c r="B28" s="218">
        <v>4</v>
      </c>
      <c r="C28" s="218">
        <v>1</v>
      </c>
    </row>
    <row r="29" spans="1:4" ht="15.75" customHeight="1" x14ac:dyDescent="0.2">
      <c r="A29" s="209" t="s">
        <v>309</v>
      </c>
      <c r="B29" s="218">
        <v>4</v>
      </c>
      <c r="C29" s="218">
        <v>1</v>
      </c>
      <c r="D29" s="60"/>
    </row>
    <row r="30" spans="1:4" ht="17.25" customHeight="1" x14ac:dyDescent="0.2">
      <c r="A30" s="209" t="s">
        <v>460</v>
      </c>
      <c r="B30" s="224">
        <v>3</v>
      </c>
      <c r="C30" s="224">
        <v>1</v>
      </c>
      <c r="D30" s="60"/>
    </row>
    <row r="31" spans="1:4" ht="16.5" customHeight="1" x14ac:dyDescent="0.2">
      <c r="A31" s="209" t="s">
        <v>511</v>
      </c>
      <c r="B31" s="224">
        <v>2</v>
      </c>
      <c r="C31" s="224">
        <v>2</v>
      </c>
      <c r="D31" s="60"/>
    </row>
    <row r="32" spans="1:4" ht="18" customHeight="1" x14ac:dyDescent="0.2">
      <c r="A32" s="209" t="s">
        <v>475</v>
      </c>
      <c r="B32" s="224">
        <v>2</v>
      </c>
      <c r="C32" s="224">
        <v>2</v>
      </c>
      <c r="D32" s="60"/>
    </row>
    <row r="33" spans="1:4" ht="15.75" customHeight="1" x14ac:dyDescent="0.2">
      <c r="A33" s="209" t="s">
        <v>438</v>
      </c>
      <c r="B33" s="224">
        <v>2</v>
      </c>
      <c r="C33" s="224">
        <v>1</v>
      </c>
      <c r="D33" s="60"/>
    </row>
    <row r="34" spans="1:4" ht="18" customHeight="1" x14ac:dyDescent="0.2">
      <c r="A34" s="209" t="s">
        <v>268</v>
      </c>
      <c r="B34" s="224">
        <v>2</v>
      </c>
      <c r="C34" s="224">
        <v>1</v>
      </c>
      <c r="D34" s="60"/>
    </row>
    <row r="35" spans="1:4" ht="14.25" customHeight="1" x14ac:dyDescent="0.2">
      <c r="A35" s="209" t="s">
        <v>324</v>
      </c>
      <c r="B35" s="218">
        <v>2</v>
      </c>
      <c r="C35" s="218">
        <v>1</v>
      </c>
    </row>
    <row r="36" spans="1:4" ht="27" customHeight="1" x14ac:dyDescent="0.2">
      <c r="A36" s="567" t="s">
        <v>13</v>
      </c>
      <c r="B36" s="567"/>
      <c r="C36" s="567"/>
    </row>
    <row r="37" spans="1:4" ht="14.25" customHeight="1" x14ac:dyDescent="0.2">
      <c r="A37" s="116" t="s">
        <v>363</v>
      </c>
      <c r="B37" s="218">
        <v>24</v>
      </c>
      <c r="C37" s="218">
        <v>14</v>
      </c>
      <c r="D37" s="60"/>
    </row>
    <row r="38" spans="1:4" ht="13.5" customHeight="1" x14ac:dyDescent="0.2">
      <c r="A38" s="116" t="s">
        <v>317</v>
      </c>
      <c r="B38" s="218">
        <v>22</v>
      </c>
      <c r="C38" s="218">
        <v>1</v>
      </c>
    </row>
    <row r="39" spans="1:4" ht="14.25" customHeight="1" x14ac:dyDescent="0.2">
      <c r="A39" s="116" t="s">
        <v>332</v>
      </c>
      <c r="B39" s="218">
        <v>19</v>
      </c>
      <c r="C39" s="218">
        <v>7</v>
      </c>
      <c r="D39" s="60"/>
    </row>
    <row r="40" spans="1:4" ht="15" customHeight="1" x14ac:dyDescent="0.2">
      <c r="A40" s="116" t="s">
        <v>58</v>
      </c>
      <c r="B40" s="218">
        <v>10</v>
      </c>
      <c r="C40" s="218">
        <v>1</v>
      </c>
    </row>
    <row r="41" spans="1:4" ht="14.25" customHeight="1" x14ac:dyDescent="0.2">
      <c r="A41" s="116" t="s">
        <v>113</v>
      </c>
      <c r="B41" s="218">
        <v>6</v>
      </c>
      <c r="C41" s="218">
        <v>1</v>
      </c>
      <c r="D41" s="60"/>
    </row>
    <row r="42" spans="1:4" ht="15" customHeight="1" x14ac:dyDescent="0.2">
      <c r="A42" s="116" t="s">
        <v>275</v>
      </c>
      <c r="B42" s="218">
        <v>3</v>
      </c>
      <c r="C42" s="218">
        <v>1</v>
      </c>
    </row>
    <row r="43" spans="1:4" ht="14.25" customHeight="1" x14ac:dyDescent="0.2">
      <c r="A43" s="116" t="s">
        <v>43</v>
      </c>
      <c r="B43" s="218">
        <v>3</v>
      </c>
      <c r="C43" s="218">
        <v>1</v>
      </c>
      <c r="D43" s="60"/>
    </row>
    <row r="44" spans="1:4" ht="12.75" customHeight="1" x14ac:dyDescent="0.2">
      <c r="A44" s="116" t="s">
        <v>512</v>
      </c>
      <c r="B44" s="218">
        <v>3</v>
      </c>
      <c r="C44" s="218">
        <v>1</v>
      </c>
    </row>
    <row r="45" spans="1:4" ht="15.75" customHeight="1" x14ac:dyDescent="0.2">
      <c r="A45" s="116" t="s">
        <v>513</v>
      </c>
      <c r="B45" s="218">
        <v>3</v>
      </c>
      <c r="C45" s="218">
        <v>1</v>
      </c>
      <c r="D45" s="60"/>
    </row>
    <row r="46" spans="1:4" ht="13.5" customHeight="1" x14ac:dyDescent="0.2">
      <c r="A46" s="116" t="s">
        <v>514</v>
      </c>
      <c r="B46" s="356">
        <v>2</v>
      </c>
      <c r="C46" s="356">
        <v>1</v>
      </c>
      <c r="D46" s="60"/>
    </row>
    <row r="47" spans="1:4" ht="13.5" customHeight="1" x14ac:dyDescent="0.2">
      <c r="A47" s="116" t="s">
        <v>515</v>
      </c>
      <c r="B47" s="356">
        <v>2</v>
      </c>
      <c r="C47" s="356">
        <v>1</v>
      </c>
      <c r="D47" s="60"/>
    </row>
    <row r="48" spans="1:4" ht="14.25" customHeight="1" x14ac:dyDescent="0.2">
      <c r="A48" s="116" t="s">
        <v>77</v>
      </c>
      <c r="B48" s="218">
        <v>2</v>
      </c>
      <c r="C48" s="218">
        <v>1</v>
      </c>
    </row>
    <row r="49" spans="1:5" ht="14.25" customHeight="1" x14ac:dyDescent="0.2">
      <c r="A49" s="116" t="s">
        <v>79</v>
      </c>
      <c r="B49" s="356">
        <v>2</v>
      </c>
      <c r="C49" s="356">
        <v>2</v>
      </c>
    </row>
    <row r="50" spans="1:5" ht="14.25" customHeight="1" x14ac:dyDescent="0.2">
      <c r="A50" s="116" t="s">
        <v>461</v>
      </c>
      <c r="B50" s="356">
        <v>1</v>
      </c>
      <c r="C50" s="356">
        <v>1</v>
      </c>
    </row>
    <row r="51" spans="1:5" ht="14.25" customHeight="1" x14ac:dyDescent="0.2">
      <c r="A51" s="116" t="s">
        <v>476</v>
      </c>
      <c r="B51" s="218">
        <v>1</v>
      </c>
      <c r="C51" s="218">
        <v>1</v>
      </c>
      <c r="D51" s="60"/>
    </row>
    <row r="52" spans="1:5" ht="29.25" customHeight="1" x14ac:dyDescent="0.2">
      <c r="A52" s="567" t="s">
        <v>14</v>
      </c>
      <c r="B52" s="567"/>
      <c r="C52" s="567"/>
    </row>
    <row r="53" spans="1:5" ht="16.5" customHeight="1" x14ac:dyDescent="0.2">
      <c r="A53" s="209" t="s">
        <v>364</v>
      </c>
      <c r="B53" s="218">
        <v>11</v>
      </c>
      <c r="C53" s="218">
        <v>8</v>
      </c>
      <c r="D53" s="60"/>
    </row>
    <row r="54" spans="1:5" ht="16.5" customHeight="1" x14ac:dyDescent="0.2">
      <c r="A54" s="209" t="s">
        <v>307</v>
      </c>
      <c r="B54" s="356">
        <v>10</v>
      </c>
      <c r="C54" s="356">
        <v>1</v>
      </c>
      <c r="D54" s="60"/>
    </row>
    <row r="55" spans="1:5" ht="14.25" customHeight="1" x14ac:dyDescent="0.2">
      <c r="A55" s="209" t="s">
        <v>301</v>
      </c>
      <c r="B55" s="356">
        <v>10</v>
      </c>
      <c r="C55" s="356">
        <v>2</v>
      </c>
      <c r="D55" s="60"/>
    </row>
    <row r="56" spans="1:5" ht="16.5" customHeight="1" x14ac:dyDescent="0.2">
      <c r="A56" s="209" t="s">
        <v>311</v>
      </c>
      <c r="B56" s="356">
        <v>2</v>
      </c>
      <c r="C56" s="356">
        <v>1</v>
      </c>
      <c r="D56" s="60"/>
    </row>
    <row r="57" spans="1:5" ht="12.75" customHeight="1" x14ac:dyDescent="0.2">
      <c r="A57" s="209" t="s">
        <v>439</v>
      </c>
      <c r="B57" s="218">
        <v>1</v>
      </c>
      <c r="C57" s="218">
        <v>1</v>
      </c>
    </row>
    <row r="58" spans="1:5" ht="16.5" customHeight="1" x14ac:dyDescent="0.2">
      <c r="A58" s="209" t="s">
        <v>440</v>
      </c>
      <c r="B58" s="393">
        <v>1</v>
      </c>
      <c r="C58" s="393">
        <v>1</v>
      </c>
    </row>
    <row r="59" spans="1:5" ht="27" customHeight="1" x14ac:dyDescent="0.2">
      <c r="A59" s="567" t="s">
        <v>15</v>
      </c>
      <c r="B59" s="567"/>
      <c r="C59" s="567"/>
    </row>
    <row r="60" spans="1:5" ht="14.25" customHeight="1" x14ac:dyDescent="0.2">
      <c r="A60" s="209" t="s">
        <v>111</v>
      </c>
      <c r="B60" s="218">
        <v>360</v>
      </c>
      <c r="C60" s="218">
        <v>108</v>
      </c>
      <c r="D60" s="60"/>
      <c r="E60" s="60"/>
    </row>
    <row r="61" spans="1:5" ht="13.5" customHeight="1" x14ac:dyDescent="0.2">
      <c r="A61" s="209" t="s">
        <v>66</v>
      </c>
      <c r="B61" s="218">
        <v>128</v>
      </c>
      <c r="C61" s="218">
        <v>19</v>
      </c>
    </row>
    <row r="62" spans="1:5" ht="15.75" customHeight="1" x14ac:dyDescent="0.2">
      <c r="A62" s="209" t="s">
        <v>334</v>
      </c>
      <c r="B62" s="218">
        <v>19</v>
      </c>
      <c r="C62" s="218">
        <v>7</v>
      </c>
      <c r="D62" s="60"/>
    </row>
    <row r="63" spans="1:5" ht="14.25" customHeight="1" x14ac:dyDescent="0.2">
      <c r="A63" s="209" t="s">
        <v>45</v>
      </c>
      <c r="B63" s="218">
        <v>17</v>
      </c>
      <c r="C63" s="218">
        <v>4</v>
      </c>
    </row>
    <row r="64" spans="1:5" ht="13.5" customHeight="1" x14ac:dyDescent="0.2">
      <c r="A64" s="209" t="s">
        <v>42</v>
      </c>
      <c r="B64" s="218">
        <v>14</v>
      </c>
      <c r="C64" s="218">
        <v>5</v>
      </c>
      <c r="D64" s="60"/>
    </row>
    <row r="65" spans="1:4" ht="16.5" customHeight="1" x14ac:dyDescent="0.2">
      <c r="A65" s="209" t="s">
        <v>365</v>
      </c>
      <c r="B65" s="287">
        <v>10</v>
      </c>
      <c r="C65" s="287">
        <v>5</v>
      </c>
    </row>
    <row r="66" spans="1:4" ht="15" customHeight="1" x14ac:dyDescent="0.2">
      <c r="A66" s="209" t="s">
        <v>255</v>
      </c>
      <c r="B66" s="287">
        <v>7</v>
      </c>
      <c r="C66" s="287">
        <v>2</v>
      </c>
      <c r="D66" s="60"/>
    </row>
    <row r="67" spans="1:4" ht="15" customHeight="1" x14ac:dyDescent="0.2">
      <c r="A67" s="209" t="s">
        <v>50</v>
      </c>
      <c r="B67" s="393">
        <v>6</v>
      </c>
      <c r="C67" s="393">
        <v>2</v>
      </c>
      <c r="D67" s="60"/>
    </row>
    <row r="68" spans="1:4" ht="15" customHeight="1" x14ac:dyDescent="0.2">
      <c r="A68" s="209" t="s">
        <v>516</v>
      </c>
      <c r="B68" s="287">
        <v>4</v>
      </c>
      <c r="C68" s="287">
        <v>1</v>
      </c>
      <c r="D68" s="60"/>
    </row>
    <row r="69" spans="1:4" ht="15" customHeight="1" x14ac:dyDescent="0.2">
      <c r="A69" s="209" t="s">
        <v>441</v>
      </c>
      <c r="B69" s="393">
        <v>4</v>
      </c>
      <c r="C69" s="393">
        <v>3</v>
      </c>
      <c r="D69" s="60"/>
    </row>
    <row r="70" spans="1:4" ht="15" customHeight="1" x14ac:dyDescent="0.2">
      <c r="A70" s="209" t="s">
        <v>477</v>
      </c>
      <c r="B70" s="393">
        <v>3</v>
      </c>
      <c r="C70" s="393">
        <v>2</v>
      </c>
      <c r="D70" s="60"/>
    </row>
    <row r="71" spans="1:4" ht="15.75" customHeight="1" x14ac:dyDescent="0.2">
      <c r="A71" s="209" t="s">
        <v>478</v>
      </c>
      <c r="B71" s="287">
        <v>3</v>
      </c>
      <c r="C71" s="287">
        <v>1</v>
      </c>
    </row>
    <row r="72" spans="1:4" ht="15.75" customHeight="1" x14ac:dyDescent="0.2">
      <c r="A72" s="209" t="s">
        <v>47</v>
      </c>
      <c r="B72" s="393">
        <v>2</v>
      </c>
      <c r="C72" s="393">
        <v>1</v>
      </c>
    </row>
    <row r="73" spans="1:4" ht="15.75" customHeight="1" x14ac:dyDescent="0.2">
      <c r="A73" s="209" t="s">
        <v>479</v>
      </c>
      <c r="B73" s="393">
        <v>2</v>
      </c>
      <c r="C73" s="393">
        <v>1</v>
      </c>
    </row>
    <row r="74" spans="1:4" ht="15.75" customHeight="1" x14ac:dyDescent="0.2">
      <c r="A74" s="209" t="s">
        <v>517</v>
      </c>
      <c r="B74" s="287">
        <v>1</v>
      </c>
      <c r="C74" s="287">
        <v>1</v>
      </c>
      <c r="D74" s="60"/>
    </row>
    <row r="75" spans="1:4" ht="38.450000000000003" customHeight="1" x14ac:dyDescent="0.2">
      <c r="A75" s="567" t="s">
        <v>16</v>
      </c>
      <c r="B75" s="567"/>
      <c r="C75" s="567"/>
    </row>
    <row r="76" spans="1:4" ht="17.25" customHeight="1" x14ac:dyDescent="0.2">
      <c r="A76" s="209" t="s">
        <v>274</v>
      </c>
      <c r="B76" s="218">
        <v>7</v>
      </c>
      <c r="C76" s="218">
        <v>1</v>
      </c>
      <c r="D76" s="60"/>
    </row>
    <row r="77" spans="1:4" ht="15" customHeight="1" x14ac:dyDescent="0.2">
      <c r="A77" s="209" t="s">
        <v>86</v>
      </c>
      <c r="B77" s="218">
        <v>6</v>
      </c>
      <c r="C77" s="218">
        <v>2</v>
      </c>
    </row>
    <row r="78" spans="1:4" ht="15" customHeight="1" x14ac:dyDescent="0.2">
      <c r="A78" s="209" t="s">
        <v>449</v>
      </c>
      <c r="B78" s="218">
        <v>4</v>
      </c>
      <c r="C78" s="218">
        <v>2</v>
      </c>
      <c r="D78" s="60"/>
    </row>
    <row r="79" spans="1:4" ht="15" customHeight="1" x14ac:dyDescent="0.2">
      <c r="A79" s="209" t="s">
        <v>421</v>
      </c>
      <c r="B79" s="218">
        <v>4</v>
      </c>
      <c r="C79" s="218">
        <v>1</v>
      </c>
    </row>
    <row r="80" spans="1:4" ht="15" customHeight="1" x14ac:dyDescent="0.2">
      <c r="A80" s="209" t="s">
        <v>361</v>
      </c>
      <c r="B80" s="218">
        <v>2</v>
      </c>
      <c r="C80" s="218">
        <v>1</v>
      </c>
      <c r="D80" s="60"/>
    </row>
    <row r="81" spans="1:4" ht="30.75" customHeight="1" x14ac:dyDescent="0.2">
      <c r="A81" s="567" t="s">
        <v>17</v>
      </c>
      <c r="B81" s="567"/>
      <c r="C81" s="567"/>
    </row>
    <row r="82" spans="1:4" ht="15.75" customHeight="1" x14ac:dyDescent="0.2">
      <c r="A82" s="209" t="s">
        <v>89</v>
      </c>
      <c r="B82" s="218">
        <v>42</v>
      </c>
      <c r="C82" s="218">
        <v>6</v>
      </c>
      <c r="D82" s="60"/>
    </row>
    <row r="83" spans="1:4" ht="15.75" customHeight="1" x14ac:dyDescent="0.2">
      <c r="A83" s="209" t="s">
        <v>52</v>
      </c>
      <c r="B83" s="218">
        <v>38</v>
      </c>
      <c r="C83" s="218">
        <v>6</v>
      </c>
    </row>
    <row r="84" spans="1:4" ht="15.75" x14ac:dyDescent="0.2">
      <c r="A84" s="209" t="s">
        <v>65</v>
      </c>
      <c r="B84" s="218">
        <v>31</v>
      </c>
      <c r="C84" s="218">
        <v>3</v>
      </c>
      <c r="D84" s="60"/>
    </row>
    <row r="85" spans="1:4" ht="15.75" x14ac:dyDescent="0.2">
      <c r="A85" s="209" t="s">
        <v>302</v>
      </c>
      <c r="B85" s="218">
        <v>24</v>
      </c>
      <c r="C85" s="218">
        <v>3</v>
      </c>
    </row>
    <row r="86" spans="1:4" ht="15.75" x14ac:dyDescent="0.2">
      <c r="A86" s="209" t="s">
        <v>298</v>
      </c>
      <c r="B86" s="218">
        <v>23</v>
      </c>
      <c r="C86" s="218">
        <v>4</v>
      </c>
      <c r="D86" s="60"/>
    </row>
    <row r="87" spans="1:4" ht="15.75" customHeight="1" x14ac:dyDescent="0.2">
      <c r="A87" s="209" t="s">
        <v>168</v>
      </c>
      <c r="B87" s="218">
        <v>23</v>
      </c>
      <c r="C87" s="218">
        <v>3</v>
      </c>
    </row>
    <row r="88" spans="1:4" ht="33.75" customHeight="1" x14ac:dyDescent="0.2">
      <c r="A88" s="209" t="s">
        <v>61</v>
      </c>
      <c r="B88" s="218">
        <v>23</v>
      </c>
      <c r="C88" s="218">
        <v>3</v>
      </c>
      <c r="D88" s="60"/>
    </row>
    <row r="89" spans="1:4" ht="15.75" customHeight="1" x14ac:dyDescent="0.2">
      <c r="A89" s="209" t="s">
        <v>90</v>
      </c>
      <c r="B89" s="218">
        <v>18</v>
      </c>
      <c r="C89" s="218">
        <v>5</v>
      </c>
    </row>
    <row r="90" spans="1:4" ht="12.75" customHeight="1" x14ac:dyDescent="0.2">
      <c r="A90" s="209" t="s">
        <v>318</v>
      </c>
      <c r="B90" s="218">
        <v>18</v>
      </c>
      <c r="C90" s="218">
        <v>1</v>
      </c>
      <c r="D90" s="60"/>
    </row>
    <row r="91" spans="1:4" ht="16.5" customHeight="1" x14ac:dyDescent="0.2">
      <c r="A91" s="209" t="s">
        <v>88</v>
      </c>
      <c r="B91" s="218">
        <v>17</v>
      </c>
      <c r="C91" s="218">
        <v>1</v>
      </c>
    </row>
    <row r="92" spans="1:4" ht="17.25" customHeight="1" x14ac:dyDescent="0.2">
      <c r="A92" s="209" t="s">
        <v>367</v>
      </c>
      <c r="B92" s="218">
        <v>15</v>
      </c>
      <c r="C92" s="218">
        <v>2</v>
      </c>
      <c r="D92" s="60"/>
    </row>
    <row r="93" spans="1:4" ht="12.75" customHeight="1" x14ac:dyDescent="0.2">
      <c r="A93" s="209" t="s">
        <v>187</v>
      </c>
      <c r="B93" s="218">
        <v>15</v>
      </c>
      <c r="C93" s="218">
        <v>2</v>
      </c>
    </row>
    <row r="94" spans="1:4" ht="14.25" customHeight="1" x14ac:dyDescent="0.2">
      <c r="A94" s="209" t="s">
        <v>183</v>
      </c>
      <c r="B94" s="218">
        <v>11</v>
      </c>
      <c r="C94" s="218">
        <v>1</v>
      </c>
      <c r="D94" s="60"/>
    </row>
    <row r="95" spans="1:4" ht="15.75" customHeight="1" x14ac:dyDescent="0.2">
      <c r="A95" s="209" t="s">
        <v>457</v>
      </c>
      <c r="B95" s="218">
        <v>10</v>
      </c>
      <c r="C95" s="218">
        <v>1</v>
      </c>
    </row>
    <row r="96" spans="1:4" ht="18.75" customHeight="1" x14ac:dyDescent="0.2">
      <c r="A96" s="209" t="s">
        <v>442</v>
      </c>
      <c r="B96" s="218">
        <v>9</v>
      </c>
      <c r="C96" s="218">
        <v>1</v>
      </c>
      <c r="D96" s="60"/>
    </row>
    <row r="97" spans="1:4" ht="63.75" customHeight="1" x14ac:dyDescent="0.2">
      <c r="A97" s="567" t="s">
        <v>18</v>
      </c>
      <c r="B97" s="567"/>
      <c r="C97" s="567"/>
    </row>
    <row r="98" spans="1:4" ht="16.5" customHeight="1" x14ac:dyDescent="0.2">
      <c r="A98" s="209" t="s">
        <v>51</v>
      </c>
      <c r="B98" s="218">
        <v>449</v>
      </c>
      <c r="C98" s="218">
        <v>59</v>
      </c>
      <c r="D98" s="60"/>
    </row>
    <row r="99" spans="1:4" ht="15.75" x14ac:dyDescent="0.2">
      <c r="A99" s="209" t="s">
        <v>39</v>
      </c>
      <c r="B99" s="218">
        <v>272</v>
      </c>
      <c r="C99" s="218">
        <v>41</v>
      </c>
    </row>
    <row r="100" spans="1:4" ht="16.5" customHeight="1" x14ac:dyDescent="0.2">
      <c r="A100" s="209" t="s">
        <v>91</v>
      </c>
      <c r="B100" s="218">
        <v>38</v>
      </c>
      <c r="C100" s="218">
        <v>8</v>
      </c>
      <c r="D100" s="60"/>
    </row>
    <row r="101" spans="1:4" ht="15.75" customHeight="1" x14ac:dyDescent="0.2">
      <c r="A101" s="209" t="s">
        <v>312</v>
      </c>
      <c r="B101" s="218">
        <v>38</v>
      </c>
      <c r="C101" s="218">
        <v>3</v>
      </c>
    </row>
    <row r="102" spans="1:4" ht="14.25" customHeight="1" x14ac:dyDescent="0.2">
      <c r="A102" s="209" t="s">
        <v>38</v>
      </c>
      <c r="B102" s="218">
        <v>30</v>
      </c>
      <c r="C102" s="218">
        <v>9</v>
      </c>
      <c r="D102" s="60"/>
    </row>
    <row r="103" spans="1:4" ht="14.25" customHeight="1" x14ac:dyDescent="0.2">
      <c r="A103" s="209" t="s">
        <v>63</v>
      </c>
      <c r="B103" s="218">
        <v>20</v>
      </c>
      <c r="C103" s="218">
        <v>2</v>
      </c>
    </row>
    <row r="104" spans="1:4" ht="15" customHeight="1" x14ac:dyDescent="0.2">
      <c r="A104" s="209" t="s">
        <v>419</v>
      </c>
      <c r="B104" s="218">
        <v>12</v>
      </c>
      <c r="C104" s="218">
        <v>1</v>
      </c>
      <c r="D104" s="60"/>
    </row>
    <row r="105" spans="1:4" ht="17.25" customHeight="1" x14ac:dyDescent="0.2">
      <c r="A105" s="209" t="s">
        <v>166</v>
      </c>
      <c r="B105" s="218">
        <v>12</v>
      </c>
      <c r="C105" s="218">
        <v>2</v>
      </c>
    </row>
    <row r="106" spans="1:4" ht="16.5" customHeight="1" x14ac:dyDescent="0.2">
      <c r="A106" s="209" t="s">
        <v>169</v>
      </c>
      <c r="B106" s="218">
        <v>10</v>
      </c>
      <c r="C106" s="218">
        <v>1</v>
      </c>
      <c r="D106" s="60"/>
    </row>
    <row r="107" spans="1:4" ht="17.25" customHeight="1" x14ac:dyDescent="0.2">
      <c r="A107" s="209" t="s">
        <v>423</v>
      </c>
      <c r="B107" s="218">
        <v>10</v>
      </c>
      <c r="C107" s="218">
        <v>3</v>
      </c>
    </row>
    <row r="108" spans="1:4" ht="15.75" customHeight="1" x14ac:dyDescent="0.2">
      <c r="A108" s="209" t="s">
        <v>313</v>
      </c>
      <c r="B108" s="218">
        <v>9</v>
      </c>
      <c r="C108" s="218">
        <v>3</v>
      </c>
      <c r="D108" s="60"/>
    </row>
    <row r="109" spans="1:4" ht="15.75" customHeight="1" x14ac:dyDescent="0.2">
      <c r="A109" s="209" t="s">
        <v>232</v>
      </c>
      <c r="B109" s="218">
        <v>5</v>
      </c>
      <c r="C109" s="218">
        <v>1</v>
      </c>
    </row>
    <row r="110" spans="1:4" ht="15.75" x14ac:dyDescent="0.2">
      <c r="A110" s="209" t="s">
        <v>518</v>
      </c>
      <c r="B110" s="218">
        <v>4</v>
      </c>
      <c r="C110" s="218">
        <v>1</v>
      </c>
      <c r="D110" s="60"/>
    </row>
    <row r="111" spans="1:4" ht="14.25" customHeight="1" x14ac:dyDescent="0.2">
      <c r="A111" s="209" t="s">
        <v>519</v>
      </c>
      <c r="B111" s="218">
        <v>4</v>
      </c>
      <c r="C111" s="218">
        <v>1</v>
      </c>
    </row>
    <row r="112" spans="1:4" ht="15.75" customHeight="1" x14ac:dyDescent="0.2">
      <c r="A112" s="209" t="s">
        <v>505</v>
      </c>
      <c r="B112" s="218">
        <v>4</v>
      </c>
      <c r="C112" s="218">
        <v>1</v>
      </c>
      <c r="D112" s="60"/>
    </row>
    <row r="113" spans="1:4" ht="27.75" customHeight="1" x14ac:dyDescent="0.2">
      <c r="A113" s="567" t="s">
        <v>92</v>
      </c>
      <c r="B113" s="567"/>
      <c r="C113" s="567"/>
    </row>
    <row r="114" spans="1:4" ht="15.75" customHeight="1" x14ac:dyDescent="0.2">
      <c r="A114" s="209" t="s">
        <v>44</v>
      </c>
      <c r="B114" s="104">
        <v>235</v>
      </c>
      <c r="C114" s="104">
        <v>39</v>
      </c>
      <c r="D114" s="60"/>
    </row>
    <row r="115" spans="1:4" ht="13.5" customHeight="1" x14ac:dyDescent="0.2">
      <c r="A115" s="209" t="s">
        <v>56</v>
      </c>
      <c r="B115" s="104">
        <v>79</v>
      </c>
      <c r="C115" s="104">
        <v>9</v>
      </c>
    </row>
    <row r="116" spans="1:4" ht="14.25" customHeight="1" x14ac:dyDescent="0.2">
      <c r="A116" s="209" t="s">
        <v>67</v>
      </c>
      <c r="B116" s="104">
        <v>60</v>
      </c>
      <c r="C116" s="104">
        <v>11</v>
      </c>
      <c r="D116" s="60"/>
    </row>
    <row r="117" spans="1:4" ht="15" customHeight="1" x14ac:dyDescent="0.2">
      <c r="A117" s="209" t="s">
        <v>96</v>
      </c>
      <c r="B117" s="104">
        <v>27</v>
      </c>
      <c r="C117" s="104">
        <v>5</v>
      </c>
    </row>
    <row r="118" spans="1:4" ht="15.75" customHeight="1" x14ac:dyDescent="0.2">
      <c r="A118" s="209" t="s">
        <v>97</v>
      </c>
      <c r="B118" s="104">
        <v>26</v>
      </c>
      <c r="C118" s="104">
        <v>1</v>
      </c>
      <c r="D118" s="60"/>
    </row>
    <row r="119" spans="1:4" ht="15.75" customHeight="1" x14ac:dyDescent="0.2">
      <c r="A119" s="209" t="s">
        <v>64</v>
      </c>
      <c r="B119" s="104">
        <v>25</v>
      </c>
      <c r="C119" s="104">
        <v>9</v>
      </c>
      <c r="D119" s="60"/>
    </row>
    <row r="120" spans="1:4" ht="15.75" customHeight="1" x14ac:dyDescent="0.2">
      <c r="A120" s="209" t="s">
        <v>234</v>
      </c>
      <c r="B120" s="104">
        <v>24</v>
      </c>
      <c r="C120" s="104">
        <v>5</v>
      </c>
    </row>
    <row r="121" spans="1:4" ht="15.75" customHeight="1" x14ac:dyDescent="0.2">
      <c r="A121" s="209" t="s">
        <v>110</v>
      </c>
      <c r="B121" s="104">
        <v>21</v>
      </c>
      <c r="C121" s="104">
        <v>4</v>
      </c>
      <c r="D121" s="60"/>
    </row>
    <row r="122" spans="1:4" ht="13.5" customHeight="1" x14ac:dyDescent="0.2">
      <c r="A122" s="209" t="s">
        <v>94</v>
      </c>
      <c r="B122" s="104">
        <v>13</v>
      </c>
      <c r="C122" s="104">
        <v>2</v>
      </c>
    </row>
    <row r="123" spans="1:4" ht="15" customHeight="1" x14ac:dyDescent="0.2">
      <c r="A123" s="209" t="s">
        <v>399</v>
      </c>
      <c r="B123" s="104">
        <v>7</v>
      </c>
      <c r="C123" s="104">
        <v>1</v>
      </c>
    </row>
    <row r="124" spans="1:4" ht="15.75" x14ac:dyDescent="0.25">
      <c r="A124" s="335" t="s">
        <v>256</v>
      </c>
      <c r="B124" s="292">
        <v>4</v>
      </c>
      <c r="C124" s="292">
        <v>1</v>
      </c>
    </row>
    <row r="125" spans="1:4" ht="15.75" x14ac:dyDescent="0.25">
      <c r="A125" s="335" t="s">
        <v>41</v>
      </c>
      <c r="B125" s="292">
        <v>3</v>
      </c>
      <c r="C125" s="292">
        <v>2</v>
      </c>
    </row>
    <row r="126" spans="1:4" ht="15.75" x14ac:dyDescent="0.25">
      <c r="A126" s="335" t="s">
        <v>95</v>
      </c>
      <c r="B126" s="292">
        <v>2</v>
      </c>
      <c r="C126" s="292">
        <v>2</v>
      </c>
    </row>
    <row r="127" spans="1:4" ht="13.5" customHeight="1" x14ac:dyDescent="0.25">
      <c r="A127" s="134" t="s">
        <v>437</v>
      </c>
      <c r="B127" s="292">
        <v>2</v>
      </c>
      <c r="C127" s="292">
        <v>1</v>
      </c>
    </row>
    <row r="128" spans="1:4" ht="15.75" x14ac:dyDescent="0.25">
      <c r="A128" s="420" t="s">
        <v>443</v>
      </c>
      <c r="B128" s="292">
        <v>1</v>
      </c>
      <c r="C128" s="292">
        <v>1</v>
      </c>
    </row>
  </sheetData>
  <mergeCells count="11">
    <mergeCell ref="A113:C113"/>
    <mergeCell ref="A52:C52"/>
    <mergeCell ref="A1:C1"/>
    <mergeCell ref="A2:C2"/>
    <mergeCell ref="A4:C4"/>
    <mergeCell ref="A20:C20"/>
    <mergeCell ref="A36:C36"/>
    <mergeCell ref="A59:C59"/>
    <mergeCell ref="A75:C75"/>
    <mergeCell ref="A81:C81"/>
    <mergeCell ref="A97:C97"/>
  </mergeCells>
  <pageMargins left="0.47244094488188981" right="0.27559055118110237" top="0.6692913385826772" bottom="0.43307086614173229" header="0.31496062992125984" footer="0.31496062992125984"/>
  <pageSetup paperSize="9" scale="103" orientation="portrait" verticalDpi="0" r:id="rId1"/>
  <rowBreaks count="2" manualBreakCount="2">
    <brk id="74" max="2" man="1"/>
    <brk id="112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9"/>
  <sheetViews>
    <sheetView zoomScale="79" zoomScaleNormal="79" zoomScaleSheetLayoutView="78" workbookViewId="0">
      <selection activeCell="A12" sqref="A12"/>
    </sheetView>
  </sheetViews>
  <sheetFormatPr defaultColWidth="9.140625" defaultRowHeight="12.75" x14ac:dyDescent="0.2"/>
  <cols>
    <col min="1" max="1" width="68" style="15" customWidth="1"/>
    <col min="2" max="2" width="13.140625" style="20" customWidth="1"/>
    <col min="3" max="3" width="13.5703125" style="20" customWidth="1"/>
    <col min="4" max="4" width="11.140625" style="15" customWidth="1"/>
    <col min="5" max="5" width="16.42578125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608" t="s">
        <v>181</v>
      </c>
      <c r="B1" s="608"/>
      <c r="C1" s="608"/>
      <c r="D1" s="608"/>
      <c r="E1" s="608"/>
      <c r="F1" s="16"/>
      <c r="G1" s="16"/>
    </row>
    <row r="2" spans="1:7" s="20" customFormat="1" ht="34.5" customHeight="1" x14ac:dyDescent="0.2">
      <c r="A2" s="609" t="s">
        <v>521</v>
      </c>
      <c r="B2" s="609"/>
      <c r="C2" s="609"/>
      <c r="D2" s="609"/>
      <c r="E2" s="609"/>
    </row>
    <row r="3" spans="1:7" ht="25.5" customHeight="1" x14ac:dyDescent="0.2">
      <c r="A3" s="602" t="s">
        <v>0</v>
      </c>
      <c r="B3" s="610" t="s">
        <v>335</v>
      </c>
      <c r="C3" s="610" t="s">
        <v>336</v>
      </c>
      <c r="D3" s="606" t="s">
        <v>1</v>
      </c>
      <c r="E3" s="607"/>
    </row>
    <row r="4" spans="1:7" ht="22.5" customHeight="1" x14ac:dyDescent="0.2">
      <c r="A4" s="603"/>
      <c r="B4" s="611"/>
      <c r="C4" s="611"/>
      <c r="D4" s="26" t="s">
        <v>2</v>
      </c>
      <c r="E4" s="27" t="s">
        <v>230</v>
      </c>
    </row>
    <row r="5" spans="1:7" s="20" customFormat="1" ht="24.75" customHeight="1" x14ac:dyDescent="0.25">
      <c r="A5" s="240" t="s">
        <v>283</v>
      </c>
      <c r="B5" s="482">
        <v>29046</v>
      </c>
      <c r="C5" s="482">
        <f>'25'!C9</f>
        <v>20178</v>
      </c>
      <c r="D5" s="23">
        <f t="shared" ref="D5:D10" si="0">C5/B5*100</f>
        <v>69.469117950836605</v>
      </c>
      <c r="E5" s="242">
        <f t="shared" ref="E5:E10" si="1">C5-B5</f>
        <v>-8868</v>
      </c>
      <c r="F5" s="210"/>
      <c r="G5" s="211"/>
    </row>
    <row r="6" spans="1:7" s="20" customFormat="1" ht="21.75" customHeight="1" x14ac:dyDescent="0.25">
      <c r="A6" s="334" t="s">
        <v>382</v>
      </c>
      <c r="B6" s="483">
        <v>21725</v>
      </c>
      <c r="C6" s="483">
        <v>12315</v>
      </c>
      <c r="D6" s="23">
        <f t="shared" si="0"/>
        <v>56.685845799769851</v>
      </c>
      <c r="E6" s="242">
        <f t="shared" si="1"/>
        <v>-9410</v>
      </c>
      <c r="F6" s="210"/>
    </row>
    <row r="7" spans="1:7" s="20" customFormat="1" ht="23.25" customHeight="1" x14ac:dyDescent="0.25">
      <c r="A7" s="17" t="s">
        <v>231</v>
      </c>
      <c r="B7" s="472">
        <v>9388</v>
      </c>
      <c r="C7" s="472">
        <f>'25'!K9</f>
        <v>9270</v>
      </c>
      <c r="D7" s="24">
        <f t="shared" si="0"/>
        <v>98.743076267575631</v>
      </c>
      <c r="E7" s="243">
        <f t="shared" si="1"/>
        <v>-118</v>
      </c>
      <c r="F7" s="210"/>
    </row>
    <row r="8" spans="1:7" s="20" customFormat="1" ht="19.5" customHeight="1" x14ac:dyDescent="0.25">
      <c r="A8" s="409" t="s">
        <v>381</v>
      </c>
      <c r="B8" s="472">
        <v>6210</v>
      </c>
      <c r="C8" s="472">
        <f>'25'!O9</f>
        <v>4328</v>
      </c>
      <c r="D8" s="24">
        <f t="shared" si="0"/>
        <v>69.694041867954908</v>
      </c>
      <c r="E8" s="244">
        <f t="shared" si="1"/>
        <v>-1882</v>
      </c>
      <c r="F8" s="210"/>
    </row>
    <row r="9" spans="1:7" s="20" customFormat="1" ht="23.25" customHeight="1" x14ac:dyDescent="0.25">
      <c r="A9" s="18" t="s">
        <v>224</v>
      </c>
      <c r="B9" s="322">
        <v>1799</v>
      </c>
      <c r="C9" s="322">
        <f>'25'!S9</f>
        <v>1114</v>
      </c>
      <c r="D9" s="25">
        <f t="shared" si="0"/>
        <v>61.923290717065036</v>
      </c>
      <c r="E9" s="245">
        <f t="shared" si="1"/>
        <v>-685</v>
      </c>
      <c r="F9" s="210"/>
    </row>
    <row r="10" spans="1:7" s="20" customFormat="1" ht="21" customHeight="1" x14ac:dyDescent="0.25">
      <c r="A10" s="239" t="s">
        <v>281</v>
      </c>
      <c r="B10" s="472" t="s">
        <v>524</v>
      </c>
      <c r="C10" s="472">
        <f>'25'!W9</f>
        <v>570</v>
      </c>
      <c r="D10" s="24">
        <f t="shared" si="0"/>
        <v>47.107438016528924</v>
      </c>
      <c r="E10" s="243">
        <f t="shared" si="1"/>
        <v>-640</v>
      </c>
      <c r="F10" s="210"/>
    </row>
    <row r="11" spans="1:7" s="20" customFormat="1" ht="21.75" customHeight="1" x14ac:dyDescent="0.25">
      <c r="A11" s="239" t="s">
        <v>368</v>
      </c>
      <c r="B11" s="472">
        <v>5</v>
      </c>
      <c r="C11" s="472">
        <f>'25'!AA9</f>
        <v>515</v>
      </c>
      <c r="D11" s="594">
        <v>510</v>
      </c>
      <c r="E11" s="595"/>
      <c r="F11" s="210"/>
    </row>
    <row r="12" spans="1:7" s="20" customFormat="1" ht="40.5" customHeight="1" x14ac:dyDescent="0.25">
      <c r="A12" s="17" t="s">
        <v>246</v>
      </c>
      <c r="B12" s="484">
        <v>978</v>
      </c>
      <c r="C12" s="484">
        <f>'25'!AC9</f>
        <v>479</v>
      </c>
      <c r="D12" s="24">
        <f>C12/B12*100</f>
        <v>48.977505112474439</v>
      </c>
      <c r="E12" s="243">
        <f>C12-B12</f>
        <v>-499</v>
      </c>
      <c r="F12" s="210"/>
    </row>
    <row r="13" spans="1:7" s="20" customFormat="1" ht="40.5" customHeight="1" x14ac:dyDescent="0.25">
      <c r="A13" s="18" t="s">
        <v>534</v>
      </c>
      <c r="B13" s="322" t="s">
        <v>115</v>
      </c>
      <c r="C13" s="322">
        <v>373</v>
      </c>
      <c r="D13" s="25" t="s">
        <v>115</v>
      </c>
      <c r="E13" s="247" t="s">
        <v>115</v>
      </c>
      <c r="F13" s="210"/>
    </row>
    <row r="14" spans="1:7" s="20" customFormat="1" ht="42" customHeight="1" x14ac:dyDescent="0.25">
      <c r="A14" s="18" t="s">
        <v>279</v>
      </c>
      <c r="B14" s="485">
        <v>40216</v>
      </c>
      <c r="C14" s="485">
        <v>34929</v>
      </c>
      <c r="D14" s="25">
        <f>C14/B14*100</f>
        <v>86.853491147801861</v>
      </c>
      <c r="E14" s="245">
        <f>C14-B14</f>
        <v>-5287</v>
      </c>
      <c r="F14" s="210"/>
    </row>
    <row r="15" spans="1:7" s="20" customFormat="1" ht="20.25" customHeight="1" x14ac:dyDescent="0.3">
      <c r="A15" s="212" t="s">
        <v>247</v>
      </c>
      <c r="B15" s="481">
        <v>21417</v>
      </c>
      <c r="C15" s="481">
        <v>11037</v>
      </c>
      <c r="D15" s="205">
        <f t="shared" ref="D15" si="2">ROUND(C15/B15*100,1)</f>
        <v>51.5</v>
      </c>
      <c r="E15" s="246">
        <f t="shared" ref="E15" si="3">C15-B15</f>
        <v>-10380</v>
      </c>
      <c r="F15" s="210"/>
      <c r="G15" s="279"/>
    </row>
    <row r="16" spans="1:7" s="20" customFormat="1" ht="22.5" customHeight="1" x14ac:dyDescent="0.3">
      <c r="A16" s="18" t="s">
        <v>278</v>
      </c>
      <c r="B16" s="485">
        <v>20194</v>
      </c>
      <c r="C16" s="485">
        <f>'25'!AG9</f>
        <v>9552</v>
      </c>
      <c r="D16" s="21">
        <f>C16/B16*100</f>
        <v>47.301178567891455</v>
      </c>
      <c r="E16" s="245">
        <f>C16-B16</f>
        <v>-10642</v>
      </c>
      <c r="F16" s="210"/>
      <c r="G16" s="279"/>
    </row>
    <row r="17" spans="1:7" s="20" customFormat="1" ht="37.5" x14ac:dyDescent="0.25">
      <c r="A17" s="18" t="s">
        <v>280</v>
      </c>
      <c r="B17" s="485">
        <v>4033</v>
      </c>
      <c r="C17" s="485">
        <f>'25'!AK9</f>
        <v>3682</v>
      </c>
      <c r="D17" s="21">
        <f>C17/B17*100</f>
        <v>91.296801388544509</v>
      </c>
      <c r="E17" s="247">
        <f>C17-B17</f>
        <v>-351</v>
      </c>
      <c r="F17" s="210"/>
    </row>
    <row r="18" spans="1:7" s="20" customFormat="1" ht="26.25" customHeight="1" x14ac:dyDescent="0.25">
      <c r="A18" s="213" t="s">
        <v>170</v>
      </c>
      <c r="B18" s="483">
        <v>14467</v>
      </c>
      <c r="C18" s="483">
        <f>'25'!AO9</f>
        <v>13667</v>
      </c>
      <c r="D18" s="24">
        <f>C18/B18*100</f>
        <v>94.47017349830648</v>
      </c>
      <c r="E18" s="244">
        <f>C18-B18</f>
        <v>-800</v>
      </c>
      <c r="F18" s="210"/>
    </row>
    <row r="19" spans="1:7" s="20" customFormat="1" ht="15.75" x14ac:dyDescent="0.25">
      <c r="A19" s="596" t="s">
        <v>22</v>
      </c>
      <c r="B19" s="597"/>
      <c r="C19" s="597"/>
      <c r="D19" s="597"/>
      <c r="E19" s="598"/>
      <c r="F19" s="210"/>
    </row>
    <row r="20" spans="1:7" ht="15.75" x14ac:dyDescent="0.25">
      <c r="A20" s="599"/>
      <c r="B20" s="600"/>
      <c r="C20" s="600"/>
      <c r="D20" s="600"/>
      <c r="E20" s="601"/>
      <c r="F20" s="204"/>
    </row>
    <row r="21" spans="1:7" ht="20.25" customHeight="1" x14ac:dyDescent="0.25">
      <c r="A21" s="602" t="s">
        <v>0</v>
      </c>
      <c r="B21" s="604" t="s">
        <v>522</v>
      </c>
      <c r="C21" s="604" t="s">
        <v>523</v>
      </c>
      <c r="D21" s="606" t="s">
        <v>1</v>
      </c>
      <c r="E21" s="607"/>
      <c r="F21" s="204"/>
    </row>
    <row r="22" spans="1:7" ht="20.25" customHeight="1" x14ac:dyDescent="0.25">
      <c r="A22" s="603"/>
      <c r="B22" s="605"/>
      <c r="C22" s="605"/>
      <c r="D22" s="26" t="s">
        <v>2</v>
      </c>
      <c r="E22" s="27" t="s">
        <v>230</v>
      </c>
      <c r="F22" s="204"/>
    </row>
    <row r="23" spans="1:7" ht="27.75" customHeight="1" x14ac:dyDescent="0.25">
      <c r="A23" s="239" t="s">
        <v>283</v>
      </c>
      <c r="B23" s="472">
        <v>6173</v>
      </c>
      <c r="C23" s="472">
        <f>'25'!AS9</f>
        <v>4551</v>
      </c>
      <c r="D23" s="24">
        <f>C23/B23*100</f>
        <v>73.724283168637612</v>
      </c>
      <c r="E23" s="244">
        <f>C23-B23</f>
        <v>-1622</v>
      </c>
      <c r="F23" s="204"/>
    </row>
    <row r="24" spans="1:7" s="20" customFormat="1" ht="21.75" customHeight="1" x14ac:dyDescent="0.25">
      <c r="A24" s="17" t="s">
        <v>282</v>
      </c>
      <c r="B24" s="472">
        <v>5211</v>
      </c>
      <c r="C24" s="472">
        <f>'25'!AW9</f>
        <v>2291</v>
      </c>
      <c r="D24" s="24">
        <f>C24/B24*100</f>
        <v>43.964690078679716</v>
      </c>
      <c r="E24" s="244">
        <f>C24-B24</f>
        <v>-2920</v>
      </c>
      <c r="F24" s="210"/>
    </row>
    <row r="25" spans="1:7" s="20" customFormat="1" ht="26.25" customHeight="1" x14ac:dyDescent="0.25">
      <c r="A25" s="17" t="s">
        <v>278</v>
      </c>
      <c r="B25" s="472">
        <v>4487</v>
      </c>
      <c r="C25" s="472">
        <f>'25'!BA9</f>
        <v>1432</v>
      </c>
      <c r="D25" s="24">
        <f>C25/B25*100</f>
        <v>31.914419433920216</v>
      </c>
      <c r="E25" s="244">
        <f>C25-B25</f>
        <v>-3055</v>
      </c>
      <c r="F25" s="210"/>
    </row>
    <row r="26" spans="1:7" s="20" customFormat="1" ht="24.75" customHeight="1" x14ac:dyDescent="0.25">
      <c r="A26" s="206" t="s">
        <v>432</v>
      </c>
      <c r="B26" s="459" t="s">
        <v>426</v>
      </c>
      <c r="C26" s="486">
        <f>'25'!BE9</f>
        <v>2371</v>
      </c>
      <c r="D26" s="459" t="s">
        <v>426</v>
      </c>
      <c r="E26" s="459" t="s">
        <v>426</v>
      </c>
      <c r="F26" s="210"/>
    </row>
    <row r="27" spans="1:7" s="20" customFormat="1" ht="24.75" customHeight="1" x14ac:dyDescent="0.25">
      <c r="A27" s="457" t="s">
        <v>424</v>
      </c>
      <c r="B27" s="487">
        <v>1953</v>
      </c>
      <c r="C27" s="487">
        <v>2371</v>
      </c>
      <c r="D27" s="458">
        <f>C27/B27*100</f>
        <v>121.40296979006658</v>
      </c>
      <c r="E27" s="469">
        <f>C27-B27</f>
        <v>418</v>
      </c>
      <c r="F27" s="210"/>
    </row>
    <row r="28" spans="1:7" s="20" customFormat="1" ht="24.75" customHeight="1" x14ac:dyDescent="0.25">
      <c r="A28" s="457" t="s">
        <v>425</v>
      </c>
      <c r="B28" s="459" t="s">
        <v>426</v>
      </c>
      <c r="C28" s="487">
        <v>355</v>
      </c>
      <c r="D28" s="460" t="s">
        <v>426</v>
      </c>
      <c r="E28" s="460" t="s">
        <v>426</v>
      </c>
      <c r="F28" s="210"/>
    </row>
    <row r="29" spans="1:7" s="20" customFormat="1" ht="24.75" customHeight="1" x14ac:dyDescent="0.25">
      <c r="A29" s="28" t="s">
        <v>277</v>
      </c>
      <c r="B29" s="486">
        <v>8698.761146953404</v>
      </c>
      <c r="C29" s="486">
        <f>'25'!BI9</f>
        <v>10255.98</v>
      </c>
      <c r="D29" s="24">
        <f>C29/B29*100</f>
        <v>117.90161641111374</v>
      </c>
      <c r="E29" s="456" t="s">
        <v>535</v>
      </c>
      <c r="F29" s="210"/>
      <c r="G29" s="214"/>
    </row>
  </sheetData>
  <mergeCells count="12">
    <mergeCell ref="A1:E1"/>
    <mergeCell ref="A2:E2"/>
    <mergeCell ref="A3:A4"/>
    <mergeCell ref="B3:B4"/>
    <mergeCell ref="C3:C4"/>
    <mergeCell ref="D3:E3"/>
    <mergeCell ref="D11:E11"/>
    <mergeCell ref="A19:E20"/>
    <mergeCell ref="A21:A22"/>
    <mergeCell ref="B21:B22"/>
    <mergeCell ref="C21:C22"/>
    <mergeCell ref="D21:E2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M124"/>
  <sheetViews>
    <sheetView zoomScale="90" zoomScaleNormal="90" workbookViewId="0">
      <selection activeCell="BG9" sqref="BG9"/>
    </sheetView>
  </sheetViews>
  <sheetFormatPr defaultRowHeight="15" x14ac:dyDescent="0.25"/>
  <cols>
    <col min="1" max="1" width="28.7109375" customWidth="1"/>
    <col min="2" max="2" width="8" customWidth="1"/>
    <col min="3" max="3" width="7.42578125" customWidth="1"/>
    <col min="4" max="4" width="6.28515625" customWidth="1"/>
    <col min="5" max="5" width="7" customWidth="1"/>
    <col min="6" max="6" width="7.28515625" customWidth="1"/>
    <col min="7" max="7" width="7.5703125" customWidth="1"/>
    <col min="8" max="8" width="6.140625" customWidth="1"/>
    <col min="9" max="9" width="7.140625" customWidth="1"/>
    <col min="10" max="11" width="8.42578125" customWidth="1"/>
    <col min="12" max="12" width="7.42578125" customWidth="1"/>
    <col min="13" max="13" width="6" customWidth="1"/>
    <col min="14" max="15" width="7.42578125" customWidth="1"/>
    <col min="16" max="16" width="7" customWidth="1"/>
    <col min="17" max="17" width="6.85546875" customWidth="1"/>
    <col min="18" max="19" width="6.5703125" customWidth="1"/>
    <col min="20" max="20" width="6.85546875" customWidth="1"/>
    <col min="21" max="21" width="6.5703125" customWidth="1"/>
    <col min="22" max="22" width="6.28515625" customWidth="1"/>
    <col min="23" max="23" width="6.140625" customWidth="1"/>
    <col min="24" max="24" width="7.42578125" customWidth="1"/>
    <col min="25" max="25" width="7.140625" customWidth="1"/>
    <col min="26" max="26" width="5.7109375" style="365" customWidth="1"/>
    <col min="27" max="27" width="6.85546875" style="365" customWidth="1"/>
    <col min="28" max="28" width="6.5703125" customWidth="1"/>
    <col min="29" max="29" width="5.42578125" customWidth="1"/>
    <col min="30" max="30" width="7" customWidth="1"/>
    <col min="31" max="31" width="7.7109375" customWidth="1"/>
    <col min="32" max="32" width="7.28515625" customWidth="1"/>
    <col min="33" max="33" width="7.7109375" customWidth="1"/>
    <col min="34" max="34" width="7.42578125" customWidth="1"/>
    <col min="35" max="35" width="8.42578125" customWidth="1"/>
    <col min="36" max="37" width="7.140625" customWidth="1"/>
    <col min="38" max="38" width="6" customWidth="1"/>
    <col min="39" max="39" width="6.85546875" customWidth="1"/>
    <col min="40" max="40" width="8" customWidth="1"/>
    <col min="41" max="41" width="7.5703125" customWidth="1"/>
    <col min="42" max="42" width="7.42578125" customWidth="1"/>
    <col min="43" max="43" width="6.85546875" customWidth="1"/>
    <col min="44" max="44" width="8.5703125" customWidth="1"/>
    <col min="45" max="45" width="8" customWidth="1"/>
    <col min="46" max="46" width="6.85546875" customWidth="1"/>
    <col min="47" max="47" width="7.85546875" customWidth="1"/>
    <col min="48" max="48" width="8.140625" customWidth="1"/>
    <col min="49" max="49" width="7.42578125" customWidth="1"/>
    <col min="50" max="50" width="7" customWidth="1"/>
    <col min="51" max="51" width="7.42578125" customWidth="1"/>
    <col min="52" max="52" width="7.5703125" customWidth="1"/>
    <col min="53" max="53" width="7" customWidth="1"/>
    <col min="54" max="54" width="6.7109375" customWidth="1"/>
    <col min="55" max="55" width="7.85546875" customWidth="1"/>
    <col min="56" max="56" width="14.7109375" style="462" customWidth="1"/>
    <col min="57" max="57" width="11.5703125" style="462" customWidth="1"/>
    <col min="58" max="58" width="10.85546875" style="462" customWidth="1"/>
    <col min="59" max="59" width="10.5703125" style="462" customWidth="1"/>
    <col min="60" max="60" width="7.42578125" style="70" customWidth="1"/>
    <col min="61" max="61" width="6.85546875" customWidth="1"/>
    <col min="62" max="62" width="6.7109375" customWidth="1"/>
    <col min="63" max="63" width="7.42578125" customWidth="1"/>
    <col min="64" max="64" width="15.42578125" customWidth="1"/>
  </cols>
  <sheetData>
    <row r="1" spans="1:65" ht="25.5" x14ac:dyDescent="0.35">
      <c r="A1" s="366"/>
      <c r="B1" s="653" t="s">
        <v>397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391"/>
      <c r="Q1" s="391"/>
      <c r="R1" s="389"/>
      <c r="S1" s="389"/>
      <c r="T1" s="389"/>
      <c r="U1" s="389"/>
      <c r="V1" s="389"/>
      <c r="W1" s="389"/>
      <c r="X1" s="389"/>
      <c r="Y1" s="389"/>
      <c r="Z1" s="404"/>
      <c r="AA1" s="404"/>
      <c r="AB1" s="389"/>
      <c r="AC1" s="389"/>
      <c r="AD1" s="389"/>
      <c r="AE1" s="389"/>
      <c r="AF1" s="367"/>
      <c r="AG1" s="367"/>
      <c r="AH1" s="365"/>
      <c r="AI1" s="365"/>
      <c r="AJ1" s="389"/>
      <c r="AK1" s="389"/>
      <c r="AL1" s="389"/>
      <c r="AM1" s="389"/>
      <c r="AN1" s="389"/>
      <c r="AO1" s="389"/>
      <c r="AP1" s="389"/>
      <c r="AQ1" s="365"/>
      <c r="AR1" s="365"/>
      <c r="AS1" s="389"/>
      <c r="AT1" s="365"/>
      <c r="AU1" s="365"/>
      <c r="AV1" s="365"/>
      <c r="AW1" s="365"/>
      <c r="AX1" s="365"/>
      <c r="AY1" s="365"/>
      <c r="AZ1" s="365"/>
      <c r="BA1" s="367"/>
      <c r="BB1" s="365"/>
      <c r="BC1" s="365"/>
      <c r="BD1" s="461"/>
      <c r="BE1" s="461"/>
      <c r="BF1" s="461"/>
      <c r="BG1" s="461"/>
      <c r="BH1" s="645"/>
      <c r="BI1" s="645"/>
      <c r="BJ1" s="645"/>
      <c r="BK1" s="645"/>
      <c r="BL1" s="645"/>
    </row>
    <row r="2" spans="1:65" ht="25.5" x14ac:dyDescent="0.25">
      <c r="A2" s="368"/>
      <c r="B2" s="368"/>
      <c r="C2" s="646" t="s">
        <v>529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392"/>
      <c r="P2" s="392"/>
      <c r="Q2" s="392"/>
      <c r="R2" s="369"/>
      <c r="S2" s="369"/>
      <c r="T2" s="370"/>
      <c r="U2" s="371"/>
      <c r="V2" s="372"/>
      <c r="W2" s="372"/>
      <c r="X2" s="370"/>
      <c r="Y2" s="370"/>
      <c r="Z2" s="370"/>
      <c r="AA2" s="370"/>
      <c r="AB2" s="372"/>
      <c r="AC2" s="372"/>
      <c r="AD2" s="372"/>
      <c r="AE2" s="371"/>
      <c r="AF2" s="372"/>
      <c r="AG2" s="372"/>
      <c r="AH2" s="372"/>
      <c r="AI2" s="370"/>
      <c r="AJ2" s="370"/>
      <c r="AK2" s="372"/>
      <c r="AL2" s="370"/>
      <c r="AM2" s="371"/>
      <c r="AN2" s="371"/>
      <c r="AO2" s="371"/>
      <c r="AP2" s="371"/>
      <c r="AQ2" s="371"/>
      <c r="AR2" s="371"/>
      <c r="AS2" s="371"/>
      <c r="AT2" s="447" t="s">
        <v>3</v>
      </c>
      <c r="AU2" s="370"/>
      <c r="AV2" s="370"/>
      <c r="AW2" s="370"/>
      <c r="AX2" s="370"/>
      <c r="AY2" s="370"/>
      <c r="AZ2" s="370"/>
      <c r="BA2" s="371"/>
      <c r="BB2" s="370"/>
      <c r="BC2" s="370"/>
      <c r="BH2" s="425"/>
      <c r="BI2" s="370"/>
      <c r="BJ2" s="370"/>
      <c r="BK2" s="370"/>
      <c r="BL2" s="370"/>
    </row>
    <row r="3" spans="1:65" s="70" customFormat="1" ht="18.75" customHeight="1" x14ac:dyDescent="0.3">
      <c r="A3" s="647"/>
      <c r="B3" s="619" t="s">
        <v>444</v>
      </c>
      <c r="C3" s="620"/>
      <c r="D3" s="620"/>
      <c r="E3" s="621"/>
      <c r="F3" s="644" t="s">
        <v>346</v>
      </c>
      <c r="G3" s="644"/>
      <c r="H3" s="644"/>
      <c r="I3" s="644"/>
      <c r="J3" s="619" t="s">
        <v>347</v>
      </c>
      <c r="K3" s="620"/>
      <c r="L3" s="620"/>
      <c r="M3" s="621"/>
      <c r="N3" s="619" t="s">
        <v>348</v>
      </c>
      <c r="O3" s="620"/>
      <c r="P3" s="620"/>
      <c r="Q3" s="621"/>
      <c r="R3" s="619" t="s">
        <v>349</v>
      </c>
      <c r="S3" s="620"/>
      <c r="T3" s="620"/>
      <c r="U3" s="621"/>
      <c r="V3" s="619" t="s">
        <v>350</v>
      </c>
      <c r="W3" s="620"/>
      <c r="X3" s="620"/>
      <c r="Y3" s="621"/>
      <c r="Z3" s="619" t="s">
        <v>374</v>
      </c>
      <c r="AA3" s="620"/>
      <c r="AB3" s="619" t="s">
        <v>351</v>
      </c>
      <c r="AC3" s="620"/>
      <c r="AD3" s="620"/>
      <c r="AE3" s="621"/>
      <c r="AF3" s="619" t="s">
        <v>352</v>
      </c>
      <c r="AG3" s="620"/>
      <c r="AH3" s="620"/>
      <c r="AI3" s="621"/>
      <c r="AJ3" s="652" t="s">
        <v>4</v>
      </c>
      <c r="AK3" s="652"/>
      <c r="AL3" s="652"/>
      <c r="AM3" s="652"/>
      <c r="AN3" s="644" t="s">
        <v>353</v>
      </c>
      <c r="AO3" s="644"/>
      <c r="AP3" s="644"/>
      <c r="AQ3" s="644"/>
      <c r="AR3" s="619" t="s">
        <v>354</v>
      </c>
      <c r="AS3" s="620"/>
      <c r="AT3" s="620"/>
      <c r="AU3" s="620"/>
      <c r="AV3" s="619" t="s">
        <v>355</v>
      </c>
      <c r="AW3" s="620"/>
      <c r="AX3" s="620"/>
      <c r="AY3" s="621"/>
      <c r="AZ3" s="644" t="s">
        <v>356</v>
      </c>
      <c r="BA3" s="644"/>
      <c r="BB3" s="644"/>
      <c r="BC3" s="644"/>
      <c r="BD3" s="639" t="s">
        <v>427</v>
      </c>
      <c r="BE3" s="642" t="s">
        <v>428</v>
      </c>
      <c r="BF3" s="643" t="s">
        <v>429</v>
      </c>
      <c r="BG3" s="643"/>
      <c r="BH3" s="619" t="s">
        <v>445</v>
      </c>
      <c r="BI3" s="620"/>
      <c r="BJ3" s="620"/>
      <c r="BK3" s="621"/>
      <c r="BL3" s="636" t="s">
        <v>447</v>
      </c>
    </row>
    <row r="4" spans="1:65" s="70" customFormat="1" ht="18.75" customHeight="1" x14ac:dyDescent="0.25">
      <c r="A4" s="648"/>
      <c r="B4" s="622"/>
      <c r="C4" s="650"/>
      <c r="D4" s="650"/>
      <c r="E4" s="624"/>
      <c r="F4" s="644"/>
      <c r="G4" s="644"/>
      <c r="H4" s="644"/>
      <c r="I4" s="644"/>
      <c r="J4" s="622"/>
      <c r="K4" s="623"/>
      <c r="L4" s="623"/>
      <c r="M4" s="624"/>
      <c r="N4" s="622"/>
      <c r="O4" s="623"/>
      <c r="P4" s="623"/>
      <c r="Q4" s="624"/>
      <c r="R4" s="622"/>
      <c r="S4" s="623"/>
      <c r="T4" s="623"/>
      <c r="U4" s="624"/>
      <c r="V4" s="622"/>
      <c r="W4" s="623"/>
      <c r="X4" s="623"/>
      <c r="Y4" s="624"/>
      <c r="Z4" s="622"/>
      <c r="AA4" s="623"/>
      <c r="AB4" s="622"/>
      <c r="AC4" s="623"/>
      <c r="AD4" s="623"/>
      <c r="AE4" s="624"/>
      <c r="AF4" s="622"/>
      <c r="AG4" s="623"/>
      <c r="AH4" s="623"/>
      <c r="AI4" s="624"/>
      <c r="AJ4" s="652"/>
      <c r="AK4" s="652"/>
      <c r="AL4" s="652"/>
      <c r="AM4" s="652"/>
      <c r="AN4" s="644"/>
      <c r="AO4" s="644"/>
      <c r="AP4" s="644"/>
      <c r="AQ4" s="644"/>
      <c r="AR4" s="622"/>
      <c r="AS4" s="623"/>
      <c r="AT4" s="623"/>
      <c r="AU4" s="623"/>
      <c r="AV4" s="622"/>
      <c r="AW4" s="623"/>
      <c r="AX4" s="623"/>
      <c r="AY4" s="624"/>
      <c r="AZ4" s="644"/>
      <c r="BA4" s="644"/>
      <c r="BB4" s="644"/>
      <c r="BC4" s="644"/>
      <c r="BD4" s="640"/>
      <c r="BE4" s="642"/>
      <c r="BF4" s="639" t="s">
        <v>430</v>
      </c>
      <c r="BG4" s="639" t="s">
        <v>431</v>
      </c>
      <c r="BH4" s="622"/>
      <c r="BI4" s="623"/>
      <c r="BJ4" s="623"/>
      <c r="BK4" s="624"/>
      <c r="BL4" s="637"/>
    </row>
    <row r="5" spans="1:65" s="70" customFormat="1" ht="100.5" customHeight="1" x14ac:dyDescent="0.25">
      <c r="A5" s="648"/>
      <c r="B5" s="625"/>
      <c r="C5" s="626"/>
      <c r="D5" s="626"/>
      <c r="E5" s="627"/>
      <c r="F5" s="651"/>
      <c r="G5" s="651"/>
      <c r="H5" s="651"/>
      <c r="I5" s="651"/>
      <c r="J5" s="625"/>
      <c r="K5" s="626"/>
      <c r="L5" s="626"/>
      <c r="M5" s="627"/>
      <c r="N5" s="625"/>
      <c r="O5" s="626"/>
      <c r="P5" s="626"/>
      <c r="Q5" s="627"/>
      <c r="R5" s="625"/>
      <c r="S5" s="626"/>
      <c r="T5" s="626"/>
      <c r="U5" s="627"/>
      <c r="V5" s="625"/>
      <c r="W5" s="626"/>
      <c r="X5" s="626"/>
      <c r="Y5" s="627"/>
      <c r="Z5" s="625"/>
      <c r="AA5" s="626"/>
      <c r="AB5" s="625"/>
      <c r="AC5" s="626"/>
      <c r="AD5" s="626"/>
      <c r="AE5" s="627"/>
      <c r="AF5" s="625"/>
      <c r="AG5" s="626"/>
      <c r="AH5" s="626"/>
      <c r="AI5" s="627"/>
      <c r="AJ5" s="652"/>
      <c r="AK5" s="652"/>
      <c r="AL5" s="652"/>
      <c r="AM5" s="652"/>
      <c r="AN5" s="644"/>
      <c r="AO5" s="644"/>
      <c r="AP5" s="644"/>
      <c r="AQ5" s="644"/>
      <c r="AR5" s="625"/>
      <c r="AS5" s="626"/>
      <c r="AT5" s="626"/>
      <c r="AU5" s="626"/>
      <c r="AV5" s="625"/>
      <c r="AW5" s="626"/>
      <c r="AX5" s="626"/>
      <c r="AY5" s="627"/>
      <c r="AZ5" s="644"/>
      <c r="BA5" s="644"/>
      <c r="BB5" s="644"/>
      <c r="BC5" s="644"/>
      <c r="BD5" s="641"/>
      <c r="BE5" s="642"/>
      <c r="BF5" s="641"/>
      <c r="BG5" s="641"/>
      <c r="BH5" s="625"/>
      <c r="BI5" s="626"/>
      <c r="BJ5" s="626"/>
      <c r="BK5" s="627"/>
      <c r="BL5" s="638"/>
    </row>
    <row r="6" spans="1:65" ht="36.75" customHeight="1" x14ac:dyDescent="0.25">
      <c r="A6" s="648"/>
      <c r="B6" s="612">
        <v>2022</v>
      </c>
      <c r="C6" s="612">
        <v>2023</v>
      </c>
      <c r="D6" s="614" t="s">
        <v>5</v>
      </c>
      <c r="E6" s="614"/>
      <c r="F6" s="612">
        <v>2022</v>
      </c>
      <c r="G6" s="612">
        <v>2023</v>
      </c>
      <c r="H6" s="614" t="s">
        <v>5</v>
      </c>
      <c r="I6" s="614"/>
      <c r="J6" s="612">
        <v>2022</v>
      </c>
      <c r="K6" s="612">
        <v>2023</v>
      </c>
      <c r="L6" s="654" t="s">
        <v>5</v>
      </c>
      <c r="M6" s="655"/>
      <c r="N6" s="612">
        <v>2022</v>
      </c>
      <c r="O6" s="612">
        <v>2023</v>
      </c>
      <c r="P6" s="614" t="s">
        <v>5</v>
      </c>
      <c r="Q6" s="614"/>
      <c r="R6" s="612">
        <v>2022</v>
      </c>
      <c r="S6" s="612">
        <v>2023</v>
      </c>
      <c r="T6" s="614" t="s">
        <v>5</v>
      </c>
      <c r="U6" s="614"/>
      <c r="V6" s="612">
        <v>2022</v>
      </c>
      <c r="W6" s="612">
        <v>2023</v>
      </c>
      <c r="X6" s="614" t="s">
        <v>357</v>
      </c>
      <c r="Y6" s="614"/>
      <c r="Z6" s="612">
        <v>2022</v>
      </c>
      <c r="AA6" s="612">
        <v>2023</v>
      </c>
      <c r="AB6" s="612">
        <v>2022</v>
      </c>
      <c r="AC6" s="612">
        <v>2023</v>
      </c>
      <c r="AD6" s="614" t="s">
        <v>357</v>
      </c>
      <c r="AE6" s="614"/>
      <c r="AF6" s="612">
        <v>2022</v>
      </c>
      <c r="AG6" s="612">
        <v>2023</v>
      </c>
      <c r="AH6" s="614" t="s">
        <v>357</v>
      </c>
      <c r="AI6" s="614"/>
      <c r="AJ6" s="612">
        <v>2022</v>
      </c>
      <c r="AK6" s="612">
        <v>2023</v>
      </c>
      <c r="AL6" s="614" t="s">
        <v>357</v>
      </c>
      <c r="AM6" s="614"/>
      <c r="AN6" s="612">
        <v>2022</v>
      </c>
      <c r="AO6" s="612">
        <v>2023</v>
      </c>
      <c r="AP6" s="614" t="s">
        <v>357</v>
      </c>
      <c r="AQ6" s="614"/>
      <c r="AR6" s="612">
        <v>2022</v>
      </c>
      <c r="AS6" s="612">
        <v>2023</v>
      </c>
      <c r="AT6" s="614" t="s">
        <v>5</v>
      </c>
      <c r="AU6" s="614"/>
      <c r="AV6" s="612">
        <v>2022</v>
      </c>
      <c r="AW6" s="612">
        <v>2023</v>
      </c>
      <c r="AX6" s="614" t="s">
        <v>5</v>
      </c>
      <c r="AY6" s="614"/>
      <c r="AZ6" s="612">
        <v>2022</v>
      </c>
      <c r="BA6" s="612">
        <v>2023</v>
      </c>
      <c r="BB6" s="614" t="s">
        <v>5</v>
      </c>
      <c r="BC6" s="614"/>
      <c r="BD6" s="628">
        <v>2022</v>
      </c>
      <c r="BE6" s="630">
        <v>2023</v>
      </c>
      <c r="BF6" s="631"/>
      <c r="BG6" s="632"/>
      <c r="BH6" s="615">
        <v>2022</v>
      </c>
      <c r="BI6" s="612">
        <v>2023</v>
      </c>
      <c r="BJ6" s="617" t="s">
        <v>5</v>
      </c>
      <c r="BK6" s="618"/>
      <c r="BL6" s="612">
        <v>2023</v>
      </c>
    </row>
    <row r="7" spans="1:65" ht="19.5" customHeight="1" x14ac:dyDescent="0.25">
      <c r="A7" s="649"/>
      <c r="B7" s="613"/>
      <c r="C7" s="613"/>
      <c r="D7" s="388" t="s">
        <v>2</v>
      </c>
      <c r="E7" s="388" t="s">
        <v>6</v>
      </c>
      <c r="F7" s="613"/>
      <c r="G7" s="613"/>
      <c r="H7" s="388" t="s">
        <v>2</v>
      </c>
      <c r="I7" s="388" t="s">
        <v>6</v>
      </c>
      <c r="J7" s="613"/>
      <c r="K7" s="613"/>
      <c r="L7" s="388" t="s">
        <v>2</v>
      </c>
      <c r="M7" s="388" t="s">
        <v>6</v>
      </c>
      <c r="N7" s="613"/>
      <c r="O7" s="613"/>
      <c r="P7" s="388" t="s">
        <v>2</v>
      </c>
      <c r="Q7" s="388" t="s">
        <v>6</v>
      </c>
      <c r="R7" s="613"/>
      <c r="S7" s="613"/>
      <c r="T7" s="388" t="s">
        <v>2</v>
      </c>
      <c r="U7" s="388" t="s">
        <v>6</v>
      </c>
      <c r="V7" s="613"/>
      <c r="W7" s="613"/>
      <c r="X7" s="388" t="s">
        <v>2</v>
      </c>
      <c r="Y7" s="388" t="s">
        <v>6</v>
      </c>
      <c r="Z7" s="613"/>
      <c r="AA7" s="613"/>
      <c r="AB7" s="613"/>
      <c r="AC7" s="613"/>
      <c r="AD7" s="388" t="s">
        <v>2</v>
      </c>
      <c r="AE7" s="388" t="s">
        <v>6</v>
      </c>
      <c r="AF7" s="613"/>
      <c r="AG7" s="613"/>
      <c r="AH7" s="388" t="s">
        <v>2</v>
      </c>
      <c r="AI7" s="388" t="s">
        <v>6</v>
      </c>
      <c r="AJ7" s="613"/>
      <c r="AK7" s="613"/>
      <c r="AL7" s="388" t="s">
        <v>2</v>
      </c>
      <c r="AM7" s="388" t="s">
        <v>6</v>
      </c>
      <c r="AN7" s="613"/>
      <c r="AO7" s="613"/>
      <c r="AP7" s="388" t="s">
        <v>2</v>
      </c>
      <c r="AQ7" s="388" t="s">
        <v>6</v>
      </c>
      <c r="AR7" s="613"/>
      <c r="AS7" s="613"/>
      <c r="AT7" s="388" t="s">
        <v>2</v>
      </c>
      <c r="AU7" s="388" t="s">
        <v>6</v>
      </c>
      <c r="AV7" s="613"/>
      <c r="AW7" s="613"/>
      <c r="AX7" s="388" t="s">
        <v>2</v>
      </c>
      <c r="AY7" s="388" t="s">
        <v>6</v>
      </c>
      <c r="AZ7" s="613"/>
      <c r="BA7" s="613"/>
      <c r="BB7" s="388" t="s">
        <v>2</v>
      </c>
      <c r="BC7" s="388" t="s">
        <v>6</v>
      </c>
      <c r="BD7" s="629"/>
      <c r="BE7" s="633"/>
      <c r="BF7" s="634"/>
      <c r="BG7" s="635"/>
      <c r="BH7" s="616"/>
      <c r="BI7" s="613"/>
      <c r="BJ7" s="373" t="s">
        <v>2</v>
      </c>
      <c r="BK7" s="373" t="s">
        <v>6</v>
      </c>
      <c r="BL7" s="613"/>
    </row>
    <row r="8" spans="1:65" s="415" customFormat="1" ht="12.75" customHeight="1" x14ac:dyDescent="0.2">
      <c r="A8" s="414" t="s">
        <v>7</v>
      </c>
      <c r="B8" s="414">
        <v>1</v>
      </c>
      <c r="C8" s="414">
        <v>2</v>
      </c>
      <c r="D8" s="414">
        <v>3</v>
      </c>
      <c r="E8" s="414">
        <v>4</v>
      </c>
      <c r="F8" s="414">
        <v>5</v>
      </c>
      <c r="G8" s="414">
        <v>6</v>
      </c>
      <c r="H8" s="414">
        <v>7</v>
      </c>
      <c r="I8" s="414">
        <v>8</v>
      </c>
      <c r="J8" s="414">
        <v>9</v>
      </c>
      <c r="K8" s="414">
        <v>10</v>
      </c>
      <c r="L8" s="414">
        <v>11</v>
      </c>
      <c r="M8" s="414">
        <v>12</v>
      </c>
      <c r="N8" s="414">
        <v>13</v>
      </c>
      <c r="O8" s="414">
        <v>14</v>
      </c>
      <c r="P8" s="414">
        <v>15</v>
      </c>
      <c r="Q8" s="414">
        <v>16</v>
      </c>
      <c r="R8" s="414">
        <v>17</v>
      </c>
      <c r="S8" s="414">
        <v>18</v>
      </c>
      <c r="T8" s="414">
        <v>19</v>
      </c>
      <c r="U8" s="414">
        <v>20</v>
      </c>
      <c r="V8" s="414">
        <v>21</v>
      </c>
      <c r="W8" s="414">
        <v>22</v>
      </c>
      <c r="X8" s="414">
        <v>23</v>
      </c>
      <c r="Y8" s="414">
        <v>24</v>
      </c>
      <c r="Z8" s="414">
        <v>25</v>
      </c>
      <c r="AA8" s="414">
        <v>26</v>
      </c>
      <c r="AB8" s="414">
        <v>27</v>
      </c>
      <c r="AC8" s="414">
        <v>28</v>
      </c>
      <c r="AD8" s="414">
        <v>29</v>
      </c>
      <c r="AE8" s="414">
        <v>30</v>
      </c>
      <c r="AF8" s="426">
        <v>31</v>
      </c>
      <c r="AG8" s="414">
        <v>32</v>
      </c>
      <c r="AH8" s="414">
        <v>33</v>
      </c>
      <c r="AI8" s="414">
        <v>34</v>
      </c>
      <c r="AJ8" s="414">
        <v>35</v>
      </c>
      <c r="AK8" s="414">
        <v>36</v>
      </c>
      <c r="AL8" s="414">
        <v>37</v>
      </c>
      <c r="AM8" s="414">
        <v>38</v>
      </c>
      <c r="AN8" s="414">
        <v>39</v>
      </c>
      <c r="AO8" s="414">
        <v>40</v>
      </c>
      <c r="AP8" s="414">
        <v>41</v>
      </c>
      <c r="AQ8" s="414">
        <v>42</v>
      </c>
      <c r="AR8" s="414">
        <v>43</v>
      </c>
      <c r="AS8" s="414">
        <v>44</v>
      </c>
      <c r="AT8" s="414">
        <v>45</v>
      </c>
      <c r="AU8" s="414">
        <v>46</v>
      </c>
      <c r="AV8" s="414">
        <v>47</v>
      </c>
      <c r="AW8" s="414">
        <v>48</v>
      </c>
      <c r="AX8" s="414">
        <v>49</v>
      </c>
      <c r="AY8" s="414">
        <v>50</v>
      </c>
      <c r="AZ8" s="414">
        <v>51</v>
      </c>
      <c r="BA8" s="414">
        <v>52</v>
      </c>
      <c r="BB8" s="414">
        <v>53</v>
      </c>
      <c r="BC8" s="414">
        <v>54</v>
      </c>
      <c r="BD8" s="463">
        <v>55</v>
      </c>
      <c r="BE8" s="463">
        <v>56</v>
      </c>
      <c r="BF8" s="463">
        <v>57</v>
      </c>
      <c r="BG8" s="463">
        <v>58</v>
      </c>
      <c r="BH8" s="426">
        <v>59</v>
      </c>
      <c r="BI8" s="414">
        <v>60</v>
      </c>
      <c r="BJ8" s="414">
        <v>61</v>
      </c>
      <c r="BK8" s="414">
        <v>62</v>
      </c>
      <c r="BL8" s="414">
        <v>63</v>
      </c>
    </row>
    <row r="9" spans="1:65" s="70" customFormat="1" ht="32.25" customHeight="1" x14ac:dyDescent="0.25">
      <c r="A9" s="397" t="s">
        <v>24</v>
      </c>
      <c r="B9" s="396">
        <f>SUM(B10:B13)</f>
        <v>29046</v>
      </c>
      <c r="C9" s="396">
        <f>SUM(C10:C13)</f>
        <v>20178</v>
      </c>
      <c r="D9" s="398">
        <f>C9/B9*100</f>
        <v>69.469117950836605</v>
      </c>
      <c r="E9" s="399">
        <f>C9-B9</f>
        <v>-8868</v>
      </c>
      <c r="F9" s="396">
        <f>SUM(F10:F13)</f>
        <v>21725</v>
      </c>
      <c r="G9" s="396">
        <f>SUM(G10:G13)</f>
        <v>12315</v>
      </c>
      <c r="H9" s="398">
        <f>G9/F9*100</f>
        <v>56.685845799769851</v>
      </c>
      <c r="I9" s="399">
        <f>G9-F9</f>
        <v>-9410</v>
      </c>
      <c r="J9" s="396">
        <f>SUM(J10:J13)</f>
        <v>9388</v>
      </c>
      <c r="K9" s="396">
        <f>SUM(K10:K13)</f>
        <v>9270</v>
      </c>
      <c r="L9" s="398">
        <f>K9/J9*100</f>
        <v>98.743076267575631</v>
      </c>
      <c r="M9" s="399">
        <f>K9-J9</f>
        <v>-118</v>
      </c>
      <c r="N9" s="396">
        <f>SUM(N10:N13)</f>
        <v>6210</v>
      </c>
      <c r="O9" s="396">
        <f>SUM(O10:O13)</f>
        <v>4328</v>
      </c>
      <c r="P9" s="398">
        <f>O9/N9*100</f>
        <v>69.694041867954908</v>
      </c>
      <c r="Q9" s="399">
        <f>O9-N9</f>
        <v>-1882</v>
      </c>
      <c r="R9" s="396">
        <f>SUM(R10:R13)</f>
        <v>1799</v>
      </c>
      <c r="S9" s="396">
        <f>SUM(S10:S13)</f>
        <v>1114</v>
      </c>
      <c r="T9" s="398">
        <f>S9/R9*100</f>
        <v>61.923290717065036</v>
      </c>
      <c r="U9" s="399">
        <f>S9-R9</f>
        <v>-685</v>
      </c>
      <c r="V9" s="396">
        <f>SUM(V10:V13)</f>
        <v>1210</v>
      </c>
      <c r="W9" s="396">
        <v>570</v>
      </c>
      <c r="X9" s="398">
        <f>W9/V9*100</f>
        <v>47.107438016528924</v>
      </c>
      <c r="Y9" s="399">
        <f>W9-V9</f>
        <v>-640</v>
      </c>
      <c r="Z9" s="396">
        <f>SUM(Z10:Z13)</f>
        <v>5</v>
      </c>
      <c r="AA9" s="396">
        <f>SUM(AA10:AA13)</f>
        <v>515</v>
      </c>
      <c r="AB9" s="396">
        <f>SUM(AB10:AB13)</f>
        <v>978</v>
      </c>
      <c r="AC9" s="396">
        <f>SUM(AC10:AC13)</f>
        <v>479</v>
      </c>
      <c r="AD9" s="398">
        <f>AC9/AB9*100</f>
        <v>48.977505112474439</v>
      </c>
      <c r="AE9" s="399">
        <f>AC9-AB9</f>
        <v>-499</v>
      </c>
      <c r="AF9" s="396">
        <f>SUM(AF10:AF13)</f>
        <v>20194</v>
      </c>
      <c r="AG9" s="396">
        <f>SUM(AG10:AG13)</f>
        <v>9552</v>
      </c>
      <c r="AH9" s="398">
        <f>AG9/AF9*100</f>
        <v>47.301178567891455</v>
      </c>
      <c r="AI9" s="399">
        <f>AG9-AF9</f>
        <v>-10642</v>
      </c>
      <c r="AJ9" s="396">
        <f>SUM(AJ10:AJ13)</f>
        <v>4033</v>
      </c>
      <c r="AK9" s="396">
        <f>SUM(AK10:AK13)</f>
        <v>3682</v>
      </c>
      <c r="AL9" s="398">
        <f>AK9/AJ9*100</f>
        <v>91.296801388544509</v>
      </c>
      <c r="AM9" s="399">
        <f>AK9-AJ9</f>
        <v>-351</v>
      </c>
      <c r="AN9" s="396">
        <f>SUM(AN10:AN13)</f>
        <v>14467</v>
      </c>
      <c r="AO9" s="396">
        <f>SUM(AO10:AO13)</f>
        <v>13667</v>
      </c>
      <c r="AP9" s="398">
        <f>AO9/AN9*100</f>
        <v>94.47017349830648</v>
      </c>
      <c r="AQ9" s="399">
        <f>AO9-AN9</f>
        <v>-800</v>
      </c>
      <c r="AR9" s="396">
        <f>SUM(AR10:AR13)</f>
        <v>6173</v>
      </c>
      <c r="AS9" s="396">
        <f>SUM(AS10:AS13)</f>
        <v>4551</v>
      </c>
      <c r="AT9" s="398">
        <f>AS9/AR9*100</f>
        <v>73.724283168637612</v>
      </c>
      <c r="AU9" s="399">
        <f>AS9-AR9</f>
        <v>-1622</v>
      </c>
      <c r="AV9" s="396">
        <f>SUM(AV10:AV13)</f>
        <v>5211</v>
      </c>
      <c r="AW9" s="396">
        <f>SUM(AW10:AW13)</f>
        <v>2291</v>
      </c>
      <c r="AX9" s="398">
        <f>AW9/AV9*100</f>
        <v>43.964690078679716</v>
      </c>
      <c r="AY9" s="399">
        <f>AW9-AV9</f>
        <v>-2920</v>
      </c>
      <c r="AZ9" s="396">
        <f>SUM(AZ10:AZ13)</f>
        <v>4487</v>
      </c>
      <c r="BA9" s="396">
        <f>SUM(BA10:BA13)</f>
        <v>1432</v>
      </c>
      <c r="BB9" s="398">
        <f>BA9/AZ9*100</f>
        <v>31.914419433920216</v>
      </c>
      <c r="BC9" s="399">
        <f>BA9-AZ9</f>
        <v>-3055</v>
      </c>
      <c r="BD9" s="396">
        <f>SUM(BD10:BD13)</f>
        <v>1953</v>
      </c>
      <c r="BE9" s="396">
        <f>SUM(BE10:BE13)</f>
        <v>2371</v>
      </c>
      <c r="BF9" s="396">
        <f>SUM(BF10:BF13)</f>
        <v>2016</v>
      </c>
      <c r="BG9" s="396">
        <f>SUM(BG10:BG13)</f>
        <v>355</v>
      </c>
      <c r="BH9" s="399">
        <v>8698.76</v>
      </c>
      <c r="BI9" s="399">
        <v>10255.98</v>
      </c>
      <c r="BJ9" s="398">
        <f>BI9/BH9*100</f>
        <v>117.90163195673867</v>
      </c>
      <c r="BK9" s="399">
        <f>BI9-BH9</f>
        <v>1557.2199999999993</v>
      </c>
      <c r="BL9" s="400">
        <v>1.919443272880641</v>
      </c>
    </row>
    <row r="10" spans="1:65" ht="37.5" customHeight="1" x14ac:dyDescent="0.25">
      <c r="A10" s="448" t="s">
        <v>264</v>
      </c>
      <c r="B10" s="421">
        <v>2512</v>
      </c>
      <c r="C10" s="377">
        <v>2332</v>
      </c>
      <c r="D10" s="375">
        <f t="shared" ref="D10:D13" si="0">C10/B10*100</f>
        <v>92.834394904458591</v>
      </c>
      <c r="E10" s="374">
        <f t="shared" ref="E10:E13" si="1">C10-B10</f>
        <v>-180</v>
      </c>
      <c r="F10" s="422">
        <v>1977</v>
      </c>
      <c r="G10" s="378">
        <v>1268</v>
      </c>
      <c r="H10" s="375">
        <f t="shared" ref="H10:H13" si="2">G10/F10*100</f>
        <v>64.137582195245329</v>
      </c>
      <c r="I10" s="374">
        <f t="shared" ref="I10:I13" si="3">G10-F10</f>
        <v>-709</v>
      </c>
      <c r="J10" s="422">
        <v>854</v>
      </c>
      <c r="K10" s="422">
        <v>1268</v>
      </c>
      <c r="L10" s="375">
        <f t="shared" ref="L10:L13" si="4">K10/J10*100</f>
        <v>148.47775175644028</v>
      </c>
      <c r="M10" s="374">
        <f t="shared" ref="M10:M13" si="5">K10-J10</f>
        <v>414</v>
      </c>
      <c r="N10" s="422">
        <v>530</v>
      </c>
      <c r="O10" s="377">
        <v>459</v>
      </c>
      <c r="P10" s="375">
        <f t="shared" ref="P10:P13" si="6">O10/N10*100</f>
        <v>86.603773584905667</v>
      </c>
      <c r="Q10" s="374">
        <f t="shared" ref="Q10:Q13" si="7">O10-N10</f>
        <v>-71</v>
      </c>
      <c r="R10" s="422">
        <v>191</v>
      </c>
      <c r="S10" s="377">
        <v>122</v>
      </c>
      <c r="T10" s="375">
        <f t="shared" ref="T10:T13" si="8">S10/R10*100</f>
        <v>63.874345549738223</v>
      </c>
      <c r="U10" s="374">
        <f t="shared" ref="U10:U13" si="9">S10-R10</f>
        <v>-69</v>
      </c>
      <c r="V10" s="422">
        <v>142</v>
      </c>
      <c r="W10" s="377" t="s">
        <v>530</v>
      </c>
      <c r="X10" s="375">
        <f t="shared" ref="X10:X13" si="10">W10/V10*100</f>
        <v>50</v>
      </c>
      <c r="Y10" s="374">
        <f t="shared" ref="Y10:Y13" si="11">W10-V10</f>
        <v>-71</v>
      </c>
      <c r="Z10" s="377">
        <v>0</v>
      </c>
      <c r="AA10" s="377">
        <v>42</v>
      </c>
      <c r="AB10" s="377">
        <v>42</v>
      </c>
      <c r="AC10" s="377">
        <v>9</v>
      </c>
      <c r="AD10" s="375">
        <f t="shared" ref="AD10:AD13" si="12">AC10/AB10*100</f>
        <v>21.428571428571427</v>
      </c>
      <c r="AE10" s="374">
        <f t="shared" ref="AE10:AE13" si="13">AC10-AB10</f>
        <v>-33</v>
      </c>
      <c r="AF10" s="422">
        <v>1893</v>
      </c>
      <c r="AG10" s="377">
        <v>1040</v>
      </c>
      <c r="AH10" s="375">
        <f t="shared" ref="AH10:AH13" si="14">AG10/AF10*100</f>
        <v>54.939249867934492</v>
      </c>
      <c r="AI10" s="374">
        <f t="shared" ref="AI10:AI13" si="15">AG10-AF10</f>
        <v>-853</v>
      </c>
      <c r="AJ10" s="423">
        <v>382</v>
      </c>
      <c r="AK10" s="379">
        <v>436</v>
      </c>
      <c r="AL10" s="375">
        <f t="shared" ref="AL10:AL13" si="16">AK10/AJ10*100</f>
        <v>114.13612565445025</v>
      </c>
      <c r="AM10" s="374">
        <f t="shared" ref="AM10:AM13" si="17">AK10-AJ10</f>
        <v>54</v>
      </c>
      <c r="AN10" s="424">
        <v>1171</v>
      </c>
      <c r="AO10" s="377">
        <v>1504</v>
      </c>
      <c r="AP10" s="375">
        <f t="shared" ref="AP10:AP13" si="18">AO10/AN10*100</f>
        <v>128.43723313407344</v>
      </c>
      <c r="AQ10" s="374">
        <f t="shared" ref="AQ10:AQ13" si="19">AO10-AN10</f>
        <v>333</v>
      </c>
      <c r="AR10" s="422">
        <v>567</v>
      </c>
      <c r="AS10" s="377">
        <v>686</v>
      </c>
      <c r="AT10" s="375">
        <f t="shared" ref="AT10:AT13" si="20">AS10/AR10*100</f>
        <v>120.98765432098766</v>
      </c>
      <c r="AU10" s="374">
        <f t="shared" ref="AU10:AU13" si="21">AS10-AR10</f>
        <v>119</v>
      </c>
      <c r="AV10" s="422">
        <v>468</v>
      </c>
      <c r="AW10" s="422">
        <v>177</v>
      </c>
      <c r="AX10" s="375">
        <f t="shared" ref="AX10:AX13" si="22">AW10/AV10*100</f>
        <v>37.820512820512818</v>
      </c>
      <c r="AY10" s="374">
        <f t="shared" ref="AY10:AY13" si="23">AW10-AV10</f>
        <v>-291</v>
      </c>
      <c r="AZ10" s="422">
        <v>400</v>
      </c>
      <c r="BA10" s="377">
        <v>143</v>
      </c>
      <c r="BB10" s="375">
        <f t="shared" ref="BB10:BB13" si="24">BA10/AZ10*100</f>
        <v>35.75</v>
      </c>
      <c r="BC10" s="374">
        <f t="shared" ref="BC10:BC13" si="25">BA10-AZ10</f>
        <v>-257</v>
      </c>
      <c r="BD10" s="422">
        <v>155</v>
      </c>
      <c r="BE10" s="421">
        <v>129</v>
      </c>
      <c r="BF10" s="422">
        <v>105</v>
      </c>
      <c r="BG10" s="422">
        <v>24</v>
      </c>
      <c r="BH10" s="422">
        <v>7173.59</v>
      </c>
      <c r="BI10" s="377">
        <v>8115.6</v>
      </c>
      <c r="BJ10" s="398">
        <f t="shared" ref="BJ10:BJ13" si="26">BI10/BH10*100</f>
        <v>113.13163980656826</v>
      </c>
      <c r="BK10" s="374">
        <f t="shared" ref="BK10:BK13" si="27">BI10-BH10</f>
        <v>942.01000000000022</v>
      </c>
      <c r="BL10" s="400">
        <v>5.3178294573643408</v>
      </c>
    </row>
    <row r="11" spans="1:65" ht="43.5" customHeight="1" x14ac:dyDescent="0.25">
      <c r="A11" s="448" t="s">
        <v>265</v>
      </c>
      <c r="B11" s="421">
        <v>5584</v>
      </c>
      <c r="C11" s="377">
        <v>3875</v>
      </c>
      <c r="D11" s="375">
        <f t="shared" si="0"/>
        <v>69.394699140401144</v>
      </c>
      <c r="E11" s="374">
        <f t="shared" si="1"/>
        <v>-1709</v>
      </c>
      <c r="F11" s="422">
        <v>4247</v>
      </c>
      <c r="G11" s="378">
        <v>2371</v>
      </c>
      <c r="H11" s="375">
        <f t="shared" si="2"/>
        <v>55.8276430421474</v>
      </c>
      <c r="I11" s="374">
        <f t="shared" si="3"/>
        <v>-1876</v>
      </c>
      <c r="J11" s="422">
        <v>1977</v>
      </c>
      <c r="K11" s="422">
        <v>2014</v>
      </c>
      <c r="L11" s="375">
        <f t="shared" si="4"/>
        <v>101.87152250885178</v>
      </c>
      <c r="M11" s="374">
        <f t="shared" si="5"/>
        <v>37</v>
      </c>
      <c r="N11" s="422">
        <v>1209</v>
      </c>
      <c r="O11" s="377">
        <v>879</v>
      </c>
      <c r="P11" s="375">
        <f t="shared" si="6"/>
        <v>72.704714640198503</v>
      </c>
      <c r="Q11" s="374">
        <f t="shared" si="7"/>
        <v>-330</v>
      </c>
      <c r="R11" s="422">
        <v>327</v>
      </c>
      <c r="S11" s="377">
        <v>210</v>
      </c>
      <c r="T11" s="375">
        <f t="shared" si="8"/>
        <v>64.22018348623854</v>
      </c>
      <c r="U11" s="374">
        <f t="shared" si="9"/>
        <v>-117</v>
      </c>
      <c r="V11" s="422">
        <v>187</v>
      </c>
      <c r="W11" s="377" t="s">
        <v>531</v>
      </c>
      <c r="X11" s="375">
        <f t="shared" si="10"/>
        <v>46.524064171122994</v>
      </c>
      <c r="Y11" s="374">
        <f t="shared" si="11"/>
        <v>-100</v>
      </c>
      <c r="Z11" s="377">
        <v>0</v>
      </c>
      <c r="AA11" s="377">
        <v>88</v>
      </c>
      <c r="AB11" s="422">
        <v>224</v>
      </c>
      <c r="AC11" s="377">
        <v>163</v>
      </c>
      <c r="AD11" s="375">
        <f t="shared" si="12"/>
        <v>72.767857142857139</v>
      </c>
      <c r="AE11" s="374">
        <f t="shared" si="13"/>
        <v>-61</v>
      </c>
      <c r="AF11" s="422">
        <v>3917</v>
      </c>
      <c r="AG11" s="377">
        <v>1811</v>
      </c>
      <c r="AH11" s="375">
        <f t="shared" si="14"/>
        <v>46.234363032933366</v>
      </c>
      <c r="AI11" s="374">
        <f t="shared" si="15"/>
        <v>-2106</v>
      </c>
      <c r="AJ11" s="423">
        <v>750</v>
      </c>
      <c r="AK11" s="379">
        <v>718</v>
      </c>
      <c r="AL11" s="375">
        <f t="shared" si="16"/>
        <v>95.733333333333334</v>
      </c>
      <c r="AM11" s="374">
        <f t="shared" si="17"/>
        <v>-32</v>
      </c>
      <c r="AN11" s="424">
        <v>2822</v>
      </c>
      <c r="AO11" s="377">
        <v>2702</v>
      </c>
      <c r="AP11" s="375">
        <f t="shared" si="18"/>
        <v>95.747696669029054</v>
      </c>
      <c r="AQ11" s="374">
        <f t="shared" si="19"/>
        <v>-120</v>
      </c>
      <c r="AR11" s="422">
        <v>1037</v>
      </c>
      <c r="AS11" s="377">
        <v>539</v>
      </c>
      <c r="AT11" s="375">
        <f t="shared" si="20"/>
        <v>51.976856316297017</v>
      </c>
      <c r="AU11" s="374">
        <f t="shared" si="21"/>
        <v>-498</v>
      </c>
      <c r="AV11" s="422">
        <v>956</v>
      </c>
      <c r="AW11" s="422">
        <v>349</v>
      </c>
      <c r="AX11" s="375">
        <f t="shared" si="22"/>
        <v>36.506276150627613</v>
      </c>
      <c r="AY11" s="374">
        <f t="shared" si="23"/>
        <v>-607</v>
      </c>
      <c r="AZ11" s="377">
        <v>852</v>
      </c>
      <c r="BA11" s="377">
        <v>233</v>
      </c>
      <c r="BB11" s="375">
        <f t="shared" si="24"/>
        <v>27.347417840375588</v>
      </c>
      <c r="BC11" s="374">
        <f t="shared" si="25"/>
        <v>-619</v>
      </c>
      <c r="BD11" s="422">
        <v>343</v>
      </c>
      <c r="BE11" s="421">
        <v>510</v>
      </c>
      <c r="BF11" s="422">
        <v>444</v>
      </c>
      <c r="BG11" s="422">
        <v>66</v>
      </c>
      <c r="BH11" s="422">
        <v>8092.29</v>
      </c>
      <c r="BI11" s="377">
        <v>11114.78</v>
      </c>
      <c r="BJ11" s="398">
        <f t="shared" si="26"/>
        <v>137.35024325623527</v>
      </c>
      <c r="BK11" s="374">
        <f t="shared" si="27"/>
        <v>3022.4900000000007</v>
      </c>
      <c r="BL11" s="400">
        <v>1.0568627450980392</v>
      </c>
    </row>
    <row r="12" spans="1:65" ht="24.75" customHeight="1" x14ac:dyDescent="0.25">
      <c r="A12" s="347" t="s">
        <v>266</v>
      </c>
      <c r="B12" s="421">
        <v>8176</v>
      </c>
      <c r="C12" s="377">
        <v>6245</v>
      </c>
      <c r="D12" s="375">
        <f t="shared" si="0"/>
        <v>76.382093933463807</v>
      </c>
      <c r="E12" s="374">
        <f t="shared" si="1"/>
        <v>-1931</v>
      </c>
      <c r="F12" s="422">
        <v>6531</v>
      </c>
      <c r="G12" s="378">
        <v>3782</v>
      </c>
      <c r="H12" s="375">
        <f t="shared" si="2"/>
        <v>57.908436686571733</v>
      </c>
      <c r="I12" s="374">
        <f t="shared" si="3"/>
        <v>-2749</v>
      </c>
      <c r="J12" s="422">
        <v>2705</v>
      </c>
      <c r="K12" s="422">
        <v>3075</v>
      </c>
      <c r="L12" s="375">
        <f t="shared" si="4"/>
        <v>113.67837338262477</v>
      </c>
      <c r="M12" s="374">
        <f t="shared" si="5"/>
        <v>370</v>
      </c>
      <c r="N12" s="422">
        <v>1828</v>
      </c>
      <c r="O12" s="377">
        <v>1343</v>
      </c>
      <c r="P12" s="375">
        <f t="shared" si="6"/>
        <v>73.468271334792121</v>
      </c>
      <c r="Q12" s="374">
        <f t="shared" si="7"/>
        <v>-485</v>
      </c>
      <c r="R12" s="422">
        <v>596</v>
      </c>
      <c r="S12" s="377">
        <v>438</v>
      </c>
      <c r="T12" s="375">
        <f t="shared" si="8"/>
        <v>73.489932885906043</v>
      </c>
      <c r="U12" s="374">
        <f t="shared" si="9"/>
        <v>-158</v>
      </c>
      <c r="V12" s="422">
        <v>450</v>
      </c>
      <c r="W12" s="377" t="s">
        <v>532</v>
      </c>
      <c r="X12" s="375">
        <f t="shared" si="10"/>
        <v>56.666666666666664</v>
      </c>
      <c r="Y12" s="374">
        <f t="shared" si="11"/>
        <v>-195</v>
      </c>
      <c r="Z12" s="377">
        <v>2</v>
      </c>
      <c r="AA12" s="377">
        <v>111</v>
      </c>
      <c r="AB12" s="422">
        <v>376</v>
      </c>
      <c r="AC12" s="377">
        <v>229</v>
      </c>
      <c r="AD12" s="375">
        <f t="shared" si="12"/>
        <v>60.904255319148938</v>
      </c>
      <c r="AE12" s="374">
        <f t="shared" si="13"/>
        <v>-147</v>
      </c>
      <c r="AF12" s="422">
        <v>6012</v>
      </c>
      <c r="AG12" s="377">
        <v>2798</v>
      </c>
      <c r="AH12" s="375">
        <f t="shared" si="14"/>
        <v>46.540252827677975</v>
      </c>
      <c r="AI12" s="374">
        <f t="shared" si="15"/>
        <v>-3214</v>
      </c>
      <c r="AJ12" s="423">
        <v>1160</v>
      </c>
      <c r="AK12" s="379">
        <v>1088</v>
      </c>
      <c r="AL12" s="375">
        <f t="shared" si="16"/>
        <v>93.793103448275858</v>
      </c>
      <c r="AM12" s="374">
        <f t="shared" si="17"/>
        <v>-72</v>
      </c>
      <c r="AN12" s="424">
        <v>3630</v>
      </c>
      <c r="AO12" s="377">
        <v>3557</v>
      </c>
      <c r="AP12" s="375">
        <f t="shared" si="18"/>
        <v>97.988980716253451</v>
      </c>
      <c r="AQ12" s="374">
        <f t="shared" si="19"/>
        <v>-73</v>
      </c>
      <c r="AR12" s="422">
        <v>1941</v>
      </c>
      <c r="AS12" s="377">
        <v>1980</v>
      </c>
      <c r="AT12" s="375">
        <f t="shared" si="20"/>
        <v>102.00927357032457</v>
      </c>
      <c r="AU12" s="374">
        <f t="shared" si="21"/>
        <v>39</v>
      </c>
      <c r="AV12" s="422">
        <v>1667</v>
      </c>
      <c r="AW12" s="422">
        <v>719</v>
      </c>
      <c r="AX12" s="375">
        <f t="shared" si="22"/>
        <v>43.131373725254953</v>
      </c>
      <c r="AY12" s="374">
        <f t="shared" si="23"/>
        <v>-948</v>
      </c>
      <c r="AZ12" s="377">
        <v>1414</v>
      </c>
      <c r="BA12" s="377">
        <v>389</v>
      </c>
      <c r="BB12" s="375">
        <f t="shared" si="24"/>
        <v>27.51060820367751</v>
      </c>
      <c r="BC12" s="374">
        <f t="shared" si="25"/>
        <v>-1025</v>
      </c>
      <c r="BD12" s="422">
        <v>338</v>
      </c>
      <c r="BE12" s="421">
        <v>369</v>
      </c>
      <c r="BF12" s="422">
        <v>272</v>
      </c>
      <c r="BG12" s="422">
        <v>97</v>
      </c>
      <c r="BH12" s="422">
        <v>9158.67</v>
      </c>
      <c r="BI12" s="377">
        <v>9542.51</v>
      </c>
      <c r="BJ12" s="398">
        <f t="shared" si="26"/>
        <v>104.19100153188181</v>
      </c>
      <c r="BK12" s="374">
        <f t="shared" si="27"/>
        <v>383.84000000000015</v>
      </c>
      <c r="BL12" s="400">
        <v>5.3658536585365857</v>
      </c>
    </row>
    <row r="13" spans="1:65" ht="26.25" customHeight="1" x14ac:dyDescent="0.25">
      <c r="A13" s="412" t="s">
        <v>267</v>
      </c>
      <c r="B13" s="421">
        <v>12774</v>
      </c>
      <c r="C13" s="377">
        <v>7726</v>
      </c>
      <c r="D13" s="375">
        <f t="shared" si="0"/>
        <v>60.482229528730237</v>
      </c>
      <c r="E13" s="374">
        <f t="shared" si="1"/>
        <v>-5048</v>
      </c>
      <c r="F13" s="422">
        <v>8970</v>
      </c>
      <c r="G13" s="378">
        <v>4894</v>
      </c>
      <c r="H13" s="375">
        <f t="shared" si="2"/>
        <v>54.559643255295434</v>
      </c>
      <c r="I13" s="374">
        <f t="shared" si="3"/>
        <v>-4076</v>
      </c>
      <c r="J13" s="422">
        <v>3852</v>
      </c>
      <c r="K13" s="422">
        <v>2913</v>
      </c>
      <c r="L13" s="375">
        <f t="shared" si="4"/>
        <v>75.623052959501564</v>
      </c>
      <c r="M13" s="374">
        <f t="shared" si="5"/>
        <v>-939</v>
      </c>
      <c r="N13" s="422">
        <v>2643</v>
      </c>
      <c r="O13" s="377">
        <v>1647</v>
      </c>
      <c r="P13" s="375">
        <f t="shared" si="6"/>
        <v>62.315550510783204</v>
      </c>
      <c r="Q13" s="374">
        <f t="shared" si="7"/>
        <v>-996</v>
      </c>
      <c r="R13" s="422">
        <v>685</v>
      </c>
      <c r="S13" s="422">
        <v>344</v>
      </c>
      <c r="T13" s="375">
        <f t="shared" si="8"/>
        <v>50.21897810218978</v>
      </c>
      <c r="U13" s="374">
        <f t="shared" si="9"/>
        <v>-341</v>
      </c>
      <c r="V13" s="422">
        <v>431</v>
      </c>
      <c r="W13" s="377" t="s">
        <v>533</v>
      </c>
      <c r="X13" s="375">
        <f t="shared" si="10"/>
        <v>36.426914153132252</v>
      </c>
      <c r="Y13" s="374">
        <f t="shared" si="11"/>
        <v>-274</v>
      </c>
      <c r="Z13" s="377">
        <v>3</v>
      </c>
      <c r="AA13" s="377">
        <v>274</v>
      </c>
      <c r="AB13" s="422">
        <v>336</v>
      </c>
      <c r="AC13" s="377">
        <v>78</v>
      </c>
      <c r="AD13" s="375">
        <f t="shared" si="12"/>
        <v>23.214285714285715</v>
      </c>
      <c r="AE13" s="374">
        <f t="shared" si="13"/>
        <v>-258</v>
      </c>
      <c r="AF13" s="422">
        <v>8372</v>
      </c>
      <c r="AG13" s="377">
        <v>3903</v>
      </c>
      <c r="AH13" s="375">
        <f t="shared" si="14"/>
        <v>46.619684663162921</v>
      </c>
      <c r="AI13" s="374">
        <f t="shared" si="15"/>
        <v>-4469</v>
      </c>
      <c r="AJ13" s="423">
        <v>1741</v>
      </c>
      <c r="AK13" s="379">
        <v>1440</v>
      </c>
      <c r="AL13" s="375">
        <f t="shared" si="16"/>
        <v>82.71108558299828</v>
      </c>
      <c r="AM13" s="374">
        <f t="shared" si="17"/>
        <v>-301</v>
      </c>
      <c r="AN13" s="424">
        <v>6844</v>
      </c>
      <c r="AO13" s="377">
        <v>5904</v>
      </c>
      <c r="AP13" s="375">
        <f t="shared" si="18"/>
        <v>86.265341905318522</v>
      </c>
      <c r="AQ13" s="374">
        <f t="shared" si="19"/>
        <v>-940</v>
      </c>
      <c r="AR13" s="422">
        <v>2628</v>
      </c>
      <c r="AS13" s="377">
        <v>1346</v>
      </c>
      <c r="AT13" s="375">
        <f t="shared" si="20"/>
        <v>51.217656012176562</v>
      </c>
      <c r="AU13" s="374">
        <f t="shared" si="21"/>
        <v>-1282</v>
      </c>
      <c r="AV13" s="422">
        <v>2120</v>
      </c>
      <c r="AW13" s="422">
        <v>1046</v>
      </c>
      <c r="AX13" s="375">
        <f t="shared" si="22"/>
        <v>49.339622641509436</v>
      </c>
      <c r="AY13" s="374">
        <f t="shared" si="23"/>
        <v>-1074</v>
      </c>
      <c r="AZ13" s="377">
        <v>1821</v>
      </c>
      <c r="BA13" s="377">
        <v>667</v>
      </c>
      <c r="BB13" s="375">
        <f t="shared" si="24"/>
        <v>36.628226249313563</v>
      </c>
      <c r="BC13" s="374">
        <f t="shared" si="25"/>
        <v>-1154</v>
      </c>
      <c r="BD13" s="422">
        <v>1117</v>
      </c>
      <c r="BE13" s="421">
        <v>1363</v>
      </c>
      <c r="BF13" s="422">
        <v>1195</v>
      </c>
      <c r="BG13" s="422">
        <v>168</v>
      </c>
      <c r="BH13" s="422">
        <v>8468.8700000000008</v>
      </c>
      <c r="BI13" s="377">
        <v>10287.36</v>
      </c>
      <c r="BJ13" s="398">
        <f t="shared" si="26"/>
        <v>121.47264038767864</v>
      </c>
      <c r="BK13" s="374">
        <f t="shared" si="27"/>
        <v>1818.4899999999998</v>
      </c>
      <c r="BL13" s="400">
        <v>0.98752751283932505</v>
      </c>
    </row>
    <row r="14" spans="1:65" ht="15.75" x14ac:dyDescent="0.25">
      <c r="A14" s="365"/>
      <c r="B14" s="365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65"/>
      <c r="S14" s="365"/>
      <c r="T14" s="365"/>
      <c r="U14" s="365"/>
      <c r="V14" s="365"/>
      <c r="W14" s="365"/>
      <c r="X14" s="365"/>
      <c r="Y14" s="365"/>
      <c r="AB14" s="365"/>
      <c r="AC14" s="365"/>
      <c r="AD14" s="365"/>
      <c r="AE14" s="365"/>
      <c r="AF14" s="381"/>
      <c r="AG14" s="381"/>
      <c r="AH14" s="381"/>
      <c r="AI14" s="381"/>
      <c r="AJ14" s="365"/>
      <c r="AK14" s="365"/>
      <c r="AL14" s="365"/>
      <c r="AM14" s="365"/>
      <c r="AN14" s="382"/>
      <c r="AO14" s="382"/>
      <c r="AP14" s="382"/>
      <c r="AQ14" s="383"/>
      <c r="AR14" s="383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464"/>
      <c r="BE14" s="464"/>
      <c r="BF14" s="464"/>
      <c r="BG14" s="464"/>
      <c r="BH14" s="427"/>
      <c r="BI14" s="384"/>
      <c r="BJ14" s="384"/>
      <c r="BK14" s="384"/>
      <c r="BL14" s="384"/>
      <c r="BM14" s="376"/>
    </row>
    <row r="15" spans="1:65" ht="15.75" x14ac:dyDescent="0.25">
      <c r="A15" s="365"/>
      <c r="B15" s="365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65"/>
      <c r="S15" s="365"/>
      <c r="T15" s="365"/>
      <c r="U15" s="365"/>
      <c r="V15" s="365"/>
      <c r="W15" s="365"/>
      <c r="X15" s="365"/>
      <c r="Y15" s="365"/>
      <c r="AB15" s="365"/>
      <c r="AC15" s="365"/>
      <c r="AD15" s="365"/>
      <c r="AE15" s="365"/>
      <c r="AF15" s="381"/>
      <c r="AG15" s="381"/>
      <c r="AH15" s="381"/>
      <c r="AI15" s="381"/>
      <c r="AJ15" s="365"/>
      <c r="AK15" s="365"/>
      <c r="AL15" s="365"/>
      <c r="AM15" s="365"/>
      <c r="AN15" s="382"/>
      <c r="AO15" s="382"/>
      <c r="AP15" s="382"/>
      <c r="AQ15" s="383"/>
      <c r="AR15" s="383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464"/>
      <c r="BE15" s="464"/>
      <c r="BF15" s="464"/>
      <c r="BG15" s="464"/>
      <c r="BH15" s="428"/>
      <c r="BI15" s="385"/>
      <c r="BJ15" s="385"/>
      <c r="BK15" s="385"/>
      <c r="BL15" s="385"/>
      <c r="BM15" s="386"/>
    </row>
    <row r="16" spans="1:65" x14ac:dyDescent="0.25">
      <c r="A16" s="365"/>
      <c r="B16" s="365"/>
      <c r="C16" s="365"/>
      <c r="D16" s="365"/>
      <c r="E16" s="381"/>
      <c r="F16" s="365"/>
      <c r="G16" s="365"/>
      <c r="H16" s="365"/>
      <c r="I16" s="381"/>
      <c r="J16" s="381"/>
      <c r="K16" s="381"/>
      <c r="L16" s="381"/>
      <c r="M16" s="381"/>
      <c r="N16" s="381"/>
      <c r="O16" s="381"/>
      <c r="P16" s="381"/>
      <c r="Q16" s="381"/>
      <c r="R16" s="365"/>
      <c r="S16" s="365"/>
      <c r="T16" s="365"/>
      <c r="U16" s="365"/>
      <c r="V16" s="365"/>
      <c r="W16" s="365"/>
      <c r="X16" s="365"/>
      <c r="Y16" s="365"/>
      <c r="AB16" s="365"/>
      <c r="AC16" s="365"/>
      <c r="AD16" s="365"/>
      <c r="AE16" s="365"/>
      <c r="AF16" s="381"/>
      <c r="AG16" s="381"/>
      <c r="AH16" s="381"/>
      <c r="AI16" s="381"/>
      <c r="AJ16" s="365"/>
      <c r="AK16" s="365"/>
      <c r="AL16" s="365"/>
      <c r="AM16" s="365"/>
      <c r="AN16" s="382"/>
      <c r="AO16" s="382"/>
      <c r="AP16" s="382"/>
      <c r="AQ16" s="383"/>
      <c r="AR16" s="383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87"/>
      <c r="BD16" s="464"/>
      <c r="BE16" s="464"/>
      <c r="BF16" s="464"/>
      <c r="BG16" s="464"/>
      <c r="BI16" s="365"/>
      <c r="BJ16" s="365"/>
      <c r="BK16" s="365"/>
      <c r="BL16" s="365"/>
      <c r="BM16" s="365"/>
    </row>
    <row r="17" spans="1:65" x14ac:dyDescent="0.25">
      <c r="A17" s="365"/>
      <c r="B17" s="365"/>
      <c r="C17" s="365"/>
      <c r="D17" s="365"/>
      <c r="E17" s="381"/>
      <c r="F17" s="365"/>
      <c r="G17" s="365"/>
      <c r="H17" s="365"/>
      <c r="I17" s="381"/>
      <c r="J17" s="381"/>
      <c r="K17" s="381"/>
      <c r="L17" s="381"/>
      <c r="M17" s="381"/>
      <c r="N17" s="381"/>
      <c r="O17" s="381"/>
      <c r="P17" s="381"/>
      <c r="Q17" s="381"/>
      <c r="R17" s="365"/>
      <c r="S17" s="365"/>
      <c r="T17" s="365"/>
      <c r="U17" s="365"/>
      <c r="V17" s="365"/>
      <c r="W17" s="365"/>
      <c r="X17" s="365"/>
      <c r="Y17" s="365"/>
      <c r="AB17" s="365"/>
      <c r="AC17" s="365"/>
      <c r="AD17" s="365"/>
      <c r="AE17" s="365"/>
      <c r="AF17" s="381"/>
      <c r="AG17" s="381"/>
      <c r="AH17" s="381"/>
      <c r="AI17" s="381"/>
      <c r="AJ17" s="365"/>
      <c r="AK17" s="365"/>
      <c r="AL17" s="365"/>
      <c r="AM17" s="365"/>
      <c r="AN17" s="365"/>
      <c r="AO17" s="365"/>
      <c r="AP17" s="365"/>
      <c r="AQ17" s="387"/>
      <c r="AR17" s="387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87"/>
      <c r="BD17" s="464"/>
      <c r="BE17" s="464"/>
      <c r="BF17" s="464"/>
      <c r="BG17" s="464"/>
      <c r="BI17" s="365"/>
      <c r="BJ17" s="365"/>
      <c r="BK17" s="365"/>
      <c r="BL17" s="365"/>
      <c r="BM17" s="365"/>
    </row>
    <row r="18" spans="1:65" x14ac:dyDescent="0.25">
      <c r="A18" s="365"/>
      <c r="B18" s="365"/>
      <c r="C18" s="365"/>
      <c r="D18" s="365"/>
      <c r="E18" s="381"/>
      <c r="F18" s="365"/>
      <c r="G18" s="365"/>
      <c r="H18" s="365"/>
      <c r="I18" s="381"/>
      <c r="J18" s="381"/>
      <c r="K18" s="381"/>
      <c r="L18" s="381"/>
      <c r="M18" s="381"/>
      <c r="N18" s="381"/>
      <c r="O18" s="381"/>
      <c r="P18" s="381"/>
      <c r="Q18" s="381"/>
      <c r="R18" s="365"/>
      <c r="S18" s="365"/>
      <c r="T18" s="365"/>
      <c r="U18" s="365"/>
      <c r="V18" s="365"/>
      <c r="W18" s="365"/>
      <c r="X18" s="365"/>
      <c r="Y18" s="365"/>
      <c r="AB18" s="365"/>
      <c r="AC18" s="365"/>
      <c r="AD18" s="365"/>
      <c r="AE18" s="365"/>
      <c r="AF18" s="381"/>
      <c r="AG18" s="381"/>
      <c r="AH18" s="381"/>
      <c r="AI18" s="381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87"/>
      <c r="BD18" s="464"/>
      <c r="BE18" s="464"/>
      <c r="BF18" s="464"/>
      <c r="BG18" s="464"/>
      <c r="BI18" s="365"/>
      <c r="BJ18" s="365"/>
      <c r="BK18" s="365"/>
      <c r="BL18" s="365"/>
      <c r="BM18" s="365"/>
    </row>
    <row r="19" spans="1:65" x14ac:dyDescent="0.25">
      <c r="A19" s="365"/>
      <c r="B19" s="365"/>
      <c r="C19" s="365"/>
      <c r="D19" s="365"/>
      <c r="E19" s="381"/>
      <c r="F19" s="365"/>
      <c r="G19" s="365"/>
      <c r="H19" s="365"/>
      <c r="I19" s="381"/>
      <c r="J19" s="381"/>
      <c r="K19" s="381"/>
      <c r="L19" s="381"/>
      <c r="M19" s="381"/>
      <c r="N19" s="381"/>
      <c r="O19" s="381"/>
      <c r="P19" s="381"/>
      <c r="Q19" s="381"/>
      <c r="R19" s="365"/>
      <c r="S19" s="365"/>
      <c r="T19" s="365"/>
      <c r="U19" s="365"/>
      <c r="V19" s="365"/>
      <c r="W19" s="365"/>
      <c r="X19" s="365"/>
      <c r="Y19" s="365"/>
      <c r="AB19" s="365"/>
      <c r="AC19" s="365"/>
      <c r="AD19" s="365"/>
      <c r="AE19" s="365"/>
      <c r="AF19" s="381"/>
      <c r="AG19" s="381"/>
      <c r="AH19" s="381"/>
      <c r="AI19" s="381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464"/>
      <c r="BE19" s="464"/>
      <c r="BF19" s="464"/>
      <c r="BG19" s="464"/>
      <c r="BI19" s="365"/>
      <c r="BJ19" s="365"/>
      <c r="BK19" s="365"/>
      <c r="BL19" s="365"/>
      <c r="BM19" s="365"/>
    </row>
    <row r="20" spans="1:65" x14ac:dyDescent="0.25">
      <c r="A20" s="365"/>
      <c r="B20" s="365"/>
      <c r="C20" s="365"/>
      <c r="D20" s="365"/>
      <c r="E20" s="381"/>
      <c r="F20" s="365"/>
      <c r="G20" s="365"/>
      <c r="H20" s="365"/>
      <c r="I20" s="381"/>
      <c r="J20" s="381"/>
      <c r="K20" s="381"/>
      <c r="L20" s="381"/>
      <c r="M20" s="381"/>
      <c r="N20" s="381"/>
      <c r="O20" s="381"/>
      <c r="P20" s="381"/>
      <c r="Q20" s="381"/>
      <c r="R20" s="365"/>
      <c r="S20" s="365"/>
      <c r="T20" s="365"/>
      <c r="U20" s="365"/>
      <c r="V20" s="365"/>
      <c r="W20" s="365"/>
      <c r="X20" s="365"/>
      <c r="Y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464"/>
      <c r="BE20" s="464"/>
      <c r="BF20" s="464"/>
      <c r="BG20" s="464"/>
      <c r="BI20" s="365"/>
      <c r="BJ20" s="365"/>
      <c r="BK20" s="365"/>
      <c r="BL20" s="365"/>
      <c r="BM20" s="365"/>
    </row>
    <row r="21" spans="1:65" x14ac:dyDescent="0.25">
      <c r="A21" s="365"/>
      <c r="B21" s="365"/>
      <c r="C21" s="365"/>
      <c r="D21" s="365"/>
      <c r="E21" s="381"/>
      <c r="F21" s="365"/>
      <c r="G21" s="365"/>
      <c r="H21" s="365"/>
      <c r="I21" s="381"/>
      <c r="J21" s="381"/>
      <c r="K21" s="381"/>
      <c r="L21" s="381"/>
      <c r="M21" s="381"/>
      <c r="N21" s="381"/>
      <c r="O21" s="381"/>
      <c r="P21" s="381"/>
      <c r="Q21" s="381"/>
      <c r="R21" s="365"/>
      <c r="S21" s="365"/>
      <c r="T21" s="365"/>
      <c r="U21" s="365"/>
      <c r="V21" s="365"/>
      <c r="W21" s="365"/>
      <c r="X21" s="365"/>
      <c r="Y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464"/>
      <c r="BE21" s="464"/>
      <c r="BF21" s="464"/>
      <c r="BG21" s="464"/>
      <c r="BI21" s="365"/>
      <c r="BJ21" s="365"/>
      <c r="BK21" s="365"/>
      <c r="BL21" s="365"/>
      <c r="BM21" s="365"/>
    </row>
    <row r="22" spans="1:65" x14ac:dyDescent="0.25">
      <c r="BD22" s="464"/>
      <c r="BE22" s="464"/>
      <c r="BF22" s="464"/>
      <c r="BG22" s="464"/>
    </row>
    <row r="23" spans="1:65" x14ac:dyDescent="0.25">
      <c r="BD23" s="464"/>
      <c r="BE23" s="464"/>
      <c r="BF23" s="464"/>
      <c r="BG23" s="464"/>
    </row>
    <row r="24" spans="1:65" x14ac:dyDescent="0.25">
      <c r="BD24" s="464"/>
      <c r="BE24" s="464"/>
      <c r="BF24" s="464"/>
      <c r="BG24" s="464"/>
    </row>
    <row r="25" spans="1:65" x14ac:dyDescent="0.25">
      <c r="BD25" s="464"/>
      <c r="BE25" s="464"/>
      <c r="BF25" s="464"/>
      <c r="BG25" s="464"/>
    </row>
    <row r="26" spans="1:65" x14ac:dyDescent="0.25">
      <c r="BD26" s="464"/>
      <c r="BE26" s="464"/>
      <c r="BF26" s="464"/>
      <c r="BG26" s="464"/>
    </row>
    <row r="27" spans="1:65" x14ac:dyDescent="0.25">
      <c r="BD27" s="464"/>
      <c r="BE27" s="464"/>
      <c r="BF27" s="464"/>
      <c r="BG27" s="464"/>
    </row>
    <row r="28" spans="1:65" x14ac:dyDescent="0.25">
      <c r="BD28" s="464"/>
      <c r="BE28" s="464"/>
      <c r="BF28" s="464"/>
      <c r="BG28" s="464"/>
    </row>
    <row r="29" spans="1:65" x14ac:dyDescent="0.25">
      <c r="BD29" s="464"/>
      <c r="BE29" s="464"/>
      <c r="BF29" s="464"/>
      <c r="BG29" s="464"/>
    </row>
    <row r="30" spans="1:65" x14ac:dyDescent="0.25">
      <c r="BD30" s="464"/>
      <c r="BE30" s="464"/>
      <c r="BF30" s="464"/>
      <c r="BG30" s="464"/>
    </row>
    <row r="31" spans="1:65" x14ac:dyDescent="0.25">
      <c r="BD31" s="464"/>
      <c r="BE31" s="464"/>
      <c r="BF31" s="464"/>
      <c r="BG31" s="464"/>
    </row>
    <row r="32" spans="1:65" x14ac:dyDescent="0.25">
      <c r="BD32" s="464"/>
      <c r="BE32" s="464"/>
      <c r="BF32" s="464"/>
      <c r="BG32" s="464"/>
    </row>
    <row r="33" spans="56:59" x14ac:dyDescent="0.25">
      <c r="BD33" s="464"/>
      <c r="BE33" s="464"/>
      <c r="BF33" s="464"/>
      <c r="BG33" s="464"/>
    </row>
    <row r="34" spans="56:59" x14ac:dyDescent="0.25">
      <c r="BD34" s="464"/>
      <c r="BE34" s="464"/>
      <c r="BF34" s="464"/>
      <c r="BG34" s="464"/>
    </row>
    <row r="35" spans="56:59" x14ac:dyDescent="0.25">
      <c r="BD35" s="464"/>
      <c r="BE35" s="464"/>
      <c r="BF35" s="464"/>
      <c r="BG35" s="464"/>
    </row>
    <row r="36" spans="56:59" x14ac:dyDescent="0.25">
      <c r="BD36" s="464"/>
      <c r="BE36" s="464"/>
      <c r="BF36" s="464"/>
      <c r="BG36" s="464"/>
    </row>
    <row r="37" spans="56:59" x14ac:dyDescent="0.25">
      <c r="BD37" s="464"/>
      <c r="BE37" s="464"/>
      <c r="BF37" s="464"/>
      <c r="BG37" s="464"/>
    </row>
    <row r="38" spans="56:59" x14ac:dyDescent="0.25">
      <c r="BD38" s="464"/>
      <c r="BE38" s="464"/>
      <c r="BF38" s="464"/>
      <c r="BG38" s="464"/>
    </row>
    <row r="39" spans="56:59" x14ac:dyDescent="0.25">
      <c r="BD39" s="464"/>
      <c r="BE39" s="464"/>
      <c r="BF39" s="464"/>
      <c r="BG39" s="464"/>
    </row>
    <row r="40" spans="56:59" x14ac:dyDescent="0.25">
      <c r="BD40" s="464"/>
      <c r="BE40" s="464"/>
      <c r="BF40" s="464"/>
      <c r="BG40" s="464"/>
    </row>
    <row r="41" spans="56:59" x14ac:dyDescent="0.25">
      <c r="BD41" s="465"/>
      <c r="BE41" s="465"/>
      <c r="BF41" s="465"/>
      <c r="BG41" s="465"/>
    </row>
    <row r="42" spans="56:59" x14ac:dyDescent="0.25">
      <c r="BD42" s="465"/>
      <c r="BE42" s="465"/>
      <c r="BF42" s="465"/>
      <c r="BG42" s="465"/>
    </row>
    <row r="43" spans="56:59" x14ac:dyDescent="0.25">
      <c r="BD43" s="465"/>
      <c r="BE43" s="465"/>
      <c r="BF43" s="465"/>
      <c r="BG43" s="465"/>
    </row>
    <row r="44" spans="56:59" x14ac:dyDescent="0.25">
      <c r="BD44" s="465"/>
      <c r="BE44" s="465"/>
      <c r="BF44" s="465"/>
      <c r="BG44" s="465"/>
    </row>
    <row r="45" spans="56:59" x14ac:dyDescent="0.25">
      <c r="BD45" s="465"/>
      <c r="BE45" s="465"/>
      <c r="BF45" s="465"/>
      <c r="BG45" s="465"/>
    </row>
    <row r="46" spans="56:59" x14ac:dyDescent="0.25">
      <c r="BD46" s="465"/>
      <c r="BE46" s="465"/>
      <c r="BF46" s="465"/>
      <c r="BG46" s="465"/>
    </row>
    <row r="47" spans="56:59" x14ac:dyDescent="0.25">
      <c r="BD47" s="465"/>
      <c r="BE47" s="465"/>
      <c r="BF47" s="465"/>
      <c r="BG47" s="465"/>
    </row>
    <row r="48" spans="56:59" x14ac:dyDescent="0.25">
      <c r="BD48" s="465"/>
      <c r="BE48" s="465"/>
      <c r="BF48" s="465"/>
      <c r="BG48" s="465"/>
    </row>
    <row r="49" spans="56:59" x14ac:dyDescent="0.25">
      <c r="BD49" s="465"/>
      <c r="BE49" s="465"/>
      <c r="BF49" s="465"/>
      <c r="BG49" s="465"/>
    </row>
    <row r="50" spans="56:59" x14ac:dyDescent="0.25">
      <c r="BD50" s="465"/>
      <c r="BE50" s="465"/>
      <c r="BF50" s="465"/>
      <c r="BG50" s="465"/>
    </row>
    <row r="51" spans="56:59" x14ac:dyDescent="0.25">
      <c r="BD51" s="465"/>
      <c r="BE51" s="465"/>
      <c r="BF51" s="465"/>
      <c r="BG51" s="465"/>
    </row>
    <row r="52" spans="56:59" x14ac:dyDescent="0.25">
      <c r="BD52" s="465"/>
      <c r="BE52" s="465"/>
      <c r="BF52" s="465"/>
      <c r="BG52" s="465"/>
    </row>
    <row r="53" spans="56:59" x14ac:dyDescent="0.25">
      <c r="BD53" s="465"/>
      <c r="BE53" s="465"/>
      <c r="BF53" s="465"/>
      <c r="BG53" s="465"/>
    </row>
    <row r="54" spans="56:59" x14ac:dyDescent="0.25">
      <c r="BD54" s="465"/>
      <c r="BE54" s="465"/>
      <c r="BF54" s="465"/>
      <c r="BG54" s="465"/>
    </row>
    <row r="55" spans="56:59" x14ac:dyDescent="0.25">
      <c r="BD55" s="465"/>
      <c r="BE55" s="465"/>
      <c r="BF55" s="465"/>
      <c r="BG55" s="465"/>
    </row>
    <row r="56" spans="56:59" x14ac:dyDescent="0.25">
      <c r="BD56" s="465"/>
      <c r="BE56" s="465"/>
      <c r="BF56" s="465"/>
      <c r="BG56" s="465"/>
    </row>
    <row r="57" spans="56:59" x14ac:dyDescent="0.25">
      <c r="BD57" s="465"/>
      <c r="BE57" s="465"/>
      <c r="BF57" s="465"/>
      <c r="BG57" s="465"/>
    </row>
    <row r="58" spans="56:59" x14ac:dyDescent="0.25">
      <c r="BD58" s="465"/>
      <c r="BE58" s="465"/>
      <c r="BF58" s="465"/>
      <c r="BG58" s="465"/>
    </row>
    <row r="59" spans="56:59" x14ac:dyDescent="0.25">
      <c r="BD59" s="465"/>
      <c r="BE59" s="465"/>
      <c r="BF59" s="465"/>
      <c r="BG59" s="465"/>
    </row>
    <row r="60" spans="56:59" x14ac:dyDescent="0.25">
      <c r="BD60" s="465"/>
      <c r="BE60" s="465"/>
      <c r="BF60" s="465"/>
      <c r="BG60" s="465"/>
    </row>
    <row r="61" spans="56:59" x14ac:dyDescent="0.25">
      <c r="BD61" s="465"/>
      <c r="BE61" s="465"/>
      <c r="BF61" s="465"/>
      <c r="BG61" s="465"/>
    </row>
    <row r="62" spans="56:59" x14ac:dyDescent="0.25">
      <c r="BD62" s="465"/>
      <c r="BE62" s="465"/>
      <c r="BF62" s="465"/>
      <c r="BG62" s="465"/>
    </row>
    <row r="63" spans="56:59" x14ac:dyDescent="0.25">
      <c r="BD63" s="465"/>
      <c r="BE63" s="465"/>
      <c r="BF63" s="465"/>
      <c r="BG63" s="465"/>
    </row>
    <row r="64" spans="56:59" x14ac:dyDescent="0.25">
      <c r="BD64" s="465"/>
      <c r="BE64" s="465"/>
      <c r="BF64" s="465"/>
      <c r="BG64" s="465"/>
    </row>
    <row r="65" spans="56:59" x14ac:dyDescent="0.25">
      <c r="BD65" s="465"/>
      <c r="BE65" s="465"/>
      <c r="BF65" s="465"/>
      <c r="BG65" s="465"/>
    </row>
    <row r="66" spans="56:59" x14ac:dyDescent="0.25">
      <c r="BD66" s="465"/>
      <c r="BE66" s="465"/>
      <c r="BF66" s="465"/>
      <c r="BG66" s="465"/>
    </row>
    <row r="67" spans="56:59" x14ac:dyDescent="0.25">
      <c r="BD67" s="465"/>
      <c r="BE67" s="465"/>
      <c r="BF67" s="465"/>
      <c r="BG67" s="465"/>
    </row>
    <row r="68" spans="56:59" x14ac:dyDescent="0.25">
      <c r="BD68" s="465"/>
      <c r="BE68" s="465"/>
      <c r="BF68" s="465"/>
      <c r="BG68" s="465"/>
    </row>
    <row r="69" spans="56:59" x14ac:dyDescent="0.25">
      <c r="BD69" s="465"/>
      <c r="BE69" s="465"/>
      <c r="BF69" s="465"/>
      <c r="BG69" s="465"/>
    </row>
    <row r="70" spans="56:59" x14ac:dyDescent="0.25">
      <c r="BD70" s="465"/>
      <c r="BE70" s="465"/>
      <c r="BF70" s="465"/>
      <c r="BG70" s="465"/>
    </row>
    <row r="71" spans="56:59" x14ac:dyDescent="0.25">
      <c r="BD71" s="465"/>
      <c r="BE71" s="465"/>
      <c r="BF71" s="465"/>
      <c r="BG71" s="465"/>
    </row>
    <row r="72" spans="56:59" x14ac:dyDescent="0.25">
      <c r="BD72" s="465"/>
      <c r="BE72" s="465"/>
      <c r="BF72" s="465"/>
      <c r="BG72" s="465"/>
    </row>
    <row r="73" spans="56:59" x14ac:dyDescent="0.25">
      <c r="BD73" s="465"/>
      <c r="BE73" s="465"/>
      <c r="BF73" s="465"/>
      <c r="BG73" s="465"/>
    </row>
    <row r="74" spans="56:59" x14ac:dyDescent="0.25">
      <c r="BD74" s="465"/>
      <c r="BE74" s="465"/>
      <c r="BF74" s="465"/>
      <c r="BG74" s="465"/>
    </row>
    <row r="75" spans="56:59" x14ac:dyDescent="0.25">
      <c r="BD75" s="465"/>
      <c r="BE75" s="465"/>
      <c r="BF75" s="465"/>
      <c r="BG75" s="465"/>
    </row>
    <row r="76" spans="56:59" x14ac:dyDescent="0.25">
      <c r="BD76" s="465"/>
      <c r="BE76" s="465"/>
      <c r="BF76" s="465"/>
      <c r="BG76" s="465"/>
    </row>
    <row r="77" spans="56:59" x14ac:dyDescent="0.25">
      <c r="BD77" s="465"/>
      <c r="BE77" s="465"/>
      <c r="BF77" s="465"/>
      <c r="BG77" s="465"/>
    </row>
    <row r="78" spans="56:59" x14ac:dyDescent="0.25">
      <c r="BD78" s="465"/>
      <c r="BE78" s="465"/>
      <c r="BF78" s="465"/>
      <c r="BG78" s="465"/>
    </row>
    <row r="79" spans="56:59" x14ac:dyDescent="0.25">
      <c r="BD79" s="465"/>
      <c r="BE79" s="465"/>
      <c r="BF79" s="465"/>
      <c r="BG79" s="465"/>
    </row>
    <row r="80" spans="56:59" x14ac:dyDescent="0.25">
      <c r="BD80" s="465"/>
      <c r="BE80" s="465"/>
      <c r="BF80" s="465"/>
      <c r="BG80" s="465"/>
    </row>
    <row r="81" spans="56:59" x14ac:dyDescent="0.25">
      <c r="BD81" s="465"/>
      <c r="BE81" s="465"/>
      <c r="BF81" s="465"/>
      <c r="BG81" s="465"/>
    </row>
    <row r="82" spans="56:59" x14ac:dyDescent="0.25">
      <c r="BD82" s="465"/>
      <c r="BE82" s="465"/>
      <c r="BF82" s="465"/>
      <c r="BG82" s="465"/>
    </row>
    <row r="83" spans="56:59" x14ac:dyDescent="0.25">
      <c r="BD83" s="465"/>
      <c r="BE83" s="465"/>
      <c r="BF83" s="465"/>
      <c r="BG83" s="465"/>
    </row>
    <row r="84" spans="56:59" x14ac:dyDescent="0.25">
      <c r="BD84" s="465"/>
      <c r="BE84" s="465"/>
      <c r="BF84" s="465"/>
      <c r="BG84" s="465"/>
    </row>
    <row r="85" spans="56:59" x14ac:dyDescent="0.25">
      <c r="BD85" s="465"/>
      <c r="BE85" s="465"/>
      <c r="BF85" s="465"/>
      <c r="BG85" s="465"/>
    </row>
    <row r="86" spans="56:59" x14ac:dyDescent="0.25">
      <c r="BD86" s="465"/>
      <c r="BE86" s="465"/>
      <c r="BF86" s="465"/>
      <c r="BG86" s="465"/>
    </row>
    <row r="87" spans="56:59" x14ac:dyDescent="0.25">
      <c r="BD87" s="465"/>
      <c r="BE87" s="465"/>
      <c r="BF87" s="465"/>
      <c r="BG87" s="465"/>
    </row>
    <row r="88" spans="56:59" x14ac:dyDescent="0.25">
      <c r="BD88" s="465"/>
      <c r="BE88" s="465"/>
      <c r="BF88" s="465"/>
      <c r="BG88" s="465"/>
    </row>
    <row r="89" spans="56:59" x14ac:dyDescent="0.25">
      <c r="BD89" s="465"/>
      <c r="BE89" s="465"/>
      <c r="BF89" s="465"/>
      <c r="BG89" s="465"/>
    </row>
    <row r="90" spans="56:59" x14ac:dyDescent="0.25">
      <c r="BD90" s="465"/>
      <c r="BE90" s="465"/>
      <c r="BF90" s="465"/>
      <c r="BG90" s="465"/>
    </row>
    <row r="91" spans="56:59" x14ac:dyDescent="0.25">
      <c r="BD91" s="465"/>
      <c r="BE91" s="465"/>
      <c r="BF91" s="465"/>
      <c r="BG91" s="465"/>
    </row>
    <row r="92" spans="56:59" x14ac:dyDescent="0.25">
      <c r="BD92" s="465"/>
      <c r="BE92" s="465"/>
      <c r="BF92" s="465"/>
      <c r="BG92" s="465"/>
    </row>
    <row r="93" spans="56:59" x14ac:dyDescent="0.25">
      <c r="BD93" s="465"/>
      <c r="BE93" s="465"/>
      <c r="BF93" s="465"/>
      <c r="BG93" s="465"/>
    </row>
    <row r="94" spans="56:59" x14ac:dyDescent="0.25">
      <c r="BD94" s="465"/>
      <c r="BE94" s="465"/>
      <c r="BF94" s="465"/>
      <c r="BG94" s="465"/>
    </row>
    <row r="95" spans="56:59" x14ac:dyDescent="0.25">
      <c r="BD95" s="465"/>
      <c r="BE95" s="465"/>
      <c r="BF95" s="465"/>
      <c r="BG95" s="465"/>
    </row>
    <row r="96" spans="56:59" x14ac:dyDescent="0.25">
      <c r="BD96" s="465"/>
      <c r="BE96" s="465"/>
      <c r="BF96" s="465"/>
      <c r="BG96" s="465"/>
    </row>
    <row r="97" spans="56:59" x14ac:dyDescent="0.25">
      <c r="BD97" s="465"/>
      <c r="BE97" s="465"/>
      <c r="BF97" s="465"/>
      <c r="BG97" s="465"/>
    </row>
    <row r="98" spans="56:59" x14ac:dyDescent="0.25">
      <c r="BD98" s="465"/>
      <c r="BE98" s="465"/>
      <c r="BF98" s="465"/>
      <c r="BG98" s="465"/>
    </row>
    <row r="99" spans="56:59" x14ac:dyDescent="0.25">
      <c r="BD99" s="465"/>
      <c r="BE99" s="465"/>
      <c r="BF99" s="465"/>
      <c r="BG99" s="465"/>
    </row>
    <row r="100" spans="56:59" x14ac:dyDescent="0.25">
      <c r="BD100" s="465"/>
      <c r="BE100" s="465"/>
      <c r="BF100" s="465"/>
      <c r="BG100" s="465"/>
    </row>
    <row r="101" spans="56:59" x14ac:dyDescent="0.25">
      <c r="BD101" s="465"/>
      <c r="BE101" s="465"/>
      <c r="BF101" s="465"/>
      <c r="BG101" s="465"/>
    </row>
    <row r="102" spans="56:59" x14ac:dyDescent="0.25">
      <c r="BD102" s="465"/>
      <c r="BE102" s="465"/>
      <c r="BF102" s="465"/>
      <c r="BG102" s="465"/>
    </row>
    <row r="103" spans="56:59" x14ac:dyDescent="0.25">
      <c r="BD103" s="465"/>
      <c r="BE103" s="465"/>
      <c r="BF103" s="465"/>
      <c r="BG103" s="465"/>
    </row>
    <row r="104" spans="56:59" x14ac:dyDescent="0.25">
      <c r="BD104" s="465"/>
      <c r="BE104" s="465"/>
      <c r="BF104" s="465"/>
      <c r="BG104" s="465"/>
    </row>
    <row r="105" spans="56:59" x14ac:dyDescent="0.25">
      <c r="BD105" s="465"/>
      <c r="BE105" s="465"/>
      <c r="BF105" s="465"/>
      <c r="BG105" s="465"/>
    </row>
    <row r="106" spans="56:59" x14ac:dyDescent="0.25">
      <c r="BD106" s="465"/>
      <c r="BE106" s="465"/>
      <c r="BF106" s="465"/>
      <c r="BG106" s="465"/>
    </row>
    <row r="107" spans="56:59" x14ac:dyDescent="0.25">
      <c r="BD107" s="465"/>
      <c r="BE107" s="465"/>
      <c r="BF107" s="465"/>
      <c r="BG107" s="465"/>
    </row>
    <row r="108" spans="56:59" x14ac:dyDescent="0.25">
      <c r="BD108" s="465"/>
      <c r="BE108" s="465"/>
      <c r="BF108" s="465"/>
      <c r="BG108" s="465"/>
    </row>
    <row r="109" spans="56:59" x14ac:dyDescent="0.25">
      <c r="BD109" s="465"/>
      <c r="BE109" s="465"/>
      <c r="BF109" s="465"/>
      <c r="BG109" s="465"/>
    </row>
    <row r="110" spans="56:59" x14ac:dyDescent="0.25">
      <c r="BD110" s="465"/>
      <c r="BE110" s="465"/>
      <c r="BF110" s="465"/>
      <c r="BG110" s="465"/>
    </row>
    <row r="111" spans="56:59" x14ac:dyDescent="0.25">
      <c r="BD111" s="465"/>
      <c r="BE111" s="465"/>
      <c r="BF111" s="465"/>
      <c r="BG111" s="465"/>
    </row>
    <row r="112" spans="56:59" x14ac:dyDescent="0.25">
      <c r="BD112" s="465"/>
      <c r="BE112" s="465"/>
      <c r="BF112" s="465"/>
      <c r="BG112" s="465"/>
    </row>
    <row r="113" spans="56:59" x14ac:dyDescent="0.25">
      <c r="BD113" s="465"/>
      <c r="BE113" s="465"/>
      <c r="BF113" s="465"/>
      <c r="BG113" s="465"/>
    </row>
    <row r="114" spans="56:59" x14ac:dyDescent="0.25">
      <c r="BD114" s="465"/>
      <c r="BE114" s="465"/>
      <c r="BF114" s="465"/>
      <c r="BG114" s="465"/>
    </row>
    <row r="115" spans="56:59" x14ac:dyDescent="0.25">
      <c r="BD115" s="465"/>
      <c r="BE115" s="465"/>
      <c r="BF115" s="465"/>
      <c r="BG115" s="465"/>
    </row>
    <row r="116" spans="56:59" x14ac:dyDescent="0.25">
      <c r="BD116" s="465"/>
      <c r="BE116" s="465"/>
      <c r="BF116" s="465"/>
      <c r="BG116" s="465"/>
    </row>
    <row r="117" spans="56:59" x14ac:dyDescent="0.25">
      <c r="BD117" s="465"/>
      <c r="BE117" s="465"/>
      <c r="BF117" s="465"/>
      <c r="BG117" s="465"/>
    </row>
    <row r="118" spans="56:59" x14ac:dyDescent="0.25">
      <c r="BD118" s="465"/>
      <c r="BE118" s="465"/>
      <c r="BF118" s="465"/>
      <c r="BG118" s="465"/>
    </row>
    <row r="119" spans="56:59" x14ac:dyDescent="0.25">
      <c r="BD119" s="465"/>
      <c r="BE119" s="465"/>
      <c r="BF119" s="465"/>
      <c r="BG119" s="465"/>
    </row>
    <row r="120" spans="56:59" x14ac:dyDescent="0.25">
      <c r="BD120" s="465"/>
      <c r="BE120" s="465"/>
      <c r="BF120" s="465"/>
      <c r="BG120" s="465"/>
    </row>
    <row r="121" spans="56:59" x14ac:dyDescent="0.25">
      <c r="BD121" s="465"/>
      <c r="BE121" s="465"/>
      <c r="BF121" s="465"/>
      <c r="BG121" s="465"/>
    </row>
    <row r="122" spans="56:59" x14ac:dyDescent="0.25">
      <c r="BD122" s="465"/>
      <c r="BE122" s="465"/>
      <c r="BF122" s="465"/>
      <c r="BG122" s="465"/>
    </row>
    <row r="123" spans="56:59" x14ac:dyDescent="0.25">
      <c r="BD123" s="465"/>
      <c r="BE123" s="465"/>
      <c r="BF123" s="465"/>
      <c r="BG123" s="465"/>
    </row>
    <row r="124" spans="56:59" x14ac:dyDescent="0.25">
      <c r="BD124" s="465"/>
      <c r="BE124" s="465"/>
      <c r="BF124" s="465"/>
      <c r="BG124" s="465"/>
    </row>
  </sheetData>
  <mergeCells count="72">
    <mergeCell ref="AK6:AK7"/>
    <mergeCell ref="AL6:AM6"/>
    <mergeCell ref="AN6:AN7"/>
    <mergeCell ref="B1:O1"/>
    <mergeCell ref="D6:E6"/>
    <mergeCell ref="F6:F7"/>
    <mergeCell ref="G6:G7"/>
    <mergeCell ref="P6:Q6"/>
    <mergeCell ref="J6:J7"/>
    <mergeCell ref="K6:K7"/>
    <mergeCell ref="L6:M6"/>
    <mergeCell ref="N6:N7"/>
    <mergeCell ref="O6:O7"/>
    <mergeCell ref="R6:R7"/>
    <mergeCell ref="S6:S7"/>
    <mergeCell ref="T6:U6"/>
    <mergeCell ref="BH1:BL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B3:AE5"/>
    <mergeCell ref="AF3:AI5"/>
    <mergeCell ref="AJ3:AM5"/>
    <mergeCell ref="AN3:AQ5"/>
    <mergeCell ref="B6:B7"/>
    <mergeCell ref="C6:C7"/>
    <mergeCell ref="BL3:BL5"/>
    <mergeCell ref="AR3:AU5"/>
    <mergeCell ref="AV3:AY5"/>
    <mergeCell ref="BD3:BD5"/>
    <mergeCell ref="BE3:BE5"/>
    <mergeCell ref="BF3:BG3"/>
    <mergeCell ref="BF4:BF5"/>
    <mergeCell ref="BG4:BG5"/>
    <mergeCell ref="AZ3:BC5"/>
    <mergeCell ref="V6:V7"/>
    <mergeCell ref="W6:W7"/>
    <mergeCell ref="AJ6:AJ7"/>
    <mergeCell ref="BH3:BK5"/>
    <mergeCell ref="X6:Y6"/>
    <mergeCell ref="AB6:AB7"/>
    <mergeCell ref="AC6:AC7"/>
    <mergeCell ref="AD6:AE6"/>
    <mergeCell ref="AF6:AF7"/>
    <mergeCell ref="BD6:BD7"/>
    <mergeCell ref="BE6:BG7"/>
    <mergeCell ref="Z3:AA5"/>
    <mergeCell ref="Z6:Z7"/>
    <mergeCell ref="AA6:AA7"/>
    <mergeCell ref="AH6:AI6"/>
    <mergeCell ref="AG6:AG7"/>
    <mergeCell ref="BL6:BL7"/>
    <mergeCell ref="AX6:AY6"/>
    <mergeCell ref="AO6:AO7"/>
    <mergeCell ref="AP6:AQ6"/>
    <mergeCell ref="AZ6:AZ7"/>
    <mergeCell ref="BA6:BA7"/>
    <mergeCell ref="BB6:BC6"/>
    <mergeCell ref="AT6:AU6"/>
    <mergeCell ref="AV6:AV7"/>
    <mergeCell ref="AW6:AW7"/>
    <mergeCell ref="AR6:AR7"/>
    <mergeCell ref="AS6:AS7"/>
    <mergeCell ref="BH6:BH7"/>
    <mergeCell ref="BI6:BI7"/>
    <mergeCell ref="BJ6:BK6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70" orientation="landscape" verticalDpi="0" r:id="rId1"/>
  <colBreaks count="2" manualBreakCount="2">
    <brk id="25" max="13" man="1"/>
    <brk id="47" max="1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5"/>
  <sheetViews>
    <sheetView topLeftCell="A31" zoomScaleNormal="100" zoomScaleSheetLayoutView="73" workbookViewId="0">
      <selection activeCell="A29" sqref="A29"/>
    </sheetView>
  </sheetViews>
  <sheetFormatPr defaultColWidth="9.140625" defaultRowHeight="15.75" x14ac:dyDescent="0.25"/>
  <cols>
    <col min="1" max="1" width="5.5703125" style="52" customWidth="1"/>
    <col min="2" max="2" width="85.85546875" style="108" customWidth="1"/>
    <col min="3" max="3" width="21.5703125" style="108" customWidth="1"/>
    <col min="4" max="16384" width="9.140625" style="99"/>
  </cols>
  <sheetData>
    <row r="1" spans="1:5" ht="42.75" customHeight="1" x14ac:dyDescent="0.25">
      <c r="A1" s="560" t="s">
        <v>407</v>
      </c>
      <c r="B1" s="560"/>
      <c r="C1" s="560"/>
    </row>
    <row r="2" spans="1:5" ht="21.75" customHeight="1" x14ac:dyDescent="0.25">
      <c r="A2" s="560" t="s">
        <v>525</v>
      </c>
      <c r="B2" s="560"/>
      <c r="C2" s="560"/>
    </row>
    <row r="3" spans="1:5" ht="21.75" customHeight="1" x14ac:dyDescent="0.25">
      <c r="A3" s="592" t="s">
        <v>105</v>
      </c>
      <c r="B3" s="592"/>
      <c r="C3" s="592"/>
    </row>
    <row r="4" spans="1:5" ht="22.5" customHeight="1" x14ac:dyDescent="0.3">
      <c r="A4" s="656" t="s">
        <v>24</v>
      </c>
      <c r="B4" s="656"/>
      <c r="C4" s="656"/>
    </row>
    <row r="5" spans="1:5" s="100" customFormat="1" ht="48.75" customHeight="1" x14ac:dyDescent="0.25">
      <c r="A5" s="173"/>
      <c r="B5" s="174" t="s">
        <v>293</v>
      </c>
      <c r="C5" s="306" t="s">
        <v>390</v>
      </c>
    </row>
    <row r="6" spans="1:5" ht="20.25" customHeight="1" x14ac:dyDescent="0.25">
      <c r="A6" s="103">
        <v>1</v>
      </c>
      <c r="B6" s="134" t="s">
        <v>192</v>
      </c>
      <c r="C6" s="126">
        <v>370</v>
      </c>
      <c r="E6" s="190"/>
    </row>
    <row r="7" spans="1:5" ht="33" customHeight="1" x14ac:dyDescent="0.25">
      <c r="A7" s="103">
        <v>2</v>
      </c>
      <c r="B7" s="134" t="s">
        <v>434</v>
      </c>
      <c r="C7" s="126">
        <v>340</v>
      </c>
      <c r="E7" s="190"/>
    </row>
    <row r="8" spans="1:5" ht="16.5" customHeight="1" x14ac:dyDescent="0.25">
      <c r="A8" s="103">
        <v>3</v>
      </c>
      <c r="B8" s="134" t="s">
        <v>196</v>
      </c>
      <c r="C8" s="126">
        <v>208</v>
      </c>
      <c r="E8" s="190"/>
    </row>
    <row r="9" spans="1:5" s="106" customFormat="1" ht="15.75" customHeight="1" x14ac:dyDescent="0.25">
      <c r="A9" s="103">
        <v>4</v>
      </c>
      <c r="B9" s="134" t="s">
        <v>190</v>
      </c>
      <c r="C9" s="126">
        <v>189</v>
      </c>
      <c r="E9" s="190"/>
    </row>
    <row r="10" spans="1:5" s="106" customFormat="1" ht="18.75" customHeight="1" x14ac:dyDescent="0.25">
      <c r="A10" s="103">
        <v>5</v>
      </c>
      <c r="B10" s="134" t="s">
        <v>194</v>
      </c>
      <c r="C10" s="126">
        <v>143</v>
      </c>
      <c r="E10" s="190"/>
    </row>
    <row r="11" spans="1:5" s="106" customFormat="1" ht="15.75" customHeight="1" x14ac:dyDescent="0.25">
      <c r="A11" s="103">
        <v>6</v>
      </c>
      <c r="B11" s="134" t="s">
        <v>171</v>
      </c>
      <c r="C11" s="126">
        <v>138</v>
      </c>
      <c r="E11" s="190"/>
    </row>
    <row r="12" spans="1:5" s="106" customFormat="1" ht="15.75" customHeight="1" x14ac:dyDescent="0.25">
      <c r="A12" s="103">
        <v>7</v>
      </c>
      <c r="B12" s="134" t="s">
        <v>193</v>
      </c>
      <c r="C12" s="126">
        <v>134</v>
      </c>
      <c r="E12" s="190"/>
    </row>
    <row r="13" spans="1:5" s="106" customFormat="1" ht="15.75" customHeight="1" x14ac:dyDescent="0.25">
      <c r="A13" s="103">
        <v>8</v>
      </c>
      <c r="B13" s="134" t="s">
        <v>191</v>
      </c>
      <c r="C13" s="126">
        <v>129</v>
      </c>
      <c r="E13" s="190"/>
    </row>
    <row r="14" spans="1:5" s="106" customFormat="1" ht="18.75" customHeight="1" x14ac:dyDescent="0.25">
      <c r="A14" s="103">
        <v>9</v>
      </c>
      <c r="B14" s="134" t="s">
        <v>189</v>
      </c>
      <c r="C14" s="126">
        <v>116</v>
      </c>
      <c r="E14" s="190"/>
    </row>
    <row r="15" spans="1:5" s="106" customFormat="1" ht="18.75" customHeight="1" x14ac:dyDescent="0.25">
      <c r="A15" s="103">
        <v>10</v>
      </c>
      <c r="B15" s="134" t="s">
        <v>203</v>
      </c>
      <c r="C15" s="126">
        <v>106</v>
      </c>
      <c r="E15" s="190"/>
    </row>
    <row r="16" spans="1:5" x14ac:dyDescent="0.25">
      <c r="A16" s="103">
        <v>11</v>
      </c>
      <c r="B16" s="134" t="s">
        <v>172</v>
      </c>
      <c r="C16" s="126">
        <v>96</v>
      </c>
      <c r="E16" s="190"/>
    </row>
    <row r="17" spans="1:5" x14ac:dyDescent="0.25">
      <c r="A17" s="103">
        <v>12</v>
      </c>
      <c r="B17" s="134" t="s">
        <v>214</v>
      </c>
      <c r="C17" s="126">
        <v>63</v>
      </c>
      <c r="E17" s="190"/>
    </row>
    <row r="18" spans="1:5" x14ac:dyDescent="0.25">
      <c r="A18" s="103">
        <v>13</v>
      </c>
      <c r="B18" s="134" t="s">
        <v>433</v>
      </c>
      <c r="C18" s="126">
        <v>59</v>
      </c>
      <c r="E18" s="190"/>
    </row>
    <row r="19" spans="1:5" x14ac:dyDescent="0.25">
      <c r="A19" s="103">
        <v>14</v>
      </c>
      <c r="B19" s="134" t="s">
        <v>173</v>
      </c>
      <c r="C19" s="126">
        <v>58</v>
      </c>
      <c r="E19" s="190"/>
    </row>
    <row r="20" spans="1:5" x14ac:dyDescent="0.25">
      <c r="A20" s="103">
        <v>15</v>
      </c>
      <c r="B20" s="134" t="s">
        <v>223</v>
      </c>
      <c r="C20" s="126">
        <v>43</v>
      </c>
      <c r="E20" s="190"/>
    </row>
    <row r="21" spans="1:5" x14ac:dyDescent="0.25">
      <c r="A21" s="103">
        <v>16</v>
      </c>
      <c r="B21" s="134" t="s">
        <v>208</v>
      </c>
      <c r="C21" s="126">
        <v>42</v>
      </c>
    </row>
    <row r="22" spans="1:5" x14ac:dyDescent="0.25">
      <c r="A22" s="103">
        <v>17</v>
      </c>
      <c r="B22" s="134" t="s">
        <v>195</v>
      </c>
      <c r="C22" s="126">
        <v>42</v>
      </c>
    </row>
    <row r="23" spans="1:5" x14ac:dyDescent="0.25">
      <c r="A23" s="103">
        <v>18</v>
      </c>
      <c r="B23" s="134" t="s">
        <v>205</v>
      </c>
      <c r="C23" s="126">
        <v>37</v>
      </c>
    </row>
    <row r="24" spans="1:5" ht="31.5" x14ac:dyDescent="0.25">
      <c r="A24" s="103">
        <v>19</v>
      </c>
      <c r="B24" s="134" t="s">
        <v>215</v>
      </c>
      <c r="C24" s="126">
        <v>36</v>
      </c>
    </row>
    <row r="25" spans="1:5" ht="15" customHeight="1" x14ac:dyDescent="0.25">
      <c r="A25" s="103">
        <v>20</v>
      </c>
      <c r="B25" s="134" t="s">
        <v>498</v>
      </c>
      <c r="C25" s="126">
        <v>35</v>
      </c>
    </row>
    <row r="26" spans="1:5" ht="21" customHeight="1" x14ac:dyDescent="0.25">
      <c r="A26" s="103">
        <v>21</v>
      </c>
      <c r="B26" s="134" t="s">
        <v>197</v>
      </c>
      <c r="C26" s="126">
        <v>30</v>
      </c>
    </row>
    <row r="27" spans="1:5" x14ac:dyDescent="0.25">
      <c r="A27" s="103">
        <v>22</v>
      </c>
      <c r="B27" s="134" t="s">
        <v>314</v>
      </c>
      <c r="C27" s="126">
        <v>30</v>
      </c>
    </row>
    <row r="28" spans="1:5" ht="29.25" customHeight="1" x14ac:dyDescent="0.25">
      <c r="A28" s="103">
        <v>23</v>
      </c>
      <c r="B28" s="134" t="s">
        <v>217</v>
      </c>
      <c r="C28" s="126">
        <v>29</v>
      </c>
    </row>
    <row r="29" spans="1:5" ht="20.25" customHeight="1" x14ac:dyDescent="0.25">
      <c r="A29" s="103">
        <v>24</v>
      </c>
      <c r="B29" s="134" t="s">
        <v>202</v>
      </c>
      <c r="C29" s="126">
        <v>29</v>
      </c>
    </row>
    <row r="30" spans="1:5" x14ac:dyDescent="0.25">
      <c r="A30" s="103">
        <v>25</v>
      </c>
      <c r="B30" s="134" t="s">
        <v>199</v>
      </c>
      <c r="C30" s="126">
        <v>28</v>
      </c>
    </row>
    <row r="31" spans="1:5" x14ac:dyDescent="0.25">
      <c r="A31" s="103">
        <v>26</v>
      </c>
      <c r="B31" s="134" t="s">
        <v>188</v>
      </c>
      <c r="C31" s="126">
        <v>27</v>
      </c>
    </row>
    <row r="32" spans="1:5" ht="15" customHeight="1" x14ac:dyDescent="0.25">
      <c r="A32" s="103">
        <v>27</v>
      </c>
      <c r="B32" s="134" t="s">
        <v>211</v>
      </c>
      <c r="C32" s="126">
        <v>27</v>
      </c>
    </row>
    <row r="33" spans="1:3" ht="20.25" customHeight="1" x14ac:dyDescent="0.25">
      <c r="A33" s="103">
        <v>28</v>
      </c>
      <c r="B33" s="134" t="s">
        <v>174</v>
      </c>
      <c r="C33" s="126">
        <v>26</v>
      </c>
    </row>
    <row r="34" spans="1:3" ht="15" customHeight="1" x14ac:dyDescent="0.25">
      <c r="A34" s="103">
        <v>29</v>
      </c>
      <c r="B34" s="454" t="s">
        <v>198</v>
      </c>
      <c r="C34" s="126">
        <v>26</v>
      </c>
    </row>
    <row r="35" spans="1:3" ht="18" customHeight="1" x14ac:dyDescent="0.25">
      <c r="A35" s="103">
        <v>30</v>
      </c>
      <c r="B35" s="134" t="s">
        <v>462</v>
      </c>
      <c r="C35" s="126">
        <v>25</v>
      </c>
    </row>
    <row r="36" spans="1:3" ht="31.5" x14ac:dyDescent="0.25">
      <c r="A36" s="103">
        <v>31</v>
      </c>
      <c r="B36" s="134" t="s">
        <v>185</v>
      </c>
      <c r="C36" s="126">
        <v>25</v>
      </c>
    </row>
    <row r="37" spans="1:3" ht="17.25" customHeight="1" x14ac:dyDescent="0.25">
      <c r="A37" s="103">
        <v>32</v>
      </c>
      <c r="B37" s="134" t="s">
        <v>175</v>
      </c>
      <c r="C37" s="126">
        <v>24</v>
      </c>
    </row>
    <row r="38" spans="1:3" x14ac:dyDescent="0.25">
      <c r="A38" s="103">
        <v>33</v>
      </c>
      <c r="B38" s="134" t="s">
        <v>342</v>
      </c>
      <c r="C38" s="126">
        <v>24</v>
      </c>
    </row>
    <row r="39" spans="1:3" x14ac:dyDescent="0.25">
      <c r="A39" s="103">
        <v>34</v>
      </c>
      <c r="B39" s="134" t="s">
        <v>177</v>
      </c>
      <c r="C39" s="126">
        <v>24</v>
      </c>
    </row>
    <row r="40" spans="1:3" x14ac:dyDescent="0.25">
      <c r="A40" s="103">
        <v>35</v>
      </c>
      <c r="B40" s="134" t="s">
        <v>206</v>
      </c>
      <c r="C40" s="126">
        <v>24</v>
      </c>
    </row>
    <row r="41" spans="1:3" x14ac:dyDescent="0.25">
      <c r="A41" s="103">
        <v>36</v>
      </c>
      <c r="B41" s="134" t="s">
        <v>210</v>
      </c>
      <c r="C41" s="126">
        <v>24</v>
      </c>
    </row>
    <row r="42" spans="1:3" x14ac:dyDescent="0.25">
      <c r="A42" s="103">
        <v>37</v>
      </c>
      <c r="B42" s="134" t="s">
        <v>219</v>
      </c>
      <c r="C42" s="126">
        <v>24</v>
      </c>
    </row>
    <row r="43" spans="1:3" ht="17.25" customHeight="1" x14ac:dyDescent="0.25">
      <c r="A43" s="103">
        <v>38</v>
      </c>
      <c r="B43" s="134" t="s">
        <v>315</v>
      </c>
      <c r="C43" s="126">
        <v>23</v>
      </c>
    </row>
    <row r="44" spans="1:3" ht="19.5" customHeight="1" x14ac:dyDescent="0.25">
      <c r="A44" s="103">
        <v>39</v>
      </c>
      <c r="B44" s="134" t="s">
        <v>220</v>
      </c>
      <c r="C44" s="126">
        <v>22</v>
      </c>
    </row>
    <row r="45" spans="1:3" ht="17.25" customHeight="1" x14ac:dyDescent="0.25">
      <c r="A45" s="103">
        <v>40</v>
      </c>
      <c r="B45" s="134" t="s">
        <v>207</v>
      </c>
      <c r="C45" s="126">
        <v>22</v>
      </c>
    </row>
    <row r="46" spans="1:3" ht="17.25" customHeight="1" x14ac:dyDescent="0.25">
      <c r="A46" s="103">
        <v>41</v>
      </c>
      <c r="B46" s="134" t="s">
        <v>218</v>
      </c>
      <c r="C46" s="126">
        <v>22</v>
      </c>
    </row>
    <row r="47" spans="1:3" ht="17.25" customHeight="1" x14ac:dyDescent="0.25">
      <c r="A47" s="103">
        <v>42</v>
      </c>
      <c r="B47" s="134" t="s">
        <v>201</v>
      </c>
      <c r="C47" s="126">
        <v>21</v>
      </c>
    </row>
    <row r="48" spans="1:3" ht="28.5" customHeight="1" x14ac:dyDescent="0.25">
      <c r="A48" s="103">
        <v>43</v>
      </c>
      <c r="B48" s="134" t="s">
        <v>418</v>
      </c>
      <c r="C48" s="126">
        <v>21</v>
      </c>
    </row>
    <row r="49" spans="1:3" ht="15" customHeight="1" x14ac:dyDescent="0.25">
      <c r="A49" s="103">
        <v>44</v>
      </c>
      <c r="B49" s="134" t="s">
        <v>451</v>
      </c>
      <c r="C49" s="126">
        <v>20</v>
      </c>
    </row>
    <row r="50" spans="1:3" ht="17.25" customHeight="1" x14ac:dyDescent="0.25">
      <c r="A50" s="103">
        <v>45</v>
      </c>
      <c r="B50" s="134" t="s">
        <v>186</v>
      </c>
      <c r="C50" s="126">
        <v>20</v>
      </c>
    </row>
    <row r="51" spans="1:3" ht="17.25" customHeight="1" x14ac:dyDescent="0.25">
      <c r="A51" s="103">
        <v>46</v>
      </c>
      <c r="B51" s="134" t="s">
        <v>337</v>
      </c>
      <c r="C51" s="126">
        <v>19</v>
      </c>
    </row>
    <row r="52" spans="1:3" ht="21" customHeight="1" x14ac:dyDescent="0.25">
      <c r="A52" s="103">
        <v>47</v>
      </c>
      <c r="B52" s="134" t="s">
        <v>340</v>
      </c>
      <c r="C52" s="126">
        <v>19</v>
      </c>
    </row>
    <row r="53" spans="1:3" ht="15.75" customHeight="1" x14ac:dyDescent="0.25">
      <c r="A53" s="103">
        <v>48</v>
      </c>
      <c r="B53" s="134" t="s">
        <v>341</v>
      </c>
      <c r="C53" s="126">
        <v>19</v>
      </c>
    </row>
    <row r="54" spans="1:3" ht="18.75" customHeight="1" x14ac:dyDescent="0.25">
      <c r="A54" s="103">
        <v>49</v>
      </c>
      <c r="B54" s="134" t="s">
        <v>401</v>
      </c>
      <c r="C54" s="126">
        <v>18</v>
      </c>
    </row>
    <row r="55" spans="1:3" ht="31.5" customHeight="1" x14ac:dyDescent="0.25">
      <c r="A55" s="103">
        <v>50</v>
      </c>
      <c r="B55" s="134" t="s">
        <v>377</v>
      </c>
      <c r="C55" s="126">
        <v>18</v>
      </c>
    </row>
  </sheetData>
  <mergeCells count="4">
    <mergeCell ref="A1:C1"/>
    <mergeCell ref="A4:C4"/>
    <mergeCell ref="A2:C2"/>
    <mergeCell ref="A3:C3"/>
  </mergeCells>
  <pageMargins left="0.37" right="0.3" top="0.74803149606299213" bottom="0.74803149606299213" header="0.31496062992125984" footer="0.31496062992125984"/>
  <pageSetup paperSize="9" scale="8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zoomScaleNormal="100" zoomScaleSheetLayoutView="72" workbookViewId="0">
      <selection activeCell="E16" sqref="E16"/>
    </sheetView>
  </sheetViews>
  <sheetFormatPr defaultColWidth="9.140625" defaultRowHeight="15.75" x14ac:dyDescent="0.25"/>
  <cols>
    <col min="1" max="1" width="6.42578125" style="52" customWidth="1"/>
    <col min="2" max="2" width="80.28515625" style="108" customWidth="1"/>
    <col min="3" max="3" width="21.28515625" style="108" customWidth="1"/>
    <col min="4" max="4" width="21.7109375" style="99" customWidth="1"/>
    <col min="5" max="16384" width="9.140625" style="99"/>
  </cols>
  <sheetData>
    <row r="1" spans="1:6" ht="36.75" customHeight="1" x14ac:dyDescent="0.25">
      <c r="A1" s="560" t="s">
        <v>408</v>
      </c>
      <c r="B1" s="560"/>
      <c r="C1" s="560"/>
      <c r="D1" s="560"/>
    </row>
    <row r="2" spans="1:6" ht="18.75" customHeight="1" x14ac:dyDescent="0.25">
      <c r="A2" s="560" t="s">
        <v>526</v>
      </c>
      <c r="B2" s="560"/>
      <c r="C2" s="560"/>
      <c r="D2" s="560"/>
    </row>
    <row r="3" spans="1:6" ht="18.75" customHeight="1" x14ac:dyDescent="0.25">
      <c r="A3" s="592" t="s">
        <v>105</v>
      </c>
      <c r="B3" s="592"/>
      <c r="C3" s="592"/>
      <c r="D3" s="592"/>
    </row>
    <row r="4" spans="1:6" ht="20.25" customHeight="1" x14ac:dyDescent="0.3">
      <c r="A4" s="656" t="s">
        <v>292</v>
      </c>
      <c r="B4" s="656"/>
      <c r="C4" s="656"/>
      <c r="D4" s="656"/>
    </row>
    <row r="5" spans="1:6" s="100" customFormat="1" ht="63" customHeight="1" x14ac:dyDescent="0.25">
      <c r="A5" s="173"/>
      <c r="B5" s="449" t="s">
        <v>293</v>
      </c>
      <c r="C5" s="431" t="s">
        <v>391</v>
      </c>
      <c r="D5" s="429" t="s">
        <v>392</v>
      </c>
    </row>
    <row r="6" spans="1:6" ht="33.75" customHeight="1" x14ac:dyDescent="0.25">
      <c r="A6" s="103">
        <v>1</v>
      </c>
      <c r="B6" s="69" t="s">
        <v>434</v>
      </c>
      <c r="C6" s="104">
        <v>321</v>
      </c>
      <c r="D6" s="207">
        <v>94.411764705882348</v>
      </c>
      <c r="F6" s="190"/>
    </row>
    <row r="7" spans="1:6" ht="18" customHeight="1" x14ac:dyDescent="0.25">
      <c r="A7" s="103">
        <v>2</v>
      </c>
      <c r="B7" s="69" t="s">
        <v>190</v>
      </c>
      <c r="C7" s="104">
        <v>170</v>
      </c>
      <c r="D7" s="207">
        <v>89.947089947089935</v>
      </c>
      <c r="F7" s="190"/>
    </row>
    <row r="8" spans="1:6" ht="18" customHeight="1" x14ac:dyDescent="0.25">
      <c r="A8" s="103">
        <v>3</v>
      </c>
      <c r="B8" s="69" t="s">
        <v>192</v>
      </c>
      <c r="C8" s="104">
        <v>154</v>
      </c>
      <c r="D8" s="207">
        <v>41.621621621621621</v>
      </c>
      <c r="F8" s="190"/>
    </row>
    <row r="9" spans="1:6" s="106" customFormat="1" ht="18" customHeight="1" x14ac:dyDescent="0.25">
      <c r="A9" s="103">
        <v>4</v>
      </c>
      <c r="B9" s="69" t="s">
        <v>191</v>
      </c>
      <c r="C9" s="104">
        <v>127</v>
      </c>
      <c r="D9" s="207">
        <v>98.449612403100772</v>
      </c>
      <c r="F9" s="190"/>
    </row>
    <row r="10" spans="1:6" s="106" customFormat="1" x14ac:dyDescent="0.25">
      <c r="A10" s="103">
        <v>5</v>
      </c>
      <c r="B10" s="69" t="s">
        <v>196</v>
      </c>
      <c r="C10" s="104">
        <v>127</v>
      </c>
      <c r="D10" s="207">
        <v>61.057692307692314</v>
      </c>
      <c r="F10" s="190"/>
    </row>
    <row r="11" spans="1:6" s="106" customFormat="1" x14ac:dyDescent="0.25">
      <c r="A11" s="103">
        <v>6</v>
      </c>
      <c r="B11" s="69" t="s">
        <v>193</v>
      </c>
      <c r="C11" s="104">
        <v>126</v>
      </c>
      <c r="D11" s="207">
        <v>94.029850746268664</v>
      </c>
      <c r="F11" s="190"/>
    </row>
    <row r="12" spans="1:6" s="106" customFormat="1" ht="18.75" customHeight="1" x14ac:dyDescent="0.25">
      <c r="A12" s="103">
        <v>7</v>
      </c>
      <c r="B12" s="69" t="s">
        <v>194</v>
      </c>
      <c r="C12" s="104">
        <v>101</v>
      </c>
      <c r="D12" s="207">
        <v>70.629370629370626</v>
      </c>
      <c r="F12" s="190"/>
    </row>
    <row r="13" spans="1:6" s="106" customFormat="1" x14ac:dyDescent="0.25">
      <c r="A13" s="103">
        <v>8</v>
      </c>
      <c r="B13" s="69" t="s">
        <v>171</v>
      </c>
      <c r="C13" s="104">
        <v>86</v>
      </c>
      <c r="D13" s="207">
        <v>62.318840579710141</v>
      </c>
      <c r="F13" s="190"/>
    </row>
    <row r="14" spans="1:6" s="106" customFormat="1" ht="18.75" customHeight="1" x14ac:dyDescent="0.25">
      <c r="A14" s="103">
        <v>9</v>
      </c>
      <c r="B14" s="69" t="s">
        <v>214</v>
      </c>
      <c r="C14" s="104">
        <v>60</v>
      </c>
      <c r="D14" s="207">
        <v>95.238095238095227</v>
      </c>
      <c r="F14" s="190"/>
    </row>
    <row r="15" spans="1:6" s="106" customFormat="1" x14ac:dyDescent="0.25">
      <c r="A15" s="103">
        <v>10</v>
      </c>
      <c r="B15" s="69" t="s">
        <v>203</v>
      </c>
      <c r="C15" s="104">
        <v>54</v>
      </c>
      <c r="D15" s="207">
        <v>50.943396226415096</v>
      </c>
      <c r="F15" s="190"/>
    </row>
    <row r="16" spans="1:6" ht="31.5" x14ac:dyDescent="0.25">
      <c r="A16" s="103">
        <v>11</v>
      </c>
      <c r="B16" s="69" t="s">
        <v>189</v>
      </c>
      <c r="C16" s="104">
        <v>52</v>
      </c>
      <c r="D16" s="207">
        <v>44.827586206896555</v>
      </c>
    </row>
    <row r="17" spans="1:4" x14ac:dyDescent="0.25">
      <c r="A17" s="103">
        <v>12</v>
      </c>
      <c r="B17" s="69" t="s">
        <v>173</v>
      </c>
      <c r="C17" s="104">
        <v>52</v>
      </c>
      <c r="D17" s="207">
        <v>89.65517241379311</v>
      </c>
    </row>
    <row r="18" spans="1:4" x14ac:dyDescent="0.25">
      <c r="A18" s="103">
        <v>13</v>
      </c>
      <c r="B18" s="69" t="s">
        <v>433</v>
      </c>
      <c r="C18" s="104">
        <v>50</v>
      </c>
      <c r="D18" s="207">
        <v>84.745762711864401</v>
      </c>
    </row>
    <row r="19" spans="1:4" ht="21.75" customHeight="1" x14ac:dyDescent="0.25">
      <c r="A19" s="103">
        <v>14</v>
      </c>
      <c r="B19" s="69" t="s">
        <v>172</v>
      </c>
      <c r="C19" s="104">
        <v>41</v>
      </c>
      <c r="D19" s="207">
        <v>42.708333333333329</v>
      </c>
    </row>
    <row r="20" spans="1:4" ht="31.5" customHeight="1" x14ac:dyDescent="0.25">
      <c r="A20" s="103">
        <v>15</v>
      </c>
      <c r="B20" s="69" t="s">
        <v>452</v>
      </c>
      <c r="C20" s="104">
        <v>33</v>
      </c>
      <c r="D20" s="207">
        <v>94.285714285714278</v>
      </c>
    </row>
    <row r="21" spans="1:4" ht="31.5" customHeight="1" x14ac:dyDescent="0.25">
      <c r="A21" s="103">
        <v>16</v>
      </c>
      <c r="B21" s="69" t="s">
        <v>215</v>
      </c>
      <c r="C21" s="104">
        <v>29</v>
      </c>
      <c r="D21" s="207">
        <v>80.555555555555557</v>
      </c>
    </row>
    <row r="22" spans="1:4" ht="31.5" x14ac:dyDescent="0.25">
      <c r="A22" s="103">
        <v>17</v>
      </c>
      <c r="B22" s="69" t="s">
        <v>217</v>
      </c>
      <c r="C22" s="104">
        <v>27</v>
      </c>
      <c r="D22" s="207">
        <v>93.103448275862064</v>
      </c>
    </row>
    <row r="23" spans="1:4" ht="20.25" customHeight="1" x14ac:dyDescent="0.25">
      <c r="A23" s="103">
        <v>18</v>
      </c>
      <c r="B23" s="69" t="s">
        <v>197</v>
      </c>
      <c r="C23" s="104">
        <v>27</v>
      </c>
      <c r="D23" s="207">
        <v>90</v>
      </c>
    </row>
    <row r="24" spans="1:4" ht="20.25" customHeight="1" x14ac:dyDescent="0.25">
      <c r="A24" s="103">
        <v>19</v>
      </c>
      <c r="B24" s="69" t="s">
        <v>223</v>
      </c>
      <c r="C24" s="104">
        <v>25</v>
      </c>
      <c r="D24" s="207">
        <v>58.139534883720934</v>
      </c>
    </row>
    <row r="25" spans="1:4" ht="17.25" customHeight="1" x14ac:dyDescent="0.25">
      <c r="A25" s="103">
        <v>20</v>
      </c>
      <c r="B25" s="69" t="s">
        <v>462</v>
      </c>
      <c r="C25" s="104">
        <v>24</v>
      </c>
      <c r="D25" s="207">
        <v>96</v>
      </c>
    </row>
    <row r="26" spans="1:4" ht="17.25" customHeight="1" x14ac:dyDescent="0.25">
      <c r="A26" s="103">
        <v>21</v>
      </c>
      <c r="B26" s="69" t="s">
        <v>198</v>
      </c>
      <c r="C26" s="104">
        <v>24</v>
      </c>
      <c r="D26" s="207">
        <v>92.307692307692307</v>
      </c>
    </row>
    <row r="27" spans="1:4" ht="21.75" customHeight="1" x14ac:dyDescent="0.25">
      <c r="A27" s="103">
        <v>22</v>
      </c>
      <c r="B27" s="69" t="s">
        <v>342</v>
      </c>
      <c r="C27" s="104">
        <v>23</v>
      </c>
      <c r="D27" s="207">
        <v>95.833333333333343</v>
      </c>
    </row>
    <row r="28" spans="1:4" ht="18.75" customHeight="1" x14ac:dyDescent="0.25">
      <c r="A28" s="103">
        <v>23</v>
      </c>
      <c r="B28" s="69" t="s">
        <v>208</v>
      </c>
      <c r="C28" s="104">
        <v>22</v>
      </c>
      <c r="D28" s="207">
        <v>52.380952380952387</v>
      </c>
    </row>
    <row r="29" spans="1:4" ht="23.25" customHeight="1" x14ac:dyDescent="0.25">
      <c r="A29" s="103">
        <v>24</v>
      </c>
      <c r="B29" s="69" t="s">
        <v>218</v>
      </c>
      <c r="C29" s="104">
        <v>22</v>
      </c>
      <c r="D29" s="207">
        <v>100</v>
      </c>
    </row>
    <row r="30" spans="1:4" x14ac:dyDescent="0.25">
      <c r="A30" s="103">
        <v>25</v>
      </c>
      <c r="B30" s="69" t="s">
        <v>219</v>
      </c>
      <c r="C30" s="104">
        <v>22</v>
      </c>
      <c r="D30" s="207">
        <v>91.666666666666657</v>
      </c>
    </row>
    <row r="31" spans="1:4" ht="18.75" customHeight="1" x14ac:dyDescent="0.25">
      <c r="A31" s="103">
        <v>26</v>
      </c>
      <c r="B31" s="69" t="s">
        <v>195</v>
      </c>
      <c r="C31" s="104">
        <v>21</v>
      </c>
      <c r="D31" s="207">
        <v>50</v>
      </c>
    </row>
    <row r="32" spans="1:4" ht="18.75" customHeight="1" x14ac:dyDescent="0.25">
      <c r="A32" s="103">
        <v>27</v>
      </c>
      <c r="B32" s="69" t="s">
        <v>202</v>
      </c>
      <c r="C32" s="104">
        <v>21</v>
      </c>
      <c r="D32" s="207">
        <v>72.41379310344827</v>
      </c>
    </row>
    <row r="33" spans="1:4" ht="31.5" x14ac:dyDescent="0.25">
      <c r="A33" s="103">
        <v>28</v>
      </c>
      <c r="B33" s="69" t="s">
        <v>418</v>
      </c>
      <c r="C33" s="104">
        <v>21</v>
      </c>
      <c r="D33" s="207">
        <v>100</v>
      </c>
    </row>
    <row r="34" spans="1:4" ht="29.25" customHeight="1" x14ac:dyDescent="0.25">
      <c r="A34" s="103">
        <v>29</v>
      </c>
      <c r="B34" s="69" t="s">
        <v>185</v>
      </c>
      <c r="C34" s="104">
        <v>21</v>
      </c>
      <c r="D34" s="207">
        <v>84</v>
      </c>
    </row>
    <row r="35" spans="1:4" x14ac:dyDescent="0.25">
      <c r="A35" s="103">
        <v>30</v>
      </c>
      <c r="B35" s="69" t="s">
        <v>207</v>
      </c>
      <c r="C35" s="104">
        <v>20</v>
      </c>
      <c r="D35" s="207">
        <v>90.909090909090907</v>
      </c>
    </row>
    <row r="36" spans="1:4" ht="16.5" customHeight="1" x14ac:dyDescent="0.25">
      <c r="A36" s="103">
        <v>31</v>
      </c>
      <c r="B36" s="69" t="s">
        <v>205</v>
      </c>
      <c r="C36" s="104">
        <v>19</v>
      </c>
      <c r="D36" s="207">
        <v>51.351351351351347</v>
      </c>
    </row>
    <row r="37" spans="1:4" ht="17.25" customHeight="1" x14ac:dyDescent="0.25">
      <c r="A37" s="103">
        <v>32</v>
      </c>
      <c r="B37" s="69" t="s">
        <v>188</v>
      </c>
      <c r="C37" s="104">
        <v>19</v>
      </c>
      <c r="D37" s="207">
        <v>70.370370370370367</v>
      </c>
    </row>
    <row r="38" spans="1:4" ht="16.5" customHeight="1" x14ac:dyDescent="0.25">
      <c r="A38" s="103">
        <v>33</v>
      </c>
      <c r="B38" s="69" t="s">
        <v>220</v>
      </c>
      <c r="C38" s="104">
        <v>18</v>
      </c>
      <c r="D38" s="207">
        <v>81.818181818181827</v>
      </c>
    </row>
    <row r="39" spans="1:4" ht="16.5" customHeight="1" x14ac:dyDescent="0.25">
      <c r="A39" s="103">
        <v>34</v>
      </c>
      <c r="B39" s="69" t="s">
        <v>337</v>
      </c>
      <c r="C39" s="104">
        <v>18</v>
      </c>
      <c r="D39" s="207">
        <v>94.73684210526315</v>
      </c>
    </row>
    <row r="40" spans="1:4" ht="18" customHeight="1" x14ac:dyDescent="0.25">
      <c r="A40" s="103">
        <v>35</v>
      </c>
      <c r="B40" s="69" t="s">
        <v>206</v>
      </c>
      <c r="C40" s="104">
        <v>18</v>
      </c>
      <c r="D40" s="207">
        <v>75</v>
      </c>
    </row>
    <row r="41" spans="1:4" ht="27.75" customHeight="1" x14ac:dyDescent="0.25">
      <c r="A41" s="103">
        <v>36</v>
      </c>
      <c r="B41" s="69" t="s">
        <v>401</v>
      </c>
      <c r="C41" s="104">
        <v>18</v>
      </c>
      <c r="D41" s="207">
        <v>100</v>
      </c>
    </row>
    <row r="42" spans="1:4" ht="31.5" customHeight="1" x14ac:dyDescent="0.25">
      <c r="A42" s="103">
        <v>37</v>
      </c>
      <c r="B42" s="69" t="s">
        <v>377</v>
      </c>
      <c r="C42" s="104">
        <v>17</v>
      </c>
      <c r="D42" s="207">
        <v>94.444444444444443</v>
      </c>
    </row>
    <row r="43" spans="1:4" ht="16.5" customHeight="1" x14ac:dyDescent="0.25">
      <c r="A43" s="103">
        <v>38</v>
      </c>
      <c r="B43" s="69" t="s">
        <v>199</v>
      </c>
      <c r="C43" s="104">
        <v>16</v>
      </c>
      <c r="D43" s="207">
        <v>57.142857142857139</v>
      </c>
    </row>
    <row r="44" spans="1:4" ht="17.25" customHeight="1" x14ac:dyDescent="0.25">
      <c r="A44" s="103">
        <v>39</v>
      </c>
      <c r="B44" s="69" t="s">
        <v>341</v>
      </c>
      <c r="C44" s="104">
        <v>15</v>
      </c>
      <c r="D44" s="207">
        <v>78.94736842105263</v>
      </c>
    </row>
    <row r="45" spans="1:4" ht="18.75" customHeight="1" x14ac:dyDescent="0.25">
      <c r="A45" s="103">
        <v>40</v>
      </c>
      <c r="B45" s="69" t="s">
        <v>210</v>
      </c>
      <c r="C45" s="104">
        <v>15</v>
      </c>
      <c r="D45" s="207">
        <v>62.5</v>
      </c>
    </row>
    <row r="46" spans="1:4" ht="17.25" customHeight="1" x14ac:dyDescent="0.25">
      <c r="A46" s="103">
        <v>41</v>
      </c>
      <c r="B46" s="69" t="s">
        <v>184</v>
      </c>
      <c r="C46" s="104">
        <v>15</v>
      </c>
      <c r="D46" s="207">
        <v>88.235294117647058</v>
      </c>
    </row>
    <row r="47" spans="1:4" x14ac:dyDescent="0.25">
      <c r="A47" s="103">
        <v>42</v>
      </c>
      <c r="B47" s="69" t="s">
        <v>216</v>
      </c>
      <c r="C47" s="104">
        <v>15</v>
      </c>
      <c r="D47" s="207">
        <v>83.333333333333343</v>
      </c>
    </row>
    <row r="48" spans="1:4" ht="17.25" customHeight="1" x14ac:dyDescent="0.25">
      <c r="A48" s="103">
        <v>43</v>
      </c>
      <c r="B48" s="69" t="s">
        <v>480</v>
      </c>
      <c r="C48" s="104">
        <v>14</v>
      </c>
      <c r="D48" s="207">
        <v>100</v>
      </c>
    </row>
    <row r="49" spans="1:4" ht="17.25" customHeight="1" x14ac:dyDescent="0.25">
      <c r="A49" s="103">
        <v>44</v>
      </c>
      <c r="B49" s="69" t="s">
        <v>481</v>
      </c>
      <c r="C49" s="104">
        <v>14</v>
      </c>
      <c r="D49" s="207">
        <v>100</v>
      </c>
    </row>
    <row r="50" spans="1:4" ht="21" customHeight="1" x14ac:dyDescent="0.25">
      <c r="A50" s="103">
        <v>45</v>
      </c>
      <c r="B50" s="69" t="s">
        <v>402</v>
      </c>
      <c r="C50" s="104">
        <v>14</v>
      </c>
      <c r="D50" s="207">
        <v>82.35294117647058</v>
      </c>
    </row>
    <row r="51" spans="1:4" ht="20.25" customHeight="1" x14ac:dyDescent="0.25">
      <c r="A51" s="103">
        <v>46</v>
      </c>
      <c r="B51" s="69" t="s">
        <v>416</v>
      </c>
      <c r="C51" s="104">
        <v>14</v>
      </c>
      <c r="D51" s="207">
        <v>100</v>
      </c>
    </row>
    <row r="52" spans="1:4" ht="17.25" customHeight="1" x14ac:dyDescent="0.25">
      <c r="A52" s="103">
        <v>47</v>
      </c>
      <c r="B52" s="69" t="s">
        <v>314</v>
      </c>
      <c r="C52" s="104">
        <v>14</v>
      </c>
      <c r="D52" s="207">
        <v>46.666666666666664</v>
      </c>
    </row>
    <row r="53" spans="1:4" ht="17.25" customHeight="1" x14ac:dyDescent="0.25">
      <c r="A53" s="103">
        <v>48</v>
      </c>
      <c r="B53" s="69" t="s">
        <v>338</v>
      </c>
      <c r="C53" s="104">
        <v>13</v>
      </c>
      <c r="D53" s="207">
        <v>86.666666666666671</v>
      </c>
    </row>
    <row r="54" spans="1:4" ht="17.25" customHeight="1" x14ac:dyDescent="0.25">
      <c r="A54" s="103">
        <v>49</v>
      </c>
      <c r="B54" s="69" t="s">
        <v>378</v>
      </c>
      <c r="C54" s="104">
        <v>13</v>
      </c>
      <c r="D54" s="207">
        <v>86.666666666666671</v>
      </c>
    </row>
    <row r="55" spans="1:4" ht="30" customHeight="1" x14ac:dyDescent="0.25">
      <c r="A55" s="103">
        <v>50</v>
      </c>
      <c r="B55" s="69" t="s">
        <v>451</v>
      </c>
      <c r="C55" s="104">
        <v>13</v>
      </c>
      <c r="D55" s="207">
        <v>65</v>
      </c>
    </row>
  </sheetData>
  <mergeCells count="4">
    <mergeCell ref="A1:D1"/>
    <mergeCell ref="A4:D4"/>
    <mergeCell ref="A2:D2"/>
    <mergeCell ref="A3:D3"/>
  </mergeCells>
  <pageMargins left="0.35433070866141736" right="0.23622047244094491" top="0.53" bottom="0.19685039370078741" header="0.31496062992125984" footer="0.23622047244094491"/>
  <pageSetup paperSize="9" scale="7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tabSelected="1" zoomScaleNormal="100" zoomScaleSheetLayoutView="80" workbookViewId="0">
      <selection sqref="A1:D1"/>
    </sheetView>
  </sheetViews>
  <sheetFormatPr defaultColWidth="9.140625" defaultRowHeight="15.75" x14ac:dyDescent="0.25"/>
  <cols>
    <col min="1" max="1" width="5.5703125" style="52" customWidth="1"/>
    <col min="2" max="2" width="67.140625" style="108" customWidth="1"/>
    <col min="3" max="3" width="22.140625" style="108" customWidth="1"/>
    <col min="4" max="4" width="22.85546875" style="99" customWidth="1"/>
    <col min="5" max="5" width="6.7109375" style="99" customWidth="1"/>
    <col min="6" max="16" width="5.7109375" style="99" customWidth="1"/>
    <col min="17" max="16384" width="9.140625" style="99"/>
  </cols>
  <sheetData>
    <row r="1" spans="1:6" ht="40.5" customHeight="1" x14ac:dyDescent="0.25">
      <c r="A1" s="560" t="s">
        <v>536</v>
      </c>
      <c r="B1" s="560"/>
      <c r="C1" s="560"/>
      <c r="D1" s="560"/>
    </row>
    <row r="2" spans="1:6" ht="20.25" customHeight="1" x14ac:dyDescent="0.25">
      <c r="A2" s="592" t="s">
        <v>105</v>
      </c>
      <c r="B2" s="592"/>
      <c r="C2" s="592"/>
      <c r="D2" s="592"/>
    </row>
    <row r="3" spans="1:6" ht="21.75" customHeight="1" x14ac:dyDescent="0.25">
      <c r="A3" s="657" t="s">
        <v>24</v>
      </c>
      <c r="B3" s="657"/>
      <c r="C3" s="657"/>
      <c r="D3" s="657"/>
    </row>
    <row r="4" spans="1:6" s="100" customFormat="1" ht="65.25" customHeight="1" x14ac:dyDescent="0.25">
      <c r="A4" s="173"/>
      <c r="B4" s="449" t="s">
        <v>293</v>
      </c>
      <c r="C4" s="294" t="s">
        <v>393</v>
      </c>
      <c r="D4" s="293" t="s">
        <v>392</v>
      </c>
    </row>
    <row r="5" spans="1:6" ht="16.5" customHeight="1" x14ac:dyDescent="0.25">
      <c r="A5" s="103">
        <v>1</v>
      </c>
      <c r="B5" s="179" t="s">
        <v>192</v>
      </c>
      <c r="C5" s="104">
        <v>216</v>
      </c>
      <c r="D5" s="207">
        <v>58.378378378378379</v>
      </c>
      <c r="F5" s="190"/>
    </row>
    <row r="6" spans="1:6" ht="17.25" customHeight="1" x14ac:dyDescent="0.25">
      <c r="A6" s="103">
        <v>2</v>
      </c>
      <c r="B6" s="179" t="s">
        <v>196</v>
      </c>
      <c r="C6" s="104">
        <v>81</v>
      </c>
      <c r="D6" s="207">
        <v>38.942307692307693</v>
      </c>
      <c r="F6" s="190"/>
    </row>
    <row r="7" spans="1:6" ht="29.25" customHeight="1" x14ac:dyDescent="0.25">
      <c r="A7" s="103">
        <v>3</v>
      </c>
      <c r="B7" s="179" t="s">
        <v>189</v>
      </c>
      <c r="C7" s="104">
        <v>64</v>
      </c>
      <c r="D7" s="207">
        <v>55.172413793103445</v>
      </c>
      <c r="F7" s="190"/>
    </row>
    <row r="8" spans="1:6" s="106" customFormat="1" ht="15.75" customHeight="1" x14ac:dyDescent="0.25">
      <c r="A8" s="103">
        <v>4</v>
      </c>
      <c r="B8" s="179" t="s">
        <v>172</v>
      </c>
      <c r="C8" s="104">
        <v>55</v>
      </c>
      <c r="D8" s="207">
        <v>57.291666666666664</v>
      </c>
      <c r="F8" s="190"/>
    </row>
    <row r="9" spans="1:6" s="106" customFormat="1" ht="16.5" customHeight="1" x14ac:dyDescent="0.25">
      <c r="A9" s="103">
        <v>5</v>
      </c>
      <c r="B9" s="179" t="s">
        <v>203</v>
      </c>
      <c r="C9" s="104">
        <v>52</v>
      </c>
      <c r="D9" s="207">
        <v>49.056603773584904</v>
      </c>
      <c r="F9" s="190"/>
    </row>
    <row r="10" spans="1:6" s="106" customFormat="1" ht="17.25" customHeight="1" x14ac:dyDescent="0.25">
      <c r="A10" s="103">
        <v>6</v>
      </c>
      <c r="B10" s="179" t="s">
        <v>171</v>
      </c>
      <c r="C10" s="104">
        <v>52</v>
      </c>
      <c r="D10" s="207">
        <v>37.681159420289859</v>
      </c>
      <c r="F10" s="190"/>
    </row>
    <row r="11" spans="1:6" s="106" customFormat="1" ht="15" customHeight="1" x14ac:dyDescent="0.25">
      <c r="A11" s="103">
        <v>7</v>
      </c>
      <c r="B11" s="179" t="s">
        <v>194</v>
      </c>
      <c r="C11" s="104">
        <v>42</v>
      </c>
      <c r="D11" s="207">
        <v>29.37062937062937</v>
      </c>
      <c r="F11" s="190"/>
    </row>
    <row r="12" spans="1:6" s="106" customFormat="1" ht="16.5" customHeight="1" x14ac:dyDescent="0.25">
      <c r="A12" s="103">
        <v>8</v>
      </c>
      <c r="B12" s="179" t="s">
        <v>195</v>
      </c>
      <c r="C12" s="104">
        <v>21</v>
      </c>
      <c r="D12" s="207">
        <v>50</v>
      </c>
      <c r="F12" s="190"/>
    </row>
    <row r="13" spans="1:6" s="106" customFormat="1" ht="16.5" customHeight="1" x14ac:dyDescent="0.25">
      <c r="A13" s="103">
        <v>9</v>
      </c>
      <c r="B13" s="179" t="s">
        <v>208</v>
      </c>
      <c r="C13" s="104">
        <v>20</v>
      </c>
      <c r="D13" s="207">
        <v>47.619047619047613</v>
      </c>
      <c r="F13" s="190"/>
    </row>
    <row r="14" spans="1:6" s="106" customFormat="1" ht="18" customHeight="1" x14ac:dyDescent="0.25">
      <c r="A14" s="103">
        <v>10</v>
      </c>
      <c r="B14" s="179" t="s">
        <v>211</v>
      </c>
      <c r="C14" s="104">
        <v>19</v>
      </c>
      <c r="D14" s="207">
        <v>70.370370370370367</v>
      </c>
      <c r="F14" s="190"/>
    </row>
    <row r="15" spans="1:6" ht="16.5" customHeight="1" x14ac:dyDescent="0.25">
      <c r="A15" s="103">
        <v>11</v>
      </c>
      <c r="B15" s="179" t="s">
        <v>177</v>
      </c>
      <c r="C15" s="104">
        <v>19</v>
      </c>
      <c r="D15" s="207">
        <v>79.166666666666657</v>
      </c>
    </row>
    <row r="16" spans="1:6" ht="31.5" customHeight="1" x14ac:dyDescent="0.25">
      <c r="A16" s="103">
        <v>12</v>
      </c>
      <c r="B16" s="179" t="s">
        <v>495</v>
      </c>
      <c r="C16" s="104">
        <v>19</v>
      </c>
      <c r="D16" s="207">
        <v>5.5882352941176476</v>
      </c>
    </row>
    <row r="17" spans="1:4" ht="15.75" customHeight="1" x14ac:dyDescent="0.25">
      <c r="A17" s="103">
        <v>13</v>
      </c>
      <c r="B17" s="179" t="s">
        <v>190</v>
      </c>
      <c r="C17" s="104">
        <v>19</v>
      </c>
      <c r="D17" s="207">
        <v>10.052910052910052</v>
      </c>
    </row>
    <row r="18" spans="1:4" ht="16.5" customHeight="1" x14ac:dyDescent="0.25">
      <c r="A18" s="103">
        <v>14</v>
      </c>
      <c r="B18" s="179" t="s">
        <v>205</v>
      </c>
      <c r="C18" s="104">
        <v>18</v>
      </c>
      <c r="D18" s="207">
        <v>48.648648648648653</v>
      </c>
    </row>
    <row r="19" spans="1:4" ht="16.5" customHeight="1" x14ac:dyDescent="0.25">
      <c r="A19" s="103">
        <v>15</v>
      </c>
      <c r="B19" s="179" t="s">
        <v>223</v>
      </c>
      <c r="C19" s="104">
        <v>18</v>
      </c>
      <c r="D19" s="207">
        <v>41.860465116279073</v>
      </c>
    </row>
    <row r="20" spans="1:4" ht="16.5" customHeight="1" x14ac:dyDescent="0.25">
      <c r="A20" s="103">
        <v>16</v>
      </c>
      <c r="B20" s="179" t="s">
        <v>175</v>
      </c>
      <c r="C20" s="104">
        <v>16</v>
      </c>
      <c r="D20" s="207">
        <v>66.666666666666657</v>
      </c>
    </row>
    <row r="21" spans="1:4" ht="29.25" customHeight="1" x14ac:dyDescent="0.25">
      <c r="A21" s="103">
        <v>17</v>
      </c>
      <c r="B21" s="179" t="s">
        <v>204</v>
      </c>
      <c r="C21" s="104">
        <v>16</v>
      </c>
      <c r="D21" s="207">
        <v>88.888888888888886</v>
      </c>
    </row>
    <row r="22" spans="1:4" x14ac:dyDescent="0.25">
      <c r="A22" s="103">
        <v>18</v>
      </c>
      <c r="B22" s="179" t="s">
        <v>314</v>
      </c>
      <c r="C22" s="104">
        <v>16</v>
      </c>
      <c r="D22" s="207">
        <v>53.333333333333336</v>
      </c>
    </row>
    <row r="23" spans="1:4" x14ac:dyDescent="0.25">
      <c r="A23" s="103">
        <v>19</v>
      </c>
      <c r="B23" s="179" t="s">
        <v>201</v>
      </c>
      <c r="C23" s="104">
        <v>15</v>
      </c>
      <c r="D23" s="207">
        <v>71.428571428571431</v>
      </c>
    </row>
    <row r="24" spans="1:4" x14ac:dyDescent="0.25">
      <c r="A24" s="103">
        <v>20</v>
      </c>
      <c r="B24" s="179" t="s">
        <v>174</v>
      </c>
      <c r="C24" s="104">
        <v>15</v>
      </c>
      <c r="D24" s="207">
        <v>57.692307692307686</v>
      </c>
    </row>
    <row r="25" spans="1:4" ht="16.5" customHeight="1" x14ac:dyDescent="0.25">
      <c r="A25" s="103">
        <v>21</v>
      </c>
      <c r="B25" s="179" t="s">
        <v>340</v>
      </c>
      <c r="C25" s="104">
        <v>14</v>
      </c>
      <c r="D25" s="207">
        <v>73.68421052631578</v>
      </c>
    </row>
    <row r="26" spans="1:4" ht="19.5" customHeight="1" x14ac:dyDescent="0.25">
      <c r="A26" s="103">
        <v>22</v>
      </c>
      <c r="B26" s="179" t="s">
        <v>199</v>
      </c>
      <c r="C26" s="104">
        <v>12</v>
      </c>
      <c r="D26" s="207">
        <v>42.857142857142854</v>
      </c>
    </row>
    <row r="27" spans="1:4" ht="18" customHeight="1" x14ac:dyDescent="0.25">
      <c r="A27" s="103">
        <v>23</v>
      </c>
      <c r="B27" s="179" t="s">
        <v>315</v>
      </c>
      <c r="C27" s="104">
        <v>12</v>
      </c>
      <c r="D27" s="207">
        <v>52.173913043478258</v>
      </c>
    </row>
    <row r="28" spans="1:4" ht="20.25" customHeight="1" x14ac:dyDescent="0.25">
      <c r="A28" s="103">
        <v>24</v>
      </c>
      <c r="B28" s="179" t="s">
        <v>372</v>
      </c>
      <c r="C28" s="104">
        <v>12</v>
      </c>
      <c r="D28" s="207">
        <v>80</v>
      </c>
    </row>
    <row r="29" spans="1:4" ht="30.75" customHeight="1" x14ac:dyDescent="0.25">
      <c r="A29" s="103">
        <v>25</v>
      </c>
      <c r="B29" s="179" t="s">
        <v>239</v>
      </c>
      <c r="C29" s="104">
        <v>11</v>
      </c>
      <c r="D29" s="207">
        <v>64.705882352941174</v>
      </c>
    </row>
    <row r="30" spans="1:4" ht="18.75" customHeight="1" x14ac:dyDescent="0.25">
      <c r="A30" s="103">
        <v>26</v>
      </c>
      <c r="B30" s="179" t="s">
        <v>213</v>
      </c>
      <c r="C30" s="104">
        <v>11</v>
      </c>
      <c r="D30" s="207">
        <v>68.75</v>
      </c>
    </row>
    <row r="31" spans="1:4" x14ac:dyDescent="0.25">
      <c r="A31" s="103">
        <v>27</v>
      </c>
      <c r="B31" s="179" t="s">
        <v>339</v>
      </c>
      <c r="C31" s="104">
        <v>10</v>
      </c>
      <c r="D31" s="207">
        <v>66.666666666666657</v>
      </c>
    </row>
    <row r="32" spans="1:4" x14ac:dyDescent="0.25">
      <c r="A32" s="103">
        <v>28</v>
      </c>
      <c r="B32" s="179" t="s">
        <v>433</v>
      </c>
      <c r="C32" s="104">
        <v>9</v>
      </c>
      <c r="D32" s="207">
        <v>15.254237288135593</v>
      </c>
    </row>
    <row r="33" spans="1:4" ht="15.75" customHeight="1" x14ac:dyDescent="0.25">
      <c r="A33" s="103">
        <v>29</v>
      </c>
      <c r="B33" s="179" t="s">
        <v>210</v>
      </c>
      <c r="C33" s="104">
        <v>9</v>
      </c>
      <c r="D33" s="207">
        <v>37.5</v>
      </c>
    </row>
    <row r="34" spans="1:4" ht="15" customHeight="1" x14ac:dyDescent="0.25">
      <c r="A34" s="103">
        <v>30</v>
      </c>
      <c r="B34" s="179" t="s">
        <v>369</v>
      </c>
      <c r="C34" s="104">
        <v>9</v>
      </c>
      <c r="D34" s="207">
        <v>75</v>
      </c>
    </row>
    <row r="35" spans="1:4" x14ac:dyDescent="0.25">
      <c r="A35" s="103">
        <v>31</v>
      </c>
      <c r="B35" s="179" t="s">
        <v>370</v>
      </c>
      <c r="C35" s="104">
        <v>8</v>
      </c>
      <c r="D35" s="207">
        <v>80</v>
      </c>
    </row>
    <row r="36" spans="1:4" x14ac:dyDescent="0.25">
      <c r="A36" s="103">
        <v>32</v>
      </c>
      <c r="B36" s="179" t="s">
        <v>222</v>
      </c>
      <c r="C36" s="104">
        <v>8</v>
      </c>
      <c r="D36" s="207">
        <v>66.666666666666657</v>
      </c>
    </row>
    <row r="37" spans="1:4" x14ac:dyDescent="0.25">
      <c r="A37" s="103">
        <v>33</v>
      </c>
      <c r="B37" s="179" t="s">
        <v>188</v>
      </c>
      <c r="C37" s="104">
        <v>8</v>
      </c>
      <c r="D37" s="207">
        <v>29.629629629629626</v>
      </c>
    </row>
    <row r="38" spans="1:4" ht="14.25" customHeight="1" x14ac:dyDescent="0.25">
      <c r="A38" s="103">
        <v>34</v>
      </c>
      <c r="B38" s="179" t="s">
        <v>221</v>
      </c>
      <c r="C38" s="104">
        <v>8</v>
      </c>
      <c r="D38" s="207">
        <v>47.058823529411761</v>
      </c>
    </row>
    <row r="39" spans="1:4" x14ac:dyDescent="0.25">
      <c r="A39" s="103">
        <v>35</v>
      </c>
      <c r="B39" s="179" t="s">
        <v>238</v>
      </c>
      <c r="C39" s="104">
        <v>8</v>
      </c>
      <c r="D39" s="207">
        <v>88.888888888888886</v>
      </c>
    </row>
    <row r="40" spans="1:4" x14ac:dyDescent="0.25">
      <c r="A40" s="103">
        <v>36</v>
      </c>
      <c r="B40" s="179" t="s">
        <v>403</v>
      </c>
      <c r="C40" s="104">
        <v>8</v>
      </c>
      <c r="D40" s="207">
        <v>88.888888888888886</v>
      </c>
    </row>
    <row r="41" spans="1:4" x14ac:dyDescent="0.25">
      <c r="A41" s="103">
        <v>37</v>
      </c>
      <c r="B41" s="179" t="s">
        <v>463</v>
      </c>
      <c r="C41" s="104">
        <v>8</v>
      </c>
      <c r="D41" s="207">
        <v>61.53846153846154</v>
      </c>
    </row>
    <row r="42" spans="1:4" ht="15" customHeight="1" x14ac:dyDescent="0.25">
      <c r="A42" s="103">
        <v>38</v>
      </c>
      <c r="B42" s="179" t="s">
        <v>202</v>
      </c>
      <c r="C42" s="104">
        <v>8</v>
      </c>
      <c r="D42" s="207">
        <v>27.586206896551722</v>
      </c>
    </row>
    <row r="43" spans="1:4" x14ac:dyDescent="0.25">
      <c r="A43" s="103">
        <v>39</v>
      </c>
      <c r="B43" s="179" t="s">
        <v>193</v>
      </c>
      <c r="C43" s="104">
        <v>8</v>
      </c>
      <c r="D43" s="207">
        <v>5.9701492537313428</v>
      </c>
    </row>
    <row r="44" spans="1:4" ht="31.5" x14ac:dyDescent="0.25">
      <c r="A44" s="103">
        <v>40</v>
      </c>
      <c r="B44" s="179" t="s">
        <v>482</v>
      </c>
      <c r="C44" s="104">
        <v>7</v>
      </c>
      <c r="D44" s="207">
        <v>77.777777777777786</v>
      </c>
    </row>
    <row r="45" spans="1:4" x14ac:dyDescent="0.25">
      <c r="A45" s="103">
        <v>41</v>
      </c>
      <c r="B45" s="179" t="s">
        <v>379</v>
      </c>
      <c r="C45" s="104">
        <v>7</v>
      </c>
      <c r="D45" s="207">
        <v>70</v>
      </c>
    </row>
    <row r="46" spans="1:4" x14ac:dyDescent="0.25">
      <c r="A46" s="103">
        <v>42</v>
      </c>
      <c r="B46" s="179" t="s">
        <v>371</v>
      </c>
      <c r="C46" s="104">
        <v>7</v>
      </c>
      <c r="D46" s="207">
        <v>87.5</v>
      </c>
    </row>
    <row r="47" spans="1:4" ht="31.5" x14ac:dyDescent="0.25">
      <c r="A47" s="103">
        <v>43</v>
      </c>
      <c r="B47" s="179" t="s">
        <v>215</v>
      </c>
      <c r="C47" s="104">
        <v>7</v>
      </c>
      <c r="D47" s="207">
        <v>19.444444444444446</v>
      </c>
    </row>
    <row r="48" spans="1:4" ht="31.5" x14ac:dyDescent="0.25">
      <c r="A48" s="103">
        <v>44</v>
      </c>
      <c r="B48" s="179" t="s">
        <v>451</v>
      </c>
      <c r="C48" s="104">
        <v>7</v>
      </c>
      <c r="D48" s="207">
        <v>35</v>
      </c>
    </row>
    <row r="49" spans="1:4" x14ac:dyDescent="0.25">
      <c r="A49" s="103">
        <v>45</v>
      </c>
      <c r="B49" s="179" t="s">
        <v>186</v>
      </c>
      <c r="C49" s="104">
        <v>7</v>
      </c>
      <c r="D49" s="207">
        <v>35</v>
      </c>
    </row>
    <row r="50" spans="1:4" x14ac:dyDescent="0.25">
      <c r="A50" s="103">
        <v>46</v>
      </c>
      <c r="B50" s="179" t="s">
        <v>269</v>
      </c>
      <c r="C50" s="104">
        <v>6</v>
      </c>
      <c r="D50" s="207">
        <v>66.666666666666657</v>
      </c>
    </row>
    <row r="51" spans="1:4" ht="31.5" x14ac:dyDescent="0.25">
      <c r="A51" s="103">
        <v>47</v>
      </c>
      <c r="B51" s="179" t="s">
        <v>206</v>
      </c>
      <c r="C51" s="104">
        <v>6</v>
      </c>
      <c r="D51" s="207">
        <v>25</v>
      </c>
    </row>
    <row r="52" spans="1:4" ht="20.25" customHeight="1" x14ac:dyDescent="0.25">
      <c r="A52" s="103">
        <v>48</v>
      </c>
      <c r="B52" s="179" t="s">
        <v>173</v>
      </c>
      <c r="C52" s="104">
        <v>6</v>
      </c>
      <c r="D52" s="207">
        <v>10.344827586206897</v>
      </c>
    </row>
    <row r="53" spans="1:4" x14ac:dyDescent="0.25">
      <c r="A53" s="103">
        <v>49</v>
      </c>
      <c r="B53" s="179" t="s">
        <v>245</v>
      </c>
      <c r="C53" s="104">
        <v>6</v>
      </c>
      <c r="D53" s="207">
        <v>50</v>
      </c>
    </row>
    <row r="54" spans="1:4" x14ac:dyDescent="0.25">
      <c r="A54" s="103">
        <v>50</v>
      </c>
      <c r="B54" s="179" t="s">
        <v>527</v>
      </c>
      <c r="C54" s="104">
        <v>6</v>
      </c>
      <c r="D54" s="207">
        <v>54.54545454545454</v>
      </c>
    </row>
  </sheetData>
  <mergeCells count="3">
    <mergeCell ref="A1:D1"/>
    <mergeCell ref="A3:D3"/>
    <mergeCell ref="A2:D2"/>
  </mergeCells>
  <printOptions horizontalCentered="1"/>
  <pageMargins left="0.39370078740157483" right="0.23622047244094491" top="0.36" bottom="0.23622047244094491" header="0.41" footer="0.31496062992125984"/>
  <pageSetup paperSize="9" scale="7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B27" sqref="B27"/>
    </sheetView>
  </sheetViews>
  <sheetFormatPr defaultRowHeight="15.75" x14ac:dyDescent="0.25"/>
  <cols>
    <col min="1" max="1" width="4.28515625" style="114" customWidth="1"/>
    <col min="2" max="2" width="63.7109375" style="108" customWidth="1"/>
    <col min="3" max="3" width="21.28515625" style="100" customWidth="1"/>
    <col min="4" max="224" width="9.140625" style="99"/>
    <col min="225" max="225" width="4.28515625" style="99" customWidth="1"/>
    <col min="226" max="226" width="31.140625" style="99" customWidth="1"/>
    <col min="227" max="229" width="10" style="99" customWidth="1"/>
    <col min="230" max="230" width="10.28515625" style="99" customWidth="1"/>
    <col min="231" max="232" width="10" style="99" customWidth="1"/>
    <col min="233" max="480" width="9.140625" style="99"/>
    <col min="481" max="481" width="4.28515625" style="99" customWidth="1"/>
    <col min="482" max="482" width="31.140625" style="99" customWidth="1"/>
    <col min="483" max="485" width="10" style="99" customWidth="1"/>
    <col min="486" max="486" width="10.28515625" style="99" customWidth="1"/>
    <col min="487" max="488" width="10" style="99" customWidth="1"/>
    <col min="489" max="736" width="9.140625" style="99"/>
    <col min="737" max="737" width="4.28515625" style="99" customWidth="1"/>
    <col min="738" max="738" width="31.140625" style="99" customWidth="1"/>
    <col min="739" max="741" width="10" style="99" customWidth="1"/>
    <col min="742" max="742" width="10.28515625" style="99" customWidth="1"/>
    <col min="743" max="744" width="10" style="99" customWidth="1"/>
    <col min="745" max="992" width="9.140625" style="99"/>
    <col min="993" max="993" width="4.28515625" style="99" customWidth="1"/>
    <col min="994" max="994" width="31.140625" style="99" customWidth="1"/>
    <col min="995" max="997" width="10" style="99" customWidth="1"/>
    <col min="998" max="998" width="10.28515625" style="99" customWidth="1"/>
    <col min="999" max="1000" width="10" style="99" customWidth="1"/>
    <col min="1001" max="1248" width="9.140625" style="99"/>
    <col min="1249" max="1249" width="4.28515625" style="99" customWidth="1"/>
    <col min="1250" max="1250" width="31.140625" style="99" customWidth="1"/>
    <col min="1251" max="1253" width="10" style="99" customWidth="1"/>
    <col min="1254" max="1254" width="10.28515625" style="99" customWidth="1"/>
    <col min="1255" max="1256" width="10" style="99" customWidth="1"/>
    <col min="1257" max="1504" width="9.140625" style="99"/>
    <col min="1505" max="1505" width="4.28515625" style="99" customWidth="1"/>
    <col min="1506" max="1506" width="31.140625" style="99" customWidth="1"/>
    <col min="1507" max="1509" width="10" style="99" customWidth="1"/>
    <col min="1510" max="1510" width="10.28515625" style="99" customWidth="1"/>
    <col min="1511" max="1512" width="10" style="99" customWidth="1"/>
    <col min="1513" max="1760" width="9.140625" style="99"/>
    <col min="1761" max="1761" width="4.28515625" style="99" customWidth="1"/>
    <col min="1762" max="1762" width="31.140625" style="99" customWidth="1"/>
    <col min="1763" max="1765" width="10" style="99" customWidth="1"/>
    <col min="1766" max="1766" width="10.28515625" style="99" customWidth="1"/>
    <col min="1767" max="1768" width="10" style="99" customWidth="1"/>
    <col min="1769" max="2016" width="9.140625" style="99"/>
    <col min="2017" max="2017" width="4.28515625" style="99" customWidth="1"/>
    <col min="2018" max="2018" width="31.140625" style="99" customWidth="1"/>
    <col min="2019" max="2021" width="10" style="99" customWidth="1"/>
    <col min="2022" max="2022" width="10.28515625" style="99" customWidth="1"/>
    <col min="2023" max="2024" width="10" style="99" customWidth="1"/>
    <col min="2025" max="2272" width="9.140625" style="99"/>
    <col min="2273" max="2273" width="4.28515625" style="99" customWidth="1"/>
    <col min="2274" max="2274" width="31.140625" style="99" customWidth="1"/>
    <col min="2275" max="2277" width="10" style="99" customWidth="1"/>
    <col min="2278" max="2278" width="10.28515625" style="99" customWidth="1"/>
    <col min="2279" max="2280" width="10" style="99" customWidth="1"/>
    <col min="2281" max="2528" width="9.140625" style="99"/>
    <col min="2529" max="2529" width="4.28515625" style="99" customWidth="1"/>
    <col min="2530" max="2530" width="31.140625" style="99" customWidth="1"/>
    <col min="2531" max="2533" width="10" style="99" customWidth="1"/>
    <col min="2534" max="2534" width="10.28515625" style="99" customWidth="1"/>
    <col min="2535" max="2536" width="10" style="99" customWidth="1"/>
    <col min="2537" max="2784" width="9.140625" style="99"/>
    <col min="2785" max="2785" width="4.28515625" style="99" customWidth="1"/>
    <col min="2786" max="2786" width="31.140625" style="99" customWidth="1"/>
    <col min="2787" max="2789" width="10" style="99" customWidth="1"/>
    <col min="2790" max="2790" width="10.28515625" style="99" customWidth="1"/>
    <col min="2791" max="2792" width="10" style="99" customWidth="1"/>
    <col min="2793" max="3040" width="9.140625" style="99"/>
    <col min="3041" max="3041" width="4.28515625" style="99" customWidth="1"/>
    <col min="3042" max="3042" width="31.140625" style="99" customWidth="1"/>
    <col min="3043" max="3045" width="10" style="99" customWidth="1"/>
    <col min="3046" max="3046" width="10.28515625" style="99" customWidth="1"/>
    <col min="3047" max="3048" width="10" style="99" customWidth="1"/>
    <col min="3049" max="3296" width="9.140625" style="99"/>
    <col min="3297" max="3297" width="4.28515625" style="99" customWidth="1"/>
    <col min="3298" max="3298" width="31.140625" style="99" customWidth="1"/>
    <col min="3299" max="3301" width="10" style="99" customWidth="1"/>
    <col min="3302" max="3302" width="10.28515625" style="99" customWidth="1"/>
    <col min="3303" max="3304" width="10" style="99" customWidth="1"/>
    <col min="3305" max="3552" width="9.140625" style="99"/>
    <col min="3553" max="3553" width="4.28515625" style="99" customWidth="1"/>
    <col min="3554" max="3554" width="31.140625" style="99" customWidth="1"/>
    <col min="3555" max="3557" width="10" style="99" customWidth="1"/>
    <col min="3558" max="3558" width="10.28515625" style="99" customWidth="1"/>
    <col min="3559" max="3560" width="10" style="99" customWidth="1"/>
    <col min="3561" max="3808" width="9.140625" style="99"/>
    <col min="3809" max="3809" width="4.28515625" style="99" customWidth="1"/>
    <col min="3810" max="3810" width="31.140625" style="99" customWidth="1"/>
    <col min="3811" max="3813" width="10" style="99" customWidth="1"/>
    <col min="3814" max="3814" width="10.28515625" style="99" customWidth="1"/>
    <col min="3815" max="3816" width="10" style="99" customWidth="1"/>
    <col min="3817" max="4064" width="9.140625" style="99"/>
    <col min="4065" max="4065" width="4.28515625" style="99" customWidth="1"/>
    <col min="4066" max="4066" width="31.140625" style="99" customWidth="1"/>
    <col min="4067" max="4069" width="10" style="99" customWidth="1"/>
    <col min="4070" max="4070" width="10.28515625" style="99" customWidth="1"/>
    <col min="4071" max="4072" width="10" style="99" customWidth="1"/>
    <col min="4073" max="4320" width="9.140625" style="99"/>
    <col min="4321" max="4321" width="4.28515625" style="99" customWidth="1"/>
    <col min="4322" max="4322" width="31.140625" style="99" customWidth="1"/>
    <col min="4323" max="4325" width="10" style="99" customWidth="1"/>
    <col min="4326" max="4326" width="10.28515625" style="99" customWidth="1"/>
    <col min="4327" max="4328" width="10" style="99" customWidth="1"/>
    <col min="4329" max="4576" width="9.140625" style="99"/>
    <col min="4577" max="4577" width="4.28515625" style="99" customWidth="1"/>
    <col min="4578" max="4578" width="31.140625" style="99" customWidth="1"/>
    <col min="4579" max="4581" width="10" style="99" customWidth="1"/>
    <col min="4582" max="4582" width="10.28515625" style="99" customWidth="1"/>
    <col min="4583" max="4584" width="10" style="99" customWidth="1"/>
    <col min="4585" max="4832" width="9.140625" style="99"/>
    <col min="4833" max="4833" width="4.28515625" style="99" customWidth="1"/>
    <col min="4834" max="4834" width="31.140625" style="99" customWidth="1"/>
    <col min="4835" max="4837" width="10" style="99" customWidth="1"/>
    <col min="4838" max="4838" width="10.28515625" style="99" customWidth="1"/>
    <col min="4839" max="4840" width="10" style="99" customWidth="1"/>
    <col min="4841" max="5088" width="9.140625" style="99"/>
    <col min="5089" max="5089" width="4.28515625" style="99" customWidth="1"/>
    <col min="5090" max="5090" width="31.140625" style="99" customWidth="1"/>
    <col min="5091" max="5093" width="10" style="99" customWidth="1"/>
    <col min="5094" max="5094" width="10.28515625" style="99" customWidth="1"/>
    <col min="5095" max="5096" width="10" style="99" customWidth="1"/>
    <col min="5097" max="5344" width="9.140625" style="99"/>
    <col min="5345" max="5345" width="4.28515625" style="99" customWidth="1"/>
    <col min="5346" max="5346" width="31.140625" style="99" customWidth="1"/>
    <col min="5347" max="5349" width="10" style="99" customWidth="1"/>
    <col min="5350" max="5350" width="10.28515625" style="99" customWidth="1"/>
    <col min="5351" max="5352" width="10" style="99" customWidth="1"/>
    <col min="5353" max="5600" width="9.140625" style="99"/>
    <col min="5601" max="5601" width="4.28515625" style="99" customWidth="1"/>
    <col min="5602" max="5602" width="31.140625" style="99" customWidth="1"/>
    <col min="5603" max="5605" width="10" style="99" customWidth="1"/>
    <col min="5606" max="5606" width="10.28515625" style="99" customWidth="1"/>
    <col min="5607" max="5608" width="10" style="99" customWidth="1"/>
    <col min="5609" max="5856" width="9.140625" style="99"/>
    <col min="5857" max="5857" width="4.28515625" style="99" customWidth="1"/>
    <col min="5858" max="5858" width="31.140625" style="99" customWidth="1"/>
    <col min="5859" max="5861" width="10" style="99" customWidth="1"/>
    <col min="5862" max="5862" width="10.28515625" style="99" customWidth="1"/>
    <col min="5863" max="5864" width="10" style="99" customWidth="1"/>
    <col min="5865" max="6112" width="9.140625" style="99"/>
    <col min="6113" max="6113" width="4.28515625" style="99" customWidth="1"/>
    <col min="6114" max="6114" width="31.140625" style="99" customWidth="1"/>
    <col min="6115" max="6117" width="10" style="99" customWidth="1"/>
    <col min="6118" max="6118" width="10.28515625" style="99" customWidth="1"/>
    <col min="6119" max="6120" width="10" style="99" customWidth="1"/>
    <col min="6121" max="6368" width="9.140625" style="99"/>
    <col min="6369" max="6369" width="4.28515625" style="99" customWidth="1"/>
    <col min="6370" max="6370" width="31.140625" style="99" customWidth="1"/>
    <col min="6371" max="6373" width="10" style="99" customWidth="1"/>
    <col min="6374" max="6374" width="10.28515625" style="99" customWidth="1"/>
    <col min="6375" max="6376" width="10" style="99" customWidth="1"/>
    <col min="6377" max="6624" width="9.140625" style="99"/>
    <col min="6625" max="6625" width="4.28515625" style="99" customWidth="1"/>
    <col min="6626" max="6626" width="31.140625" style="99" customWidth="1"/>
    <col min="6627" max="6629" width="10" style="99" customWidth="1"/>
    <col min="6630" max="6630" width="10.28515625" style="99" customWidth="1"/>
    <col min="6631" max="6632" width="10" style="99" customWidth="1"/>
    <col min="6633" max="6880" width="9.140625" style="99"/>
    <col min="6881" max="6881" width="4.28515625" style="99" customWidth="1"/>
    <col min="6882" max="6882" width="31.140625" style="99" customWidth="1"/>
    <col min="6883" max="6885" width="10" style="99" customWidth="1"/>
    <col min="6886" max="6886" width="10.28515625" style="99" customWidth="1"/>
    <col min="6887" max="6888" width="10" style="99" customWidth="1"/>
    <col min="6889" max="7136" width="9.140625" style="99"/>
    <col min="7137" max="7137" width="4.28515625" style="99" customWidth="1"/>
    <col min="7138" max="7138" width="31.140625" style="99" customWidth="1"/>
    <col min="7139" max="7141" width="10" style="99" customWidth="1"/>
    <col min="7142" max="7142" width="10.28515625" style="99" customWidth="1"/>
    <col min="7143" max="7144" width="10" style="99" customWidth="1"/>
    <col min="7145" max="7392" width="9.140625" style="99"/>
    <col min="7393" max="7393" width="4.28515625" style="99" customWidth="1"/>
    <col min="7394" max="7394" width="31.140625" style="99" customWidth="1"/>
    <col min="7395" max="7397" width="10" style="99" customWidth="1"/>
    <col min="7398" max="7398" width="10.28515625" style="99" customWidth="1"/>
    <col min="7399" max="7400" width="10" style="99" customWidth="1"/>
    <col min="7401" max="7648" width="9.140625" style="99"/>
    <col min="7649" max="7649" width="4.28515625" style="99" customWidth="1"/>
    <col min="7650" max="7650" width="31.140625" style="99" customWidth="1"/>
    <col min="7651" max="7653" width="10" style="99" customWidth="1"/>
    <col min="7654" max="7654" width="10.28515625" style="99" customWidth="1"/>
    <col min="7655" max="7656" width="10" style="99" customWidth="1"/>
    <col min="7657" max="7904" width="9.140625" style="99"/>
    <col min="7905" max="7905" width="4.28515625" style="99" customWidth="1"/>
    <col min="7906" max="7906" width="31.140625" style="99" customWidth="1"/>
    <col min="7907" max="7909" width="10" style="99" customWidth="1"/>
    <col min="7910" max="7910" width="10.28515625" style="99" customWidth="1"/>
    <col min="7911" max="7912" width="10" style="99" customWidth="1"/>
    <col min="7913" max="8160" width="9.140625" style="99"/>
    <col min="8161" max="8161" width="4.28515625" style="99" customWidth="1"/>
    <col min="8162" max="8162" width="31.140625" style="99" customWidth="1"/>
    <col min="8163" max="8165" width="10" style="99" customWidth="1"/>
    <col min="8166" max="8166" width="10.28515625" style="99" customWidth="1"/>
    <col min="8167" max="8168" width="10" style="99" customWidth="1"/>
    <col min="8169" max="8416" width="9.140625" style="99"/>
    <col min="8417" max="8417" width="4.28515625" style="99" customWidth="1"/>
    <col min="8418" max="8418" width="31.140625" style="99" customWidth="1"/>
    <col min="8419" max="8421" width="10" style="99" customWidth="1"/>
    <col min="8422" max="8422" width="10.28515625" style="99" customWidth="1"/>
    <col min="8423" max="8424" width="10" style="99" customWidth="1"/>
    <col min="8425" max="8672" width="9.140625" style="99"/>
    <col min="8673" max="8673" width="4.28515625" style="99" customWidth="1"/>
    <col min="8674" max="8674" width="31.140625" style="99" customWidth="1"/>
    <col min="8675" max="8677" width="10" style="99" customWidth="1"/>
    <col min="8678" max="8678" width="10.28515625" style="99" customWidth="1"/>
    <col min="8679" max="8680" width="10" style="99" customWidth="1"/>
    <col min="8681" max="8928" width="9.140625" style="99"/>
    <col min="8929" max="8929" width="4.28515625" style="99" customWidth="1"/>
    <col min="8930" max="8930" width="31.140625" style="99" customWidth="1"/>
    <col min="8931" max="8933" width="10" style="99" customWidth="1"/>
    <col min="8934" max="8934" width="10.28515625" style="99" customWidth="1"/>
    <col min="8935" max="8936" width="10" style="99" customWidth="1"/>
    <col min="8937" max="9184" width="9.140625" style="99"/>
    <col min="9185" max="9185" width="4.28515625" style="99" customWidth="1"/>
    <col min="9186" max="9186" width="31.140625" style="99" customWidth="1"/>
    <col min="9187" max="9189" width="10" style="99" customWidth="1"/>
    <col min="9190" max="9190" width="10.28515625" style="99" customWidth="1"/>
    <col min="9191" max="9192" width="10" style="99" customWidth="1"/>
    <col min="9193" max="9440" width="9.140625" style="99"/>
    <col min="9441" max="9441" width="4.28515625" style="99" customWidth="1"/>
    <col min="9442" max="9442" width="31.140625" style="99" customWidth="1"/>
    <col min="9443" max="9445" width="10" style="99" customWidth="1"/>
    <col min="9446" max="9446" width="10.28515625" style="99" customWidth="1"/>
    <col min="9447" max="9448" width="10" style="99" customWidth="1"/>
    <col min="9449" max="9696" width="9.140625" style="99"/>
    <col min="9697" max="9697" width="4.28515625" style="99" customWidth="1"/>
    <col min="9698" max="9698" width="31.140625" style="99" customWidth="1"/>
    <col min="9699" max="9701" width="10" style="99" customWidth="1"/>
    <col min="9702" max="9702" width="10.28515625" style="99" customWidth="1"/>
    <col min="9703" max="9704" width="10" style="99" customWidth="1"/>
    <col min="9705" max="9952" width="9.140625" style="99"/>
    <col min="9953" max="9953" width="4.28515625" style="99" customWidth="1"/>
    <col min="9954" max="9954" width="31.140625" style="99" customWidth="1"/>
    <col min="9955" max="9957" width="10" style="99" customWidth="1"/>
    <col min="9958" max="9958" width="10.28515625" style="99" customWidth="1"/>
    <col min="9959" max="9960" width="10" style="99" customWidth="1"/>
    <col min="9961" max="10208" width="9.140625" style="99"/>
    <col min="10209" max="10209" width="4.28515625" style="99" customWidth="1"/>
    <col min="10210" max="10210" width="31.140625" style="99" customWidth="1"/>
    <col min="10211" max="10213" width="10" style="99" customWidth="1"/>
    <col min="10214" max="10214" width="10.28515625" style="99" customWidth="1"/>
    <col min="10215" max="10216" width="10" style="99" customWidth="1"/>
    <col min="10217" max="10464" width="9.140625" style="99"/>
    <col min="10465" max="10465" width="4.28515625" style="99" customWidth="1"/>
    <col min="10466" max="10466" width="31.140625" style="99" customWidth="1"/>
    <col min="10467" max="10469" width="10" style="99" customWidth="1"/>
    <col min="10470" max="10470" width="10.28515625" style="99" customWidth="1"/>
    <col min="10471" max="10472" width="10" style="99" customWidth="1"/>
    <col min="10473" max="10720" width="9.140625" style="99"/>
    <col min="10721" max="10721" width="4.28515625" style="99" customWidth="1"/>
    <col min="10722" max="10722" width="31.140625" style="99" customWidth="1"/>
    <col min="10723" max="10725" width="10" style="99" customWidth="1"/>
    <col min="10726" max="10726" width="10.28515625" style="99" customWidth="1"/>
    <col min="10727" max="10728" width="10" style="99" customWidth="1"/>
    <col min="10729" max="10976" width="9.140625" style="99"/>
    <col min="10977" max="10977" width="4.28515625" style="99" customWidth="1"/>
    <col min="10978" max="10978" width="31.140625" style="99" customWidth="1"/>
    <col min="10979" max="10981" width="10" style="99" customWidth="1"/>
    <col min="10982" max="10982" width="10.28515625" style="99" customWidth="1"/>
    <col min="10983" max="10984" width="10" style="99" customWidth="1"/>
    <col min="10985" max="11232" width="9.140625" style="99"/>
    <col min="11233" max="11233" width="4.28515625" style="99" customWidth="1"/>
    <col min="11234" max="11234" width="31.140625" style="99" customWidth="1"/>
    <col min="11235" max="11237" width="10" style="99" customWidth="1"/>
    <col min="11238" max="11238" width="10.28515625" style="99" customWidth="1"/>
    <col min="11239" max="11240" width="10" style="99" customWidth="1"/>
    <col min="11241" max="11488" width="9.140625" style="99"/>
    <col min="11489" max="11489" width="4.28515625" style="99" customWidth="1"/>
    <col min="11490" max="11490" width="31.140625" style="99" customWidth="1"/>
    <col min="11491" max="11493" width="10" style="99" customWidth="1"/>
    <col min="11494" max="11494" width="10.28515625" style="99" customWidth="1"/>
    <col min="11495" max="11496" width="10" style="99" customWidth="1"/>
    <col min="11497" max="11744" width="9.140625" style="99"/>
    <col min="11745" max="11745" width="4.28515625" style="99" customWidth="1"/>
    <col min="11746" max="11746" width="31.140625" style="99" customWidth="1"/>
    <col min="11747" max="11749" width="10" style="99" customWidth="1"/>
    <col min="11750" max="11750" width="10.28515625" style="99" customWidth="1"/>
    <col min="11751" max="11752" width="10" style="99" customWidth="1"/>
    <col min="11753" max="12000" width="9.140625" style="99"/>
    <col min="12001" max="12001" width="4.28515625" style="99" customWidth="1"/>
    <col min="12002" max="12002" width="31.140625" style="99" customWidth="1"/>
    <col min="12003" max="12005" width="10" style="99" customWidth="1"/>
    <col min="12006" max="12006" width="10.28515625" style="99" customWidth="1"/>
    <col min="12007" max="12008" width="10" style="99" customWidth="1"/>
    <col min="12009" max="12256" width="9.140625" style="99"/>
    <col min="12257" max="12257" width="4.28515625" style="99" customWidth="1"/>
    <col min="12258" max="12258" width="31.140625" style="99" customWidth="1"/>
    <col min="12259" max="12261" width="10" style="99" customWidth="1"/>
    <col min="12262" max="12262" width="10.28515625" style="99" customWidth="1"/>
    <col min="12263" max="12264" width="10" style="99" customWidth="1"/>
    <col min="12265" max="12512" width="9.140625" style="99"/>
    <col min="12513" max="12513" width="4.28515625" style="99" customWidth="1"/>
    <col min="12514" max="12514" width="31.140625" style="99" customWidth="1"/>
    <col min="12515" max="12517" width="10" style="99" customWidth="1"/>
    <col min="12518" max="12518" width="10.28515625" style="99" customWidth="1"/>
    <col min="12519" max="12520" width="10" style="99" customWidth="1"/>
    <col min="12521" max="12768" width="9.140625" style="99"/>
    <col min="12769" max="12769" width="4.28515625" style="99" customWidth="1"/>
    <col min="12770" max="12770" width="31.140625" style="99" customWidth="1"/>
    <col min="12771" max="12773" width="10" style="99" customWidth="1"/>
    <col min="12774" max="12774" width="10.28515625" style="99" customWidth="1"/>
    <col min="12775" max="12776" width="10" style="99" customWidth="1"/>
    <col min="12777" max="13024" width="9.140625" style="99"/>
    <col min="13025" max="13025" width="4.28515625" style="99" customWidth="1"/>
    <col min="13026" max="13026" width="31.140625" style="99" customWidth="1"/>
    <col min="13027" max="13029" width="10" style="99" customWidth="1"/>
    <col min="13030" max="13030" width="10.28515625" style="99" customWidth="1"/>
    <col min="13031" max="13032" width="10" style="99" customWidth="1"/>
    <col min="13033" max="13280" width="9.140625" style="99"/>
    <col min="13281" max="13281" width="4.28515625" style="99" customWidth="1"/>
    <col min="13282" max="13282" width="31.140625" style="99" customWidth="1"/>
    <col min="13283" max="13285" width="10" style="99" customWidth="1"/>
    <col min="13286" max="13286" width="10.28515625" style="99" customWidth="1"/>
    <col min="13287" max="13288" width="10" style="99" customWidth="1"/>
    <col min="13289" max="13536" width="9.140625" style="99"/>
    <col min="13537" max="13537" width="4.28515625" style="99" customWidth="1"/>
    <col min="13538" max="13538" width="31.140625" style="99" customWidth="1"/>
    <col min="13539" max="13541" width="10" style="99" customWidth="1"/>
    <col min="13542" max="13542" width="10.28515625" style="99" customWidth="1"/>
    <col min="13543" max="13544" width="10" style="99" customWidth="1"/>
    <col min="13545" max="13792" width="9.140625" style="99"/>
    <col min="13793" max="13793" width="4.28515625" style="99" customWidth="1"/>
    <col min="13794" max="13794" width="31.140625" style="99" customWidth="1"/>
    <col min="13795" max="13797" width="10" style="99" customWidth="1"/>
    <col min="13798" max="13798" width="10.28515625" style="99" customWidth="1"/>
    <col min="13799" max="13800" width="10" style="99" customWidth="1"/>
    <col min="13801" max="14048" width="9.140625" style="99"/>
    <col min="14049" max="14049" width="4.28515625" style="99" customWidth="1"/>
    <col min="14050" max="14050" width="31.140625" style="99" customWidth="1"/>
    <col min="14051" max="14053" width="10" style="99" customWidth="1"/>
    <col min="14054" max="14054" width="10.28515625" style="99" customWidth="1"/>
    <col min="14055" max="14056" width="10" style="99" customWidth="1"/>
    <col min="14057" max="14304" width="9.140625" style="99"/>
    <col min="14305" max="14305" width="4.28515625" style="99" customWidth="1"/>
    <col min="14306" max="14306" width="31.140625" style="99" customWidth="1"/>
    <col min="14307" max="14309" width="10" style="99" customWidth="1"/>
    <col min="14310" max="14310" width="10.28515625" style="99" customWidth="1"/>
    <col min="14311" max="14312" width="10" style="99" customWidth="1"/>
    <col min="14313" max="14560" width="9.140625" style="99"/>
    <col min="14561" max="14561" width="4.28515625" style="99" customWidth="1"/>
    <col min="14562" max="14562" width="31.140625" style="99" customWidth="1"/>
    <col min="14563" max="14565" width="10" style="99" customWidth="1"/>
    <col min="14566" max="14566" width="10.28515625" style="99" customWidth="1"/>
    <col min="14567" max="14568" width="10" style="99" customWidth="1"/>
    <col min="14569" max="14816" width="9.140625" style="99"/>
    <col min="14817" max="14817" width="4.28515625" style="99" customWidth="1"/>
    <col min="14818" max="14818" width="31.140625" style="99" customWidth="1"/>
    <col min="14819" max="14821" width="10" style="99" customWidth="1"/>
    <col min="14822" max="14822" width="10.28515625" style="99" customWidth="1"/>
    <col min="14823" max="14824" width="10" style="99" customWidth="1"/>
    <col min="14825" max="15072" width="9.140625" style="99"/>
    <col min="15073" max="15073" width="4.28515625" style="99" customWidth="1"/>
    <col min="15074" max="15074" width="31.140625" style="99" customWidth="1"/>
    <col min="15075" max="15077" width="10" style="99" customWidth="1"/>
    <col min="15078" max="15078" width="10.28515625" style="99" customWidth="1"/>
    <col min="15079" max="15080" width="10" style="99" customWidth="1"/>
    <col min="15081" max="15328" width="9.140625" style="99"/>
    <col min="15329" max="15329" width="4.28515625" style="99" customWidth="1"/>
    <col min="15330" max="15330" width="31.140625" style="99" customWidth="1"/>
    <col min="15331" max="15333" width="10" style="99" customWidth="1"/>
    <col min="15334" max="15334" width="10.28515625" style="99" customWidth="1"/>
    <col min="15335" max="15336" width="10" style="99" customWidth="1"/>
    <col min="15337" max="15584" width="9.140625" style="99"/>
    <col min="15585" max="15585" width="4.28515625" style="99" customWidth="1"/>
    <col min="15586" max="15586" width="31.140625" style="99" customWidth="1"/>
    <col min="15587" max="15589" width="10" style="99" customWidth="1"/>
    <col min="15590" max="15590" width="10.28515625" style="99" customWidth="1"/>
    <col min="15591" max="15592" width="10" style="99" customWidth="1"/>
    <col min="15593" max="15840" width="9.140625" style="99"/>
    <col min="15841" max="15841" width="4.28515625" style="99" customWidth="1"/>
    <col min="15842" max="15842" width="31.140625" style="99" customWidth="1"/>
    <col min="15843" max="15845" width="10" style="99" customWidth="1"/>
    <col min="15846" max="15846" width="10.28515625" style="99" customWidth="1"/>
    <col min="15847" max="15848" width="10" style="99" customWidth="1"/>
    <col min="15849" max="16096" width="9.140625" style="99"/>
    <col min="16097" max="16097" width="4.28515625" style="99" customWidth="1"/>
    <col min="16098" max="16098" width="31.140625" style="99" customWidth="1"/>
    <col min="16099" max="16101" width="10" style="99" customWidth="1"/>
    <col min="16102" max="16102" width="10.28515625" style="99" customWidth="1"/>
    <col min="16103" max="16104" width="10" style="99" customWidth="1"/>
    <col min="16105" max="16371" width="9.140625" style="99"/>
    <col min="16372" max="16384" width="9.140625" style="99" customWidth="1"/>
  </cols>
  <sheetData>
    <row r="1" spans="1:3" s="113" customFormat="1" ht="42" customHeight="1" x14ac:dyDescent="0.3">
      <c r="A1" s="560" t="s">
        <v>528</v>
      </c>
      <c r="B1" s="560"/>
      <c r="C1" s="560"/>
    </row>
    <row r="2" spans="1:3" s="113" customFormat="1" ht="19.5" customHeight="1" x14ac:dyDescent="0.3">
      <c r="A2" s="660" t="s">
        <v>24</v>
      </c>
      <c r="B2" s="661"/>
      <c r="C2" s="661"/>
    </row>
    <row r="3" spans="1:3" s="54" customFormat="1" ht="18.75" x14ac:dyDescent="0.3">
      <c r="A3" s="592" t="s">
        <v>105</v>
      </c>
      <c r="B3" s="592"/>
      <c r="C3" s="592"/>
    </row>
    <row r="4" spans="1:3" ht="13.15" customHeight="1" x14ac:dyDescent="0.25">
      <c r="A4" s="658" t="s">
        <v>37</v>
      </c>
      <c r="B4" s="659" t="s">
        <v>293</v>
      </c>
      <c r="C4" s="658" t="s">
        <v>394</v>
      </c>
    </row>
    <row r="5" spans="1:3" ht="13.15" customHeight="1" x14ac:dyDescent="0.25">
      <c r="A5" s="658"/>
      <c r="B5" s="659"/>
      <c r="C5" s="658"/>
    </row>
    <row r="6" spans="1:3" ht="27" customHeight="1" x14ac:dyDescent="0.25">
      <c r="A6" s="658"/>
      <c r="B6" s="659"/>
      <c r="C6" s="658"/>
    </row>
    <row r="7" spans="1:3" ht="12.75" customHeight="1" x14ac:dyDescent="0.25">
      <c r="A7" s="450" t="s">
        <v>7</v>
      </c>
      <c r="B7" s="55" t="s">
        <v>70</v>
      </c>
      <c r="C7" s="450">
        <v>1</v>
      </c>
    </row>
    <row r="8" spans="1:3" s="106" customFormat="1" ht="13.5" customHeight="1" x14ac:dyDescent="0.25">
      <c r="A8" s="333">
        <v>1</v>
      </c>
      <c r="B8" s="403" t="s">
        <v>51</v>
      </c>
      <c r="C8" s="58">
        <v>382</v>
      </c>
    </row>
    <row r="9" spans="1:3" s="106" customFormat="1" ht="15" customHeight="1" x14ac:dyDescent="0.25">
      <c r="A9" s="333">
        <v>2</v>
      </c>
      <c r="B9" s="403" t="s">
        <v>40</v>
      </c>
      <c r="C9" s="58">
        <v>378</v>
      </c>
    </row>
    <row r="10" spans="1:3" s="106" customFormat="1" ht="12.75" customHeight="1" x14ac:dyDescent="0.25">
      <c r="A10" s="333">
        <v>3</v>
      </c>
      <c r="B10" s="403" t="s">
        <v>44</v>
      </c>
      <c r="C10" s="58">
        <v>213</v>
      </c>
    </row>
    <row r="11" spans="1:3" s="106" customFormat="1" ht="14.25" customHeight="1" x14ac:dyDescent="0.25">
      <c r="A11" s="333">
        <v>4</v>
      </c>
      <c r="B11" s="403" t="s">
        <v>43</v>
      </c>
      <c r="C11" s="58">
        <v>147</v>
      </c>
    </row>
    <row r="12" spans="1:3" s="106" customFormat="1" ht="16.5" customHeight="1" x14ac:dyDescent="0.25">
      <c r="A12" s="333">
        <v>5</v>
      </c>
      <c r="B12" s="403" t="s">
        <v>42</v>
      </c>
      <c r="C12" s="58">
        <v>135</v>
      </c>
    </row>
    <row r="13" spans="1:3" s="106" customFormat="1" ht="15.75" customHeight="1" x14ac:dyDescent="0.25">
      <c r="A13" s="333">
        <v>6</v>
      </c>
      <c r="B13" s="403" t="s">
        <v>45</v>
      </c>
      <c r="C13" s="58">
        <v>128</v>
      </c>
    </row>
    <row r="14" spans="1:3" s="106" customFormat="1" ht="15" customHeight="1" x14ac:dyDescent="0.25">
      <c r="A14" s="333">
        <v>7</v>
      </c>
      <c r="B14" s="403" t="s">
        <v>41</v>
      </c>
      <c r="C14" s="58">
        <v>116</v>
      </c>
    </row>
    <row r="15" spans="1:3" s="106" customFormat="1" ht="18" customHeight="1" x14ac:dyDescent="0.25">
      <c r="A15" s="333">
        <v>8</v>
      </c>
      <c r="B15" s="403" t="s">
        <v>39</v>
      </c>
      <c r="C15" s="58">
        <v>112</v>
      </c>
    </row>
    <row r="16" spans="1:3" s="106" customFormat="1" ht="16.5" customHeight="1" x14ac:dyDescent="0.25">
      <c r="A16" s="333">
        <v>9</v>
      </c>
      <c r="B16" s="403" t="s">
        <v>295</v>
      </c>
      <c r="C16" s="58">
        <v>110</v>
      </c>
    </row>
    <row r="17" spans="1:3" s="106" customFormat="1" ht="15" customHeight="1" x14ac:dyDescent="0.25">
      <c r="A17" s="333">
        <v>10</v>
      </c>
      <c r="B17" s="403" t="s">
        <v>91</v>
      </c>
      <c r="C17" s="58">
        <v>92</v>
      </c>
    </row>
    <row r="18" spans="1:3" x14ac:dyDescent="0.25">
      <c r="A18" s="359">
        <v>11</v>
      </c>
      <c r="B18" s="403" t="s">
        <v>53</v>
      </c>
      <c r="C18" s="58">
        <v>75</v>
      </c>
    </row>
    <row r="19" spans="1:3" x14ac:dyDescent="0.25">
      <c r="A19" s="359">
        <v>12</v>
      </c>
      <c r="B19" s="403" t="s">
        <v>55</v>
      </c>
      <c r="C19" s="58">
        <v>65</v>
      </c>
    </row>
    <row r="20" spans="1:3" x14ac:dyDescent="0.25">
      <c r="A20" s="359">
        <v>13</v>
      </c>
      <c r="B20" s="403" t="s">
        <v>49</v>
      </c>
      <c r="C20" s="58">
        <v>57</v>
      </c>
    </row>
    <row r="21" spans="1:3" ht="19.5" customHeight="1" x14ac:dyDescent="0.25">
      <c r="A21" s="359">
        <v>14</v>
      </c>
      <c r="B21" s="403" t="s">
        <v>93</v>
      </c>
      <c r="C21" s="58">
        <v>53</v>
      </c>
    </row>
    <row r="22" spans="1:3" x14ac:dyDescent="0.25">
      <c r="A22" s="359">
        <v>15</v>
      </c>
      <c r="B22" s="403" t="s">
        <v>97</v>
      </c>
      <c r="C22" s="58">
        <v>52</v>
      </c>
    </row>
    <row r="23" spans="1:3" ht="17.25" customHeight="1" x14ac:dyDescent="0.25">
      <c r="A23" s="359">
        <v>16</v>
      </c>
      <c r="B23" s="403" t="s">
        <v>64</v>
      </c>
      <c r="C23" s="58">
        <v>45</v>
      </c>
    </row>
    <row r="24" spans="1:3" ht="15.75" customHeight="1" x14ac:dyDescent="0.25">
      <c r="A24" s="359">
        <v>17</v>
      </c>
      <c r="B24" s="403" t="s">
        <v>66</v>
      </c>
      <c r="C24" s="58">
        <v>37</v>
      </c>
    </row>
    <row r="25" spans="1:3" x14ac:dyDescent="0.25">
      <c r="A25" s="359">
        <v>18</v>
      </c>
      <c r="B25" s="403" t="s">
        <v>299</v>
      </c>
      <c r="C25" s="58">
        <v>36</v>
      </c>
    </row>
    <row r="26" spans="1:3" x14ac:dyDescent="0.25">
      <c r="A26" s="359">
        <v>19</v>
      </c>
      <c r="B26" s="403" t="s">
        <v>50</v>
      </c>
      <c r="C26" s="58">
        <v>35</v>
      </c>
    </row>
    <row r="27" spans="1:3" x14ac:dyDescent="0.25">
      <c r="A27" s="359">
        <v>20</v>
      </c>
      <c r="B27" s="403" t="s">
        <v>110</v>
      </c>
      <c r="C27" s="58">
        <v>35</v>
      </c>
    </row>
    <row r="28" spans="1:3" ht="17.25" customHeight="1" x14ac:dyDescent="0.25">
      <c r="A28" s="395">
        <v>21</v>
      </c>
      <c r="B28" s="403" t="s">
        <v>296</v>
      </c>
      <c r="C28" s="58">
        <v>34</v>
      </c>
    </row>
    <row r="29" spans="1:3" x14ac:dyDescent="0.25">
      <c r="A29" s="395">
        <v>22</v>
      </c>
      <c r="B29" s="403" t="s">
        <v>297</v>
      </c>
      <c r="C29" s="58">
        <v>33</v>
      </c>
    </row>
    <row r="30" spans="1:3" ht="15" customHeight="1" x14ac:dyDescent="0.25">
      <c r="A30" s="395">
        <v>23</v>
      </c>
      <c r="B30" s="403" t="s">
        <v>83</v>
      </c>
      <c r="C30" s="58">
        <v>33</v>
      </c>
    </row>
    <row r="31" spans="1:3" x14ac:dyDescent="0.25">
      <c r="A31" s="395">
        <v>24</v>
      </c>
      <c r="B31" s="403" t="s">
        <v>56</v>
      </c>
      <c r="C31" s="58">
        <v>33</v>
      </c>
    </row>
    <row r="32" spans="1:3" x14ac:dyDescent="0.25">
      <c r="A32" s="395">
        <v>25</v>
      </c>
      <c r="B32" s="403" t="s">
        <v>46</v>
      </c>
      <c r="C32" s="58">
        <v>32</v>
      </c>
    </row>
    <row r="33" spans="1:3" x14ac:dyDescent="0.25">
      <c r="A33" s="395">
        <v>26</v>
      </c>
      <c r="B33" s="403" t="s">
        <v>420</v>
      </c>
      <c r="C33" s="58">
        <v>31</v>
      </c>
    </row>
    <row r="34" spans="1:3" x14ac:dyDescent="0.25">
      <c r="A34" s="395">
        <v>27</v>
      </c>
      <c r="B34" s="403" t="s">
        <v>62</v>
      </c>
      <c r="C34" s="58">
        <v>31</v>
      </c>
    </row>
    <row r="35" spans="1:3" x14ac:dyDescent="0.25">
      <c r="A35" s="395">
        <v>28</v>
      </c>
      <c r="B35" s="403" t="s">
        <v>84</v>
      </c>
      <c r="C35" s="58">
        <v>30</v>
      </c>
    </row>
    <row r="36" spans="1:3" ht="31.5" x14ac:dyDescent="0.25">
      <c r="A36" s="395">
        <v>29</v>
      </c>
      <c r="B36" s="403" t="s">
        <v>312</v>
      </c>
      <c r="C36" s="58">
        <v>30</v>
      </c>
    </row>
    <row r="37" spans="1:3" x14ac:dyDescent="0.25">
      <c r="A37" s="395">
        <v>30</v>
      </c>
      <c r="B37" s="403" t="s">
        <v>96</v>
      </c>
      <c r="C37" s="58">
        <v>30</v>
      </c>
    </row>
    <row r="38" spans="1:3" ht="14.25" customHeight="1" x14ac:dyDescent="0.25">
      <c r="A38" s="395">
        <v>31</v>
      </c>
      <c r="B38" s="403" t="s">
        <v>305</v>
      </c>
      <c r="C38" s="58">
        <v>28</v>
      </c>
    </row>
    <row r="39" spans="1:3" x14ac:dyDescent="0.25">
      <c r="A39" s="395">
        <v>32</v>
      </c>
      <c r="B39" s="403" t="s">
        <v>60</v>
      </c>
      <c r="C39" s="58">
        <v>25</v>
      </c>
    </row>
    <row r="40" spans="1:3" x14ac:dyDescent="0.25">
      <c r="A40" s="395">
        <v>33</v>
      </c>
      <c r="B40" s="403" t="s">
        <v>38</v>
      </c>
      <c r="C40" s="58">
        <v>24</v>
      </c>
    </row>
    <row r="41" spans="1:3" x14ac:dyDescent="0.25">
      <c r="A41" s="395">
        <v>34</v>
      </c>
      <c r="B41" s="403" t="s">
        <v>300</v>
      </c>
      <c r="C41" s="58">
        <v>23</v>
      </c>
    </row>
    <row r="42" spans="1:3" x14ac:dyDescent="0.25">
      <c r="A42" s="395">
        <v>35</v>
      </c>
      <c r="B42" s="403" t="s">
        <v>326</v>
      </c>
      <c r="C42" s="58">
        <v>23</v>
      </c>
    </row>
    <row r="43" spans="1:3" x14ac:dyDescent="0.25">
      <c r="A43" s="395">
        <v>36</v>
      </c>
      <c r="B43" s="403" t="s">
        <v>89</v>
      </c>
      <c r="C43" s="58">
        <v>23</v>
      </c>
    </row>
    <row r="44" spans="1:3" x14ac:dyDescent="0.25">
      <c r="A44" s="395">
        <v>37</v>
      </c>
      <c r="B44" s="403" t="s">
        <v>78</v>
      </c>
      <c r="C44" s="58">
        <v>22</v>
      </c>
    </row>
    <row r="45" spans="1:3" x14ac:dyDescent="0.25">
      <c r="A45" s="395">
        <v>38</v>
      </c>
      <c r="B45" s="403" t="s">
        <v>107</v>
      </c>
      <c r="C45" s="58">
        <v>17</v>
      </c>
    </row>
    <row r="46" spans="1:3" ht="16.5" customHeight="1" x14ac:dyDescent="0.25">
      <c r="A46" s="395">
        <v>39</v>
      </c>
      <c r="B46" s="403" t="s">
        <v>306</v>
      </c>
      <c r="C46" s="58">
        <v>17</v>
      </c>
    </row>
    <row r="47" spans="1:3" ht="18" customHeight="1" x14ac:dyDescent="0.25">
      <c r="A47" s="395">
        <v>40</v>
      </c>
      <c r="B47" s="403" t="s">
        <v>81</v>
      </c>
      <c r="C47" s="58">
        <v>17</v>
      </c>
    </row>
    <row r="48" spans="1:3" x14ac:dyDescent="0.25">
      <c r="A48" s="395">
        <v>41</v>
      </c>
      <c r="B48" s="403" t="s">
        <v>65</v>
      </c>
      <c r="C48" s="58">
        <v>17</v>
      </c>
    </row>
    <row r="49" spans="1:3" ht="15" customHeight="1" x14ac:dyDescent="0.25">
      <c r="A49" s="395">
        <v>42</v>
      </c>
      <c r="B49" s="403" t="s">
        <v>74</v>
      </c>
      <c r="C49" s="58">
        <v>16</v>
      </c>
    </row>
    <row r="50" spans="1:3" ht="14.25" customHeight="1" x14ac:dyDescent="0.25">
      <c r="A50" s="395">
        <v>43</v>
      </c>
      <c r="B50" s="403" t="s">
        <v>448</v>
      </c>
      <c r="C50" s="58">
        <v>16</v>
      </c>
    </row>
    <row r="51" spans="1:3" ht="14.25" customHeight="1" x14ac:dyDescent="0.25">
      <c r="A51" s="395">
        <v>44</v>
      </c>
      <c r="B51" s="403" t="s">
        <v>304</v>
      </c>
      <c r="C51" s="58">
        <v>16</v>
      </c>
    </row>
    <row r="52" spans="1:3" ht="17.25" customHeight="1" x14ac:dyDescent="0.25">
      <c r="A52" s="395">
        <v>45</v>
      </c>
      <c r="B52" s="403" t="s">
        <v>47</v>
      </c>
      <c r="C52" s="58">
        <v>16</v>
      </c>
    </row>
    <row r="53" spans="1:3" ht="17.25" customHeight="1" x14ac:dyDescent="0.25">
      <c r="A53" s="395">
        <v>46</v>
      </c>
      <c r="B53" s="403" t="s">
        <v>95</v>
      </c>
      <c r="C53" s="58">
        <v>16</v>
      </c>
    </row>
    <row r="54" spans="1:3" ht="14.25" customHeight="1" x14ac:dyDescent="0.25">
      <c r="A54" s="395">
        <v>47</v>
      </c>
      <c r="B54" s="403" t="s">
        <v>234</v>
      </c>
      <c r="C54" s="58">
        <v>16</v>
      </c>
    </row>
    <row r="55" spans="1:3" x14ac:dyDescent="0.25">
      <c r="A55" s="395">
        <v>48</v>
      </c>
      <c r="B55" s="403" t="s">
        <v>94</v>
      </c>
      <c r="C55" s="58">
        <v>16</v>
      </c>
    </row>
    <row r="56" spans="1:3" ht="16.5" customHeight="1" x14ac:dyDescent="0.25">
      <c r="A56" s="395">
        <v>49</v>
      </c>
      <c r="B56" s="403" t="s">
        <v>76</v>
      </c>
      <c r="C56" s="58">
        <v>15</v>
      </c>
    </row>
    <row r="57" spans="1:3" ht="15.75" customHeight="1" x14ac:dyDescent="0.25">
      <c r="A57" s="395">
        <v>50</v>
      </c>
      <c r="B57" s="403" t="s">
        <v>160</v>
      </c>
      <c r="C57" s="58">
        <v>15</v>
      </c>
    </row>
    <row r="58" spans="1:3" s="52" customFormat="1" x14ac:dyDescent="0.25">
      <c r="A58" s="401"/>
      <c r="B58" s="200"/>
      <c r="C58" s="402"/>
    </row>
  </sheetData>
  <mergeCells count="6">
    <mergeCell ref="A3:C3"/>
    <mergeCell ref="A4:A6"/>
    <mergeCell ref="B4:B6"/>
    <mergeCell ref="C4:C6"/>
    <mergeCell ref="A1:C1"/>
    <mergeCell ref="A2:C2"/>
  </mergeCells>
  <pageMargins left="0.70866141732283472" right="0.26" top="0.34" bottom="0.27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8" zoomScaleNormal="88" zoomScaleSheetLayoutView="75" workbookViewId="0">
      <selection activeCell="C7" sqref="C7"/>
    </sheetView>
  </sheetViews>
  <sheetFormatPr defaultColWidth="8.85546875" defaultRowHeight="12.75" x14ac:dyDescent="0.2"/>
  <cols>
    <col min="1" max="1" width="58.28515625" style="5" customWidth="1"/>
    <col min="2" max="2" width="12.5703125" style="5" customWidth="1"/>
    <col min="3" max="3" width="13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501" t="s">
        <v>179</v>
      </c>
      <c r="B1" s="501"/>
      <c r="C1" s="501"/>
      <c r="D1" s="501"/>
      <c r="E1" s="501"/>
    </row>
    <row r="2" spans="1:6" s="1" customFormat="1" ht="18" customHeight="1" x14ac:dyDescent="0.3">
      <c r="A2" s="510" t="s">
        <v>10</v>
      </c>
      <c r="B2" s="510"/>
      <c r="C2" s="510"/>
      <c r="D2" s="510"/>
      <c r="E2" s="510"/>
    </row>
    <row r="3" spans="1:6" s="1" customFormat="1" ht="35.25" customHeight="1" x14ac:dyDescent="0.25">
      <c r="A3" s="513" t="s">
        <v>29</v>
      </c>
      <c r="B3" s="513"/>
      <c r="C3" s="513"/>
      <c r="D3" s="513"/>
      <c r="E3" s="513"/>
    </row>
    <row r="4" spans="1:6" s="1" customFormat="1" ht="18" customHeight="1" x14ac:dyDescent="0.25">
      <c r="A4" s="133"/>
      <c r="B4" s="133"/>
      <c r="C4" s="133"/>
      <c r="D4" s="514" t="s">
        <v>117</v>
      </c>
      <c r="E4" s="514"/>
    </row>
    <row r="5" spans="1:6" s="3" customFormat="1" ht="25.5" customHeight="1" x14ac:dyDescent="0.2">
      <c r="A5" s="511"/>
      <c r="B5" s="497" t="s">
        <v>484</v>
      </c>
      <c r="C5" s="505" t="s">
        <v>485</v>
      </c>
      <c r="D5" s="512" t="s">
        <v>20</v>
      </c>
      <c r="E5" s="512"/>
    </row>
    <row r="6" spans="1:6" s="3" customFormat="1" ht="30" customHeight="1" x14ac:dyDescent="0.2">
      <c r="A6" s="511"/>
      <c r="B6" s="497"/>
      <c r="C6" s="506"/>
      <c r="D6" s="331" t="s">
        <v>2</v>
      </c>
      <c r="E6" s="331" t="s">
        <v>21</v>
      </c>
    </row>
    <row r="7" spans="1:6" s="8" customFormat="1" ht="30.75" customHeight="1" x14ac:dyDescent="0.25">
      <c r="A7" s="341" t="s">
        <v>9</v>
      </c>
      <c r="B7" s="430">
        <f>SUM(B9:B17)</f>
        <v>776</v>
      </c>
      <c r="C7" s="430">
        <f>SUM(C9:C17)</f>
        <v>732</v>
      </c>
      <c r="D7" s="442">
        <f>C7/B7*100</f>
        <v>94.329896907216494</v>
      </c>
      <c r="E7" s="443">
        <f t="shared" ref="E7:E17" si="0">C7-B7</f>
        <v>-44</v>
      </c>
      <c r="F7" s="9"/>
    </row>
    <row r="8" spans="1:6" s="8" customFormat="1" ht="24.75" customHeight="1" x14ac:dyDescent="0.25">
      <c r="A8" s="129" t="s">
        <v>30</v>
      </c>
      <c r="B8" s="439"/>
      <c r="C8" s="439"/>
      <c r="D8" s="440"/>
      <c r="E8" s="441"/>
      <c r="F8" s="9"/>
    </row>
    <row r="9" spans="1:6" ht="39" customHeight="1" x14ac:dyDescent="0.2">
      <c r="A9" s="125" t="s">
        <v>11</v>
      </c>
      <c r="B9" s="438">
        <v>164</v>
      </c>
      <c r="C9" s="438">
        <v>203</v>
      </c>
      <c r="D9" s="433">
        <f>C9/B9*100</f>
        <v>123.78048780487805</v>
      </c>
      <c r="E9" s="434">
        <f t="shared" si="0"/>
        <v>39</v>
      </c>
      <c r="F9" s="9"/>
    </row>
    <row r="10" spans="1:6" ht="21" customHeight="1" x14ac:dyDescent="0.2">
      <c r="A10" s="125" t="s">
        <v>12</v>
      </c>
      <c r="B10" s="437">
        <v>223</v>
      </c>
      <c r="C10" s="437">
        <v>249</v>
      </c>
      <c r="D10" s="433">
        <f t="shared" ref="D10:D17" si="1">C10/B10*100</f>
        <v>111.6591928251121</v>
      </c>
      <c r="E10" s="434">
        <f t="shared" si="0"/>
        <v>26</v>
      </c>
      <c r="F10" s="9"/>
    </row>
    <row r="11" spans="1:6" s="6" customFormat="1" ht="19.5" customHeight="1" x14ac:dyDescent="0.25">
      <c r="A11" s="125" t="s">
        <v>13</v>
      </c>
      <c r="B11" s="437">
        <v>168</v>
      </c>
      <c r="C11" s="437">
        <v>130</v>
      </c>
      <c r="D11" s="433">
        <f t="shared" si="1"/>
        <v>77.38095238095238</v>
      </c>
      <c r="E11" s="434">
        <f t="shared" si="0"/>
        <v>-38</v>
      </c>
      <c r="F11" s="9"/>
    </row>
    <row r="12" spans="1:6" ht="18.75" customHeight="1" x14ac:dyDescent="0.2">
      <c r="A12" s="125" t="s">
        <v>14</v>
      </c>
      <c r="B12" s="437">
        <v>74</v>
      </c>
      <c r="C12" s="437">
        <v>3</v>
      </c>
      <c r="D12" s="433">
        <f t="shared" si="1"/>
        <v>4.0540540540540544</v>
      </c>
      <c r="E12" s="434">
        <f t="shared" si="0"/>
        <v>-71</v>
      </c>
      <c r="F12" s="9"/>
    </row>
    <row r="13" spans="1:6" ht="21" customHeight="1" x14ac:dyDescent="0.2">
      <c r="A13" s="125" t="s">
        <v>15</v>
      </c>
      <c r="B13" s="437">
        <v>39</v>
      </c>
      <c r="C13" s="437">
        <v>38</v>
      </c>
      <c r="D13" s="433">
        <f t="shared" si="1"/>
        <v>97.435897435897431</v>
      </c>
      <c r="E13" s="434">
        <f t="shared" si="0"/>
        <v>-1</v>
      </c>
      <c r="F13" s="9"/>
    </row>
    <row r="14" spans="1:6" ht="36" customHeight="1" x14ac:dyDescent="0.2">
      <c r="A14" s="125" t="s">
        <v>16</v>
      </c>
      <c r="B14" s="437">
        <v>0</v>
      </c>
      <c r="C14" s="437">
        <v>2</v>
      </c>
      <c r="D14" s="433" t="s">
        <v>115</v>
      </c>
      <c r="E14" s="434">
        <f t="shared" si="0"/>
        <v>2</v>
      </c>
      <c r="F14" s="9"/>
    </row>
    <row r="15" spans="1:6" ht="24" customHeight="1" x14ac:dyDescent="0.2">
      <c r="A15" s="125" t="s">
        <v>17</v>
      </c>
      <c r="B15" s="437">
        <v>27</v>
      </c>
      <c r="C15" s="437">
        <v>40</v>
      </c>
      <c r="D15" s="433">
        <f t="shared" si="1"/>
        <v>148.14814814814815</v>
      </c>
      <c r="E15" s="434">
        <f t="shared" si="0"/>
        <v>13</v>
      </c>
      <c r="F15" s="9"/>
    </row>
    <row r="16" spans="1:6" ht="54" customHeight="1" x14ac:dyDescent="0.2">
      <c r="A16" s="125" t="s">
        <v>18</v>
      </c>
      <c r="B16" s="437">
        <v>21</v>
      </c>
      <c r="C16" s="437">
        <v>25</v>
      </c>
      <c r="D16" s="433">
        <f t="shared" si="1"/>
        <v>119.04761904761905</v>
      </c>
      <c r="E16" s="434">
        <f t="shared" si="0"/>
        <v>4</v>
      </c>
      <c r="F16" s="9"/>
    </row>
    <row r="17" spans="1:6" ht="21.75" customHeight="1" x14ac:dyDescent="0.2">
      <c r="A17" s="125" t="s">
        <v>19</v>
      </c>
      <c r="B17" s="437">
        <v>60</v>
      </c>
      <c r="C17" s="437">
        <v>42</v>
      </c>
      <c r="D17" s="433">
        <f t="shared" si="1"/>
        <v>70</v>
      </c>
      <c r="E17" s="434">
        <f t="shared" si="0"/>
        <v>-18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6"/>
  <sheetViews>
    <sheetView zoomScale="87" zoomScaleNormal="87" zoomScaleSheetLayoutView="78" workbookViewId="0">
      <selection activeCell="A85" sqref="A85:C85"/>
    </sheetView>
  </sheetViews>
  <sheetFormatPr defaultColWidth="8.85546875" defaultRowHeight="15.75" x14ac:dyDescent="0.25"/>
  <cols>
    <col min="1" max="1" width="4.28515625" style="225" customWidth="1"/>
    <col min="2" max="2" width="54.7109375" style="62" customWidth="1"/>
    <col min="3" max="3" width="23.5703125" style="52" customWidth="1"/>
    <col min="4" max="217" width="8.85546875" style="99"/>
    <col min="218" max="218" width="4.28515625" style="99" customWidth="1"/>
    <col min="219" max="219" width="28.42578125" style="99" customWidth="1"/>
    <col min="220" max="222" width="10" style="99" customWidth="1"/>
    <col min="223" max="223" width="11.42578125" style="99" customWidth="1"/>
    <col min="224" max="225" width="11" style="99" customWidth="1"/>
    <col min="226" max="473" width="8.85546875" style="99"/>
    <col min="474" max="474" width="4.28515625" style="99" customWidth="1"/>
    <col min="475" max="475" width="28.42578125" style="99" customWidth="1"/>
    <col min="476" max="478" width="10" style="99" customWidth="1"/>
    <col min="479" max="479" width="11.42578125" style="99" customWidth="1"/>
    <col min="480" max="481" width="11" style="99" customWidth="1"/>
    <col min="482" max="729" width="8.85546875" style="99"/>
    <col min="730" max="730" width="4.28515625" style="99" customWidth="1"/>
    <col min="731" max="731" width="28.42578125" style="99" customWidth="1"/>
    <col min="732" max="734" width="10" style="99" customWidth="1"/>
    <col min="735" max="735" width="11.42578125" style="99" customWidth="1"/>
    <col min="736" max="737" width="11" style="99" customWidth="1"/>
    <col min="738" max="985" width="8.85546875" style="99"/>
    <col min="986" max="986" width="4.28515625" style="99" customWidth="1"/>
    <col min="987" max="987" width="28.42578125" style="99" customWidth="1"/>
    <col min="988" max="990" width="10" style="99" customWidth="1"/>
    <col min="991" max="991" width="11.42578125" style="99" customWidth="1"/>
    <col min="992" max="993" width="11" style="99" customWidth="1"/>
    <col min="994" max="1241" width="8.85546875" style="99"/>
    <col min="1242" max="1242" width="4.28515625" style="99" customWidth="1"/>
    <col min="1243" max="1243" width="28.42578125" style="99" customWidth="1"/>
    <col min="1244" max="1246" width="10" style="99" customWidth="1"/>
    <col min="1247" max="1247" width="11.42578125" style="99" customWidth="1"/>
    <col min="1248" max="1249" width="11" style="99" customWidth="1"/>
    <col min="1250" max="1497" width="8.85546875" style="99"/>
    <col min="1498" max="1498" width="4.28515625" style="99" customWidth="1"/>
    <col min="1499" max="1499" width="28.42578125" style="99" customWidth="1"/>
    <col min="1500" max="1502" width="10" style="99" customWidth="1"/>
    <col min="1503" max="1503" width="11.42578125" style="99" customWidth="1"/>
    <col min="1504" max="1505" width="11" style="99" customWidth="1"/>
    <col min="1506" max="1753" width="8.85546875" style="99"/>
    <col min="1754" max="1754" width="4.28515625" style="99" customWidth="1"/>
    <col min="1755" max="1755" width="28.42578125" style="99" customWidth="1"/>
    <col min="1756" max="1758" width="10" style="99" customWidth="1"/>
    <col min="1759" max="1759" width="11.42578125" style="99" customWidth="1"/>
    <col min="1760" max="1761" width="11" style="99" customWidth="1"/>
    <col min="1762" max="2009" width="8.85546875" style="99"/>
    <col min="2010" max="2010" width="4.28515625" style="99" customWidth="1"/>
    <col min="2011" max="2011" width="28.42578125" style="99" customWidth="1"/>
    <col min="2012" max="2014" width="10" style="99" customWidth="1"/>
    <col min="2015" max="2015" width="11.42578125" style="99" customWidth="1"/>
    <col min="2016" max="2017" width="11" style="99" customWidth="1"/>
    <col min="2018" max="2265" width="8.85546875" style="99"/>
    <col min="2266" max="2266" width="4.28515625" style="99" customWidth="1"/>
    <col min="2267" max="2267" width="28.42578125" style="99" customWidth="1"/>
    <col min="2268" max="2270" width="10" style="99" customWidth="1"/>
    <col min="2271" max="2271" width="11.42578125" style="99" customWidth="1"/>
    <col min="2272" max="2273" width="11" style="99" customWidth="1"/>
    <col min="2274" max="2521" width="8.85546875" style="99"/>
    <col min="2522" max="2522" width="4.28515625" style="99" customWidth="1"/>
    <col min="2523" max="2523" width="28.42578125" style="99" customWidth="1"/>
    <col min="2524" max="2526" width="10" style="99" customWidth="1"/>
    <col min="2527" max="2527" width="11.42578125" style="99" customWidth="1"/>
    <col min="2528" max="2529" width="11" style="99" customWidth="1"/>
    <col min="2530" max="2777" width="8.85546875" style="99"/>
    <col min="2778" max="2778" width="4.28515625" style="99" customWidth="1"/>
    <col min="2779" max="2779" width="28.42578125" style="99" customWidth="1"/>
    <col min="2780" max="2782" width="10" style="99" customWidth="1"/>
    <col min="2783" max="2783" width="11.42578125" style="99" customWidth="1"/>
    <col min="2784" max="2785" width="11" style="99" customWidth="1"/>
    <col min="2786" max="3033" width="8.85546875" style="99"/>
    <col min="3034" max="3034" width="4.28515625" style="99" customWidth="1"/>
    <col min="3035" max="3035" width="28.42578125" style="99" customWidth="1"/>
    <col min="3036" max="3038" width="10" style="99" customWidth="1"/>
    <col min="3039" max="3039" width="11.42578125" style="99" customWidth="1"/>
    <col min="3040" max="3041" width="11" style="99" customWidth="1"/>
    <col min="3042" max="3289" width="8.85546875" style="99"/>
    <col min="3290" max="3290" width="4.28515625" style="99" customWidth="1"/>
    <col min="3291" max="3291" width="28.42578125" style="99" customWidth="1"/>
    <col min="3292" max="3294" width="10" style="99" customWidth="1"/>
    <col min="3295" max="3295" width="11.42578125" style="99" customWidth="1"/>
    <col min="3296" max="3297" width="11" style="99" customWidth="1"/>
    <col min="3298" max="3545" width="8.85546875" style="99"/>
    <col min="3546" max="3546" width="4.28515625" style="99" customWidth="1"/>
    <col min="3547" max="3547" width="28.42578125" style="99" customWidth="1"/>
    <col min="3548" max="3550" width="10" style="99" customWidth="1"/>
    <col min="3551" max="3551" width="11.42578125" style="99" customWidth="1"/>
    <col min="3552" max="3553" width="11" style="99" customWidth="1"/>
    <col min="3554" max="3801" width="8.85546875" style="99"/>
    <col min="3802" max="3802" width="4.28515625" style="99" customWidth="1"/>
    <col min="3803" max="3803" width="28.42578125" style="99" customWidth="1"/>
    <col min="3804" max="3806" width="10" style="99" customWidth="1"/>
    <col min="3807" max="3807" width="11.42578125" style="99" customWidth="1"/>
    <col min="3808" max="3809" width="11" style="99" customWidth="1"/>
    <col min="3810" max="4057" width="8.85546875" style="99"/>
    <col min="4058" max="4058" width="4.28515625" style="99" customWidth="1"/>
    <col min="4059" max="4059" width="28.42578125" style="99" customWidth="1"/>
    <col min="4060" max="4062" width="10" style="99" customWidth="1"/>
    <col min="4063" max="4063" width="11.42578125" style="99" customWidth="1"/>
    <col min="4064" max="4065" width="11" style="99" customWidth="1"/>
    <col min="4066" max="4313" width="8.85546875" style="99"/>
    <col min="4314" max="4314" width="4.28515625" style="99" customWidth="1"/>
    <col min="4315" max="4315" width="28.42578125" style="99" customWidth="1"/>
    <col min="4316" max="4318" width="10" style="99" customWidth="1"/>
    <col min="4319" max="4319" width="11.42578125" style="99" customWidth="1"/>
    <col min="4320" max="4321" width="11" style="99" customWidth="1"/>
    <col min="4322" max="4569" width="8.85546875" style="99"/>
    <col min="4570" max="4570" width="4.28515625" style="99" customWidth="1"/>
    <col min="4571" max="4571" width="28.42578125" style="99" customWidth="1"/>
    <col min="4572" max="4574" width="10" style="99" customWidth="1"/>
    <col min="4575" max="4575" width="11.42578125" style="99" customWidth="1"/>
    <col min="4576" max="4577" width="11" style="99" customWidth="1"/>
    <col min="4578" max="4825" width="8.85546875" style="99"/>
    <col min="4826" max="4826" width="4.28515625" style="99" customWidth="1"/>
    <col min="4827" max="4827" width="28.42578125" style="99" customWidth="1"/>
    <col min="4828" max="4830" width="10" style="99" customWidth="1"/>
    <col min="4831" max="4831" width="11.42578125" style="99" customWidth="1"/>
    <col min="4832" max="4833" width="11" style="99" customWidth="1"/>
    <col min="4834" max="5081" width="8.85546875" style="99"/>
    <col min="5082" max="5082" width="4.28515625" style="99" customWidth="1"/>
    <col min="5083" max="5083" width="28.42578125" style="99" customWidth="1"/>
    <col min="5084" max="5086" width="10" style="99" customWidth="1"/>
    <col min="5087" max="5087" width="11.42578125" style="99" customWidth="1"/>
    <col min="5088" max="5089" width="11" style="99" customWidth="1"/>
    <col min="5090" max="5337" width="8.85546875" style="99"/>
    <col min="5338" max="5338" width="4.28515625" style="99" customWidth="1"/>
    <col min="5339" max="5339" width="28.42578125" style="99" customWidth="1"/>
    <col min="5340" max="5342" width="10" style="99" customWidth="1"/>
    <col min="5343" max="5343" width="11.42578125" style="99" customWidth="1"/>
    <col min="5344" max="5345" width="11" style="99" customWidth="1"/>
    <col min="5346" max="5593" width="8.85546875" style="99"/>
    <col min="5594" max="5594" width="4.28515625" style="99" customWidth="1"/>
    <col min="5595" max="5595" width="28.42578125" style="99" customWidth="1"/>
    <col min="5596" max="5598" width="10" style="99" customWidth="1"/>
    <col min="5599" max="5599" width="11.42578125" style="99" customWidth="1"/>
    <col min="5600" max="5601" width="11" style="99" customWidth="1"/>
    <col min="5602" max="5849" width="8.85546875" style="99"/>
    <col min="5850" max="5850" width="4.28515625" style="99" customWidth="1"/>
    <col min="5851" max="5851" width="28.42578125" style="99" customWidth="1"/>
    <col min="5852" max="5854" width="10" style="99" customWidth="1"/>
    <col min="5855" max="5855" width="11.42578125" style="99" customWidth="1"/>
    <col min="5856" max="5857" width="11" style="99" customWidth="1"/>
    <col min="5858" max="6105" width="8.85546875" style="99"/>
    <col min="6106" max="6106" width="4.28515625" style="99" customWidth="1"/>
    <col min="6107" max="6107" width="28.42578125" style="99" customWidth="1"/>
    <col min="6108" max="6110" width="10" style="99" customWidth="1"/>
    <col min="6111" max="6111" width="11.42578125" style="99" customWidth="1"/>
    <col min="6112" max="6113" width="11" style="99" customWidth="1"/>
    <col min="6114" max="6361" width="8.85546875" style="99"/>
    <col min="6362" max="6362" width="4.28515625" style="99" customWidth="1"/>
    <col min="6363" max="6363" width="28.42578125" style="99" customWidth="1"/>
    <col min="6364" max="6366" width="10" style="99" customWidth="1"/>
    <col min="6367" max="6367" width="11.42578125" style="99" customWidth="1"/>
    <col min="6368" max="6369" width="11" style="99" customWidth="1"/>
    <col min="6370" max="6617" width="8.85546875" style="99"/>
    <col min="6618" max="6618" width="4.28515625" style="99" customWidth="1"/>
    <col min="6619" max="6619" width="28.42578125" style="99" customWidth="1"/>
    <col min="6620" max="6622" width="10" style="99" customWidth="1"/>
    <col min="6623" max="6623" width="11.42578125" style="99" customWidth="1"/>
    <col min="6624" max="6625" width="11" style="99" customWidth="1"/>
    <col min="6626" max="6873" width="8.85546875" style="99"/>
    <col min="6874" max="6874" width="4.28515625" style="99" customWidth="1"/>
    <col min="6875" max="6875" width="28.42578125" style="99" customWidth="1"/>
    <col min="6876" max="6878" width="10" style="99" customWidth="1"/>
    <col min="6879" max="6879" width="11.42578125" style="99" customWidth="1"/>
    <col min="6880" max="6881" width="11" style="99" customWidth="1"/>
    <col min="6882" max="7129" width="8.85546875" style="99"/>
    <col min="7130" max="7130" width="4.28515625" style="99" customWidth="1"/>
    <col min="7131" max="7131" width="28.42578125" style="99" customWidth="1"/>
    <col min="7132" max="7134" width="10" style="99" customWidth="1"/>
    <col min="7135" max="7135" width="11.42578125" style="99" customWidth="1"/>
    <col min="7136" max="7137" width="11" style="99" customWidth="1"/>
    <col min="7138" max="7385" width="8.85546875" style="99"/>
    <col min="7386" max="7386" width="4.28515625" style="99" customWidth="1"/>
    <col min="7387" max="7387" width="28.42578125" style="99" customWidth="1"/>
    <col min="7388" max="7390" width="10" style="99" customWidth="1"/>
    <col min="7391" max="7391" width="11.42578125" style="99" customWidth="1"/>
    <col min="7392" max="7393" width="11" style="99" customWidth="1"/>
    <col min="7394" max="7641" width="8.85546875" style="99"/>
    <col min="7642" max="7642" width="4.28515625" style="99" customWidth="1"/>
    <col min="7643" max="7643" width="28.42578125" style="99" customWidth="1"/>
    <col min="7644" max="7646" width="10" style="99" customWidth="1"/>
    <col min="7647" max="7647" width="11.42578125" style="99" customWidth="1"/>
    <col min="7648" max="7649" width="11" style="99" customWidth="1"/>
    <col min="7650" max="7897" width="8.85546875" style="99"/>
    <col min="7898" max="7898" width="4.28515625" style="99" customWidth="1"/>
    <col min="7899" max="7899" width="28.42578125" style="99" customWidth="1"/>
    <col min="7900" max="7902" width="10" style="99" customWidth="1"/>
    <col min="7903" max="7903" width="11.42578125" style="99" customWidth="1"/>
    <col min="7904" max="7905" width="11" style="99" customWidth="1"/>
    <col min="7906" max="8153" width="8.85546875" style="99"/>
    <col min="8154" max="8154" width="4.28515625" style="99" customWidth="1"/>
    <col min="8155" max="8155" width="28.42578125" style="99" customWidth="1"/>
    <col min="8156" max="8158" width="10" style="99" customWidth="1"/>
    <col min="8159" max="8159" width="11.42578125" style="99" customWidth="1"/>
    <col min="8160" max="8161" width="11" style="99" customWidth="1"/>
    <col min="8162" max="8409" width="8.85546875" style="99"/>
    <col min="8410" max="8410" width="4.28515625" style="99" customWidth="1"/>
    <col min="8411" max="8411" width="28.42578125" style="99" customWidth="1"/>
    <col min="8412" max="8414" width="10" style="99" customWidth="1"/>
    <col min="8415" max="8415" width="11.42578125" style="99" customWidth="1"/>
    <col min="8416" max="8417" width="11" style="99" customWidth="1"/>
    <col min="8418" max="8665" width="8.85546875" style="99"/>
    <col min="8666" max="8666" width="4.28515625" style="99" customWidth="1"/>
    <col min="8667" max="8667" width="28.42578125" style="99" customWidth="1"/>
    <col min="8668" max="8670" width="10" style="99" customWidth="1"/>
    <col min="8671" max="8671" width="11.42578125" style="99" customWidth="1"/>
    <col min="8672" max="8673" width="11" style="99" customWidth="1"/>
    <col min="8674" max="8921" width="8.85546875" style="99"/>
    <col min="8922" max="8922" width="4.28515625" style="99" customWidth="1"/>
    <col min="8923" max="8923" width="28.42578125" style="99" customWidth="1"/>
    <col min="8924" max="8926" width="10" style="99" customWidth="1"/>
    <col min="8927" max="8927" width="11.42578125" style="99" customWidth="1"/>
    <col min="8928" max="8929" width="11" style="99" customWidth="1"/>
    <col min="8930" max="9177" width="8.85546875" style="99"/>
    <col min="9178" max="9178" width="4.28515625" style="99" customWidth="1"/>
    <col min="9179" max="9179" width="28.42578125" style="99" customWidth="1"/>
    <col min="9180" max="9182" width="10" style="99" customWidth="1"/>
    <col min="9183" max="9183" width="11.42578125" style="99" customWidth="1"/>
    <col min="9184" max="9185" width="11" style="99" customWidth="1"/>
    <col min="9186" max="9433" width="8.85546875" style="99"/>
    <col min="9434" max="9434" width="4.28515625" style="99" customWidth="1"/>
    <col min="9435" max="9435" width="28.42578125" style="99" customWidth="1"/>
    <col min="9436" max="9438" width="10" style="99" customWidth="1"/>
    <col min="9439" max="9439" width="11.42578125" style="99" customWidth="1"/>
    <col min="9440" max="9441" width="11" style="99" customWidth="1"/>
    <col min="9442" max="9689" width="8.85546875" style="99"/>
    <col min="9690" max="9690" width="4.28515625" style="99" customWidth="1"/>
    <col min="9691" max="9691" width="28.42578125" style="99" customWidth="1"/>
    <col min="9692" max="9694" width="10" style="99" customWidth="1"/>
    <col min="9695" max="9695" width="11.42578125" style="99" customWidth="1"/>
    <col min="9696" max="9697" width="11" style="99" customWidth="1"/>
    <col min="9698" max="9945" width="8.85546875" style="99"/>
    <col min="9946" max="9946" width="4.28515625" style="99" customWidth="1"/>
    <col min="9947" max="9947" width="28.42578125" style="99" customWidth="1"/>
    <col min="9948" max="9950" width="10" style="99" customWidth="1"/>
    <col min="9951" max="9951" width="11.42578125" style="99" customWidth="1"/>
    <col min="9952" max="9953" width="11" style="99" customWidth="1"/>
    <col min="9954" max="10201" width="8.85546875" style="99"/>
    <col min="10202" max="10202" width="4.28515625" style="99" customWidth="1"/>
    <col min="10203" max="10203" width="28.42578125" style="99" customWidth="1"/>
    <col min="10204" max="10206" width="10" style="99" customWidth="1"/>
    <col min="10207" max="10207" width="11.42578125" style="99" customWidth="1"/>
    <col min="10208" max="10209" width="11" style="99" customWidth="1"/>
    <col min="10210" max="10457" width="8.85546875" style="99"/>
    <col min="10458" max="10458" width="4.28515625" style="99" customWidth="1"/>
    <col min="10459" max="10459" width="28.42578125" style="99" customWidth="1"/>
    <col min="10460" max="10462" width="10" style="99" customWidth="1"/>
    <col min="10463" max="10463" width="11.42578125" style="99" customWidth="1"/>
    <col min="10464" max="10465" width="11" style="99" customWidth="1"/>
    <col min="10466" max="10713" width="8.85546875" style="99"/>
    <col min="10714" max="10714" width="4.28515625" style="99" customWidth="1"/>
    <col min="10715" max="10715" width="28.42578125" style="99" customWidth="1"/>
    <col min="10716" max="10718" width="10" style="99" customWidth="1"/>
    <col min="10719" max="10719" width="11.42578125" style="99" customWidth="1"/>
    <col min="10720" max="10721" width="11" style="99" customWidth="1"/>
    <col min="10722" max="10969" width="8.85546875" style="99"/>
    <col min="10970" max="10970" width="4.28515625" style="99" customWidth="1"/>
    <col min="10971" max="10971" width="28.42578125" style="99" customWidth="1"/>
    <col min="10972" max="10974" width="10" style="99" customWidth="1"/>
    <col min="10975" max="10975" width="11.42578125" style="99" customWidth="1"/>
    <col min="10976" max="10977" width="11" style="99" customWidth="1"/>
    <col min="10978" max="11225" width="8.85546875" style="99"/>
    <col min="11226" max="11226" width="4.28515625" style="99" customWidth="1"/>
    <col min="11227" max="11227" width="28.42578125" style="99" customWidth="1"/>
    <col min="11228" max="11230" width="10" style="99" customWidth="1"/>
    <col min="11231" max="11231" width="11.42578125" style="99" customWidth="1"/>
    <col min="11232" max="11233" width="11" style="99" customWidth="1"/>
    <col min="11234" max="11481" width="8.85546875" style="99"/>
    <col min="11482" max="11482" width="4.28515625" style="99" customWidth="1"/>
    <col min="11483" max="11483" width="28.42578125" style="99" customWidth="1"/>
    <col min="11484" max="11486" width="10" style="99" customWidth="1"/>
    <col min="11487" max="11487" width="11.42578125" style="99" customWidth="1"/>
    <col min="11488" max="11489" width="11" style="99" customWidth="1"/>
    <col min="11490" max="11737" width="8.85546875" style="99"/>
    <col min="11738" max="11738" width="4.28515625" style="99" customWidth="1"/>
    <col min="11739" max="11739" width="28.42578125" style="99" customWidth="1"/>
    <col min="11740" max="11742" width="10" style="99" customWidth="1"/>
    <col min="11743" max="11743" width="11.42578125" style="99" customWidth="1"/>
    <col min="11744" max="11745" width="11" style="99" customWidth="1"/>
    <col min="11746" max="11993" width="8.85546875" style="99"/>
    <col min="11994" max="11994" width="4.28515625" style="99" customWidth="1"/>
    <col min="11995" max="11995" width="28.42578125" style="99" customWidth="1"/>
    <col min="11996" max="11998" width="10" style="99" customWidth="1"/>
    <col min="11999" max="11999" width="11.42578125" style="99" customWidth="1"/>
    <col min="12000" max="12001" width="11" style="99" customWidth="1"/>
    <col min="12002" max="12249" width="8.85546875" style="99"/>
    <col min="12250" max="12250" width="4.28515625" style="99" customWidth="1"/>
    <col min="12251" max="12251" width="28.42578125" style="99" customWidth="1"/>
    <col min="12252" max="12254" width="10" style="99" customWidth="1"/>
    <col min="12255" max="12255" width="11.42578125" style="99" customWidth="1"/>
    <col min="12256" max="12257" width="11" style="99" customWidth="1"/>
    <col min="12258" max="12505" width="8.85546875" style="99"/>
    <col min="12506" max="12506" width="4.28515625" style="99" customWidth="1"/>
    <col min="12507" max="12507" width="28.42578125" style="99" customWidth="1"/>
    <col min="12508" max="12510" width="10" style="99" customWidth="1"/>
    <col min="12511" max="12511" width="11.42578125" style="99" customWidth="1"/>
    <col min="12512" max="12513" width="11" style="99" customWidth="1"/>
    <col min="12514" max="12761" width="8.85546875" style="99"/>
    <col min="12762" max="12762" width="4.28515625" style="99" customWidth="1"/>
    <col min="12763" max="12763" width="28.42578125" style="99" customWidth="1"/>
    <col min="12764" max="12766" width="10" style="99" customWidth="1"/>
    <col min="12767" max="12767" width="11.42578125" style="99" customWidth="1"/>
    <col min="12768" max="12769" width="11" style="99" customWidth="1"/>
    <col min="12770" max="13017" width="8.85546875" style="99"/>
    <col min="13018" max="13018" width="4.28515625" style="99" customWidth="1"/>
    <col min="13019" max="13019" width="28.42578125" style="99" customWidth="1"/>
    <col min="13020" max="13022" width="10" style="99" customWidth="1"/>
    <col min="13023" max="13023" width="11.42578125" style="99" customWidth="1"/>
    <col min="13024" max="13025" width="11" style="99" customWidth="1"/>
    <col min="13026" max="13273" width="8.85546875" style="99"/>
    <col min="13274" max="13274" width="4.28515625" style="99" customWidth="1"/>
    <col min="13275" max="13275" width="28.42578125" style="99" customWidth="1"/>
    <col min="13276" max="13278" width="10" style="99" customWidth="1"/>
    <col min="13279" max="13279" width="11.42578125" style="99" customWidth="1"/>
    <col min="13280" max="13281" width="11" style="99" customWidth="1"/>
    <col min="13282" max="13529" width="8.85546875" style="99"/>
    <col min="13530" max="13530" width="4.28515625" style="99" customWidth="1"/>
    <col min="13531" max="13531" width="28.42578125" style="99" customWidth="1"/>
    <col min="13532" max="13534" width="10" style="99" customWidth="1"/>
    <col min="13535" max="13535" width="11.42578125" style="99" customWidth="1"/>
    <col min="13536" max="13537" width="11" style="99" customWidth="1"/>
    <col min="13538" max="13785" width="8.85546875" style="99"/>
    <col min="13786" max="13786" width="4.28515625" style="99" customWidth="1"/>
    <col min="13787" max="13787" width="28.42578125" style="99" customWidth="1"/>
    <col min="13788" max="13790" width="10" style="99" customWidth="1"/>
    <col min="13791" max="13791" width="11.42578125" style="99" customWidth="1"/>
    <col min="13792" max="13793" width="11" style="99" customWidth="1"/>
    <col min="13794" max="14041" width="8.85546875" style="99"/>
    <col min="14042" max="14042" width="4.28515625" style="99" customWidth="1"/>
    <col min="14043" max="14043" width="28.42578125" style="99" customWidth="1"/>
    <col min="14044" max="14046" width="10" style="99" customWidth="1"/>
    <col min="14047" max="14047" width="11.42578125" style="99" customWidth="1"/>
    <col min="14048" max="14049" width="11" style="99" customWidth="1"/>
    <col min="14050" max="14297" width="8.85546875" style="99"/>
    <col min="14298" max="14298" width="4.28515625" style="99" customWidth="1"/>
    <col min="14299" max="14299" width="28.42578125" style="99" customWidth="1"/>
    <col min="14300" max="14302" width="10" style="99" customWidth="1"/>
    <col min="14303" max="14303" width="11.42578125" style="99" customWidth="1"/>
    <col min="14304" max="14305" width="11" style="99" customWidth="1"/>
    <col min="14306" max="14553" width="8.85546875" style="99"/>
    <col min="14554" max="14554" width="4.28515625" style="99" customWidth="1"/>
    <col min="14555" max="14555" width="28.42578125" style="99" customWidth="1"/>
    <col min="14556" max="14558" width="10" style="99" customWidth="1"/>
    <col min="14559" max="14559" width="11.42578125" style="99" customWidth="1"/>
    <col min="14560" max="14561" width="11" style="99" customWidth="1"/>
    <col min="14562" max="14809" width="8.85546875" style="99"/>
    <col min="14810" max="14810" width="4.28515625" style="99" customWidth="1"/>
    <col min="14811" max="14811" width="28.42578125" style="99" customWidth="1"/>
    <col min="14812" max="14814" width="10" style="99" customWidth="1"/>
    <col min="14815" max="14815" width="11.42578125" style="99" customWidth="1"/>
    <col min="14816" max="14817" width="11" style="99" customWidth="1"/>
    <col min="14818" max="15065" width="8.85546875" style="99"/>
    <col min="15066" max="15066" width="4.28515625" style="99" customWidth="1"/>
    <col min="15067" max="15067" width="28.42578125" style="99" customWidth="1"/>
    <col min="15068" max="15070" width="10" style="99" customWidth="1"/>
    <col min="15071" max="15071" width="11.42578125" style="99" customWidth="1"/>
    <col min="15072" max="15073" width="11" style="99" customWidth="1"/>
    <col min="15074" max="15321" width="8.85546875" style="99"/>
    <col min="15322" max="15322" width="4.28515625" style="99" customWidth="1"/>
    <col min="15323" max="15323" width="28.42578125" style="99" customWidth="1"/>
    <col min="15324" max="15326" width="10" style="99" customWidth="1"/>
    <col min="15327" max="15327" width="11.42578125" style="99" customWidth="1"/>
    <col min="15328" max="15329" width="11" style="99" customWidth="1"/>
    <col min="15330" max="15577" width="8.85546875" style="99"/>
    <col min="15578" max="15578" width="4.28515625" style="99" customWidth="1"/>
    <col min="15579" max="15579" width="28.42578125" style="99" customWidth="1"/>
    <col min="15580" max="15582" width="10" style="99" customWidth="1"/>
    <col min="15583" max="15583" width="11.42578125" style="99" customWidth="1"/>
    <col min="15584" max="15585" width="11" style="99" customWidth="1"/>
    <col min="15586" max="15833" width="8.85546875" style="99"/>
    <col min="15834" max="15834" width="4.28515625" style="99" customWidth="1"/>
    <col min="15835" max="15835" width="28.42578125" style="99" customWidth="1"/>
    <col min="15836" max="15838" width="10" style="99" customWidth="1"/>
    <col min="15839" max="15839" width="11.42578125" style="99" customWidth="1"/>
    <col min="15840" max="15841" width="11" style="99" customWidth="1"/>
    <col min="15842" max="16089" width="8.85546875" style="99"/>
    <col min="16090" max="16090" width="4.28515625" style="99" customWidth="1"/>
    <col min="16091" max="16091" width="28.42578125" style="99" customWidth="1"/>
    <col min="16092" max="16094" width="10" style="99" customWidth="1"/>
    <col min="16095" max="16095" width="11.42578125" style="99" customWidth="1"/>
    <col min="16096" max="16097" width="11" style="99" customWidth="1"/>
    <col min="16098" max="16384" width="8.85546875" style="99"/>
  </cols>
  <sheetData>
    <row r="1" spans="1:7" s="113" customFormat="1" ht="39" customHeight="1" x14ac:dyDescent="0.3">
      <c r="A1" s="560" t="s">
        <v>528</v>
      </c>
      <c r="B1" s="560"/>
      <c r="C1" s="560"/>
      <c r="D1" s="115"/>
      <c r="E1" s="115"/>
      <c r="F1" s="115"/>
      <c r="G1" s="115"/>
    </row>
    <row r="2" spans="1:7" s="113" customFormat="1" ht="19.5" x14ac:dyDescent="0.3">
      <c r="A2" s="662" t="s">
        <v>69</v>
      </c>
      <c r="B2" s="662"/>
      <c r="C2" s="662"/>
    </row>
    <row r="3" spans="1:7" s="102" customFormat="1" ht="21" customHeight="1" x14ac:dyDescent="0.2">
      <c r="A3" s="664" t="s">
        <v>24</v>
      </c>
      <c r="B3" s="664"/>
      <c r="C3" s="664"/>
    </row>
    <row r="4" spans="1:7" ht="13.15" customHeight="1" x14ac:dyDescent="0.25">
      <c r="A4" s="663" t="s">
        <v>37</v>
      </c>
      <c r="B4" s="663" t="s">
        <v>34</v>
      </c>
      <c r="C4" s="663" t="s">
        <v>394</v>
      </c>
    </row>
    <row r="5" spans="1:7" ht="22.9" customHeight="1" x14ac:dyDescent="0.25">
      <c r="A5" s="663"/>
      <c r="B5" s="663"/>
      <c r="C5" s="663"/>
    </row>
    <row r="6" spans="1:7" ht="12.75" customHeight="1" x14ac:dyDescent="0.25">
      <c r="A6" s="663"/>
      <c r="B6" s="663"/>
      <c r="C6" s="663"/>
    </row>
    <row r="7" spans="1:7" x14ac:dyDescent="0.25">
      <c r="A7" s="223" t="s">
        <v>7</v>
      </c>
      <c r="B7" s="223" t="s">
        <v>70</v>
      </c>
      <c r="C7" s="223">
        <v>1</v>
      </c>
    </row>
    <row r="8" spans="1:7" s="113" customFormat="1" ht="23.25" customHeight="1" x14ac:dyDescent="0.3">
      <c r="A8" s="567" t="s">
        <v>71</v>
      </c>
      <c r="B8" s="567"/>
      <c r="C8" s="567"/>
    </row>
    <row r="9" spans="1:7" s="52" customFormat="1" ht="18" customHeight="1" x14ac:dyDescent="0.25">
      <c r="A9" s="394">
        <v>1</v>
      </c>
      <c r="B9" s="69" t="s">
        <v>297</v>
      </c>
      <c r="C9" s="58">
        <v>33</v>
      </c>
    </row>
    <row r="10" spans="1:7" ht="18" customHeight="1" x14ac:dyDescent="0.25">
      <c r="A10" s="223">
        <v>2</v>
      </c>
      <c r="B10" s="69" t="s">
        <v>46</v>
      </c>
      <c r="C10" s="58">
        <v>32</v>
      </c>
    </row>
    <row r="11" spans="1:7" ht="18" customHeight="1" x14ac:dyDescent="0.25">
      <c r="A11" s="223">
        <v>3</v>
      </c>
      <c r="B11" s="69" t="s">
        <v>107</v>
      </c>
      <c r="C11" s="58">
        <v>17</v>
      </c>
    </row>
    <row r="12" spans="1:7" ht="18" customHeight="1" x14ac:dyDescent="0.25">
      <c r="A12" s="223">
        <v>4</v>
      </c>
      <c r="B12" s="69" t="s">
        <v>109</v>
      </c>
      <c r="C12" s="58">
        <v>13</v>
      </c>
    </row>
    <row r="13" spans="1:7" ht="18" customHeight="1" x14ac:dyDescent="0.25">
      <c r="A13" s="419">
        <v>5</v>
      </c>
      <c r="B13" s="69" t="s">
        <v>72</v>
      </c>
      <c r="C13" s="58">
        <v>10</v>
      </c>
    </row>
    <row r="14" spans="1:7" ht="18" customHeight="1" x14ac:dyDescent="0.25">
      <c r="A14" s="419">
        <v>6</v>
      </c>
      <c r="B14" s="69" t="s">
        <v>68</v>
      </c>
      <c r="C14" s="58">
        <v>10</v>
      </c>
    </row>
    <row r="15" spans="1:7" ht="18" customHeight="1" x14ac:dyDescent="0.25">
      <c r="A15" s="419">
        <v>7</v>
      </c>
      <c r="B15" s="69" t="s">
        <v>59</v>
      </c>
      <c r="C15" s="58">
        <v>9</v>
      </c>
    </row>
    <row r="16" spans="1:7" ht="18" customHeight="1" x14ac:dyDescent="0.25">
      <c r="A16" s="419">
        <v>8</v>
      </c>
      <c r="B16" s="69" t="s">
        <v>316</v>
      </c>
      <c r="C16" s="58">
        <v>9</v>
      </c>
    </row>
    <row r="17" spans="1:3" ht="18" customHeight="1" x14ac:dyDescent="0.25">
      <c r="A17" s="419">
        <v>9</v>
      </c>
      <c r="B17" s="69" t="s">
        <v>108</v>
      </c>
      <c r="C17" s="58">
        <v>8</v>
      </c>
    </row>
    <row r="18" spans="1:3" ht="18" customHeight="1" x14ac:dyDescent="0.25">
      <c r="A18" s="272">
        <v>10</v>
      </c>
      <c r="B18" s="69" t="s">
        <v>158</v>
      </c>
      <c r="C18" s="58">
        <v>8</v>
      </c>
    </row>
    <row r="19" spans="1:3" s="113" customFormat="1" ht="23.25" customHeight="1" x14ac:dyDescent="0.3">
      <c r="A19" s="567" t="s">
        <v>12</v>
      </c>
      <c r="B19" s="567"/>
      <c r="C19" s="567"/>
    </row>
    <row r="20" spans="1:3" s="52" customFormat="1" ht="36" customHeight="1" x14ac:dyDescent="0.25">
      <c r="A20" s="394">
        <v>1</v>
      </c>
      <c r="B20" s="117" t="s">
        <v>299</v>
      </c>
      <c r="C20" s="251">
        <v>36</v>
      </c>
    </row>
    <row r="21" spans="1:3" s="52" customFormat="1" ht="14.25" customHeight="1" x14ac:dyDescent="0.25">
      <c r="A21" s="358">
        <v>2</v>
      </c>
      <c r="B21" s="117" t="s">
        <v>300</v>
      </c>
      <c r="C21" s="358">
        <v>23</v>
      </c>
    </row>
    <row r="22" spans="1:3" s="52" customFormat="1" ht="16.5" customHeight="1" x14ac:dyDescent="0.25">
      <c r="A22" s="358">
        <v>3</v>
      </c>
      <c r="B22" s="117" t="s">
        <v>306</v>
      </c>
      <c r="C22" s="358">
        <v>17</v>
      </c>
    </row>
    <row r="23" spans="1:3" s="52" customFormat="1" ht="15" customHeight="1" x14ac:dyDescent="0.25">
      <c r="A23" s="358">
        <v>4</v>
      </c>
      <c r="B23" s="117" t="s">
        <v>74</v>
      </c>
      <c r="C23" s="358">
        <v>16</v>
      </c>
    </row>
    <row r="24" spans="1:3" s="52" customFormat="1" ht="15" customHeight="1" x14ac:dyDescent="0.25">
      <c r="A24" s="419">
        <v>5</v>
      </c>
      <c r="B24" s="117" t="s">
        <v>76</v>
      </c>
      <c r="C24" s="419">
        <v>15</v>
      </c>
    </row>
    <row r="25" spans="1:3" s="52" customFormat="1" ht="15" customHeight="1" x14ac:dyDescent="0.25">
      <c r="A25" s="419">
        <v>6</v>
      </c>
      <c r="B25" s="117" t="s">
        <v>308</v>
      </c>
      <c r="C25" s="419">
        <v>14</v>
      </c>
    </row>
    <row r="26" spans="1:3" s="52" customFormat="1" ht="15" customHeight="1" x14ac:dyDescent="0.25">
      <c r="A26" s="419">
        <v>7</v>
      </c>
      <c r="B26" s="117" t="s">
        <v>57</v>
      </c>
      <c r="C26" s="419">
        <v>12</v>
      </c>
    </row>
    <row r="27" spans="1:3" s="52" customFormat="1" ht="15" customHeight="1" x14ac:dyDescent="0.25">
      <c r="A27" s="419">
        <v>8</v>
      </c>
      <c r="B27" s="117" t="s">
        <v>309</v>
      </c>
      <c r="C27" s="419">
        <v>9</v>
      </c>
    </row>
    <row r="28" spans="1:3" s="52" customFormat="1" ht="15" customHeight="1" x14ac:dyDescent="0.25">
      <c r="A28" s="419">
        <v>9</v>
      </c>
      <c r="B28" s="117" t="s">
        <v>343</v>
      </c>
      <c r="C28" s="419">
        <v>9</v>
      </c>
    </row>
    <row r="29" spans="1:3" ht="15.75" customHeight="1" x14ac:dyDescent="0.25">
      <c r="A29" s="223">
        <v>10</v>
      </c>
      <c r="B29" s="117" t="s">
        <v>474</v>
      </c>
      <c r="C29" s="223">
        <v>8</v>
      </c>
    </row>
    <row r="30" spans="1:3" s="113" customFormat="1" ht="20.25" customHeight="1" x14ac:dyDescent="0.3">
      <c r="A30" s="567" t="s">
        <v>13</v>
      </c>
      <c r="B30" s="567"/>
      <c r="C30" s="567"/>
    </row>
    <row r="31" spans="1:3" s="52" customFormat="1" ht="16.5" customHeight="1" x14ac:dyDescent="0.25">
      <c r="A31" s="394">
        <v>1</v>
      </c>
      <c r="B31" s="69" t="s">
        <v>43</v>
      </c>
      <c r="C31" s="58">
        <v>147</v>
      </c>
    </row>
    <row r="32" spans="1:3" ht="16.5" customHeight="1" x14ac:dyDescent="0.25">
      <c r="A32" s="223">
        <v>2</v>
      </c>
      <c r="B32" s="69" t="s">
        <v>296</v>
      </c>
      <c r="C32" s="58">
        <v>34</v>
      </c>
    </row>
    <row r="33" spans="1:3" ht="14.25" customHeight="1" x14ac:dyDescent="0.25">
      <c r="A33" s="223">
        <v>3</v>
      </c>
      <c r="B33" s="69" t="s">
        <v>420</v>
      </c>
      <c r="C33" s="58">
        <v>31</v>
      </c>
    </row>
    <row r="34" spans="1:3" ht="15" customHeight="1" x14ac:dyDescent="0.25">
      <c r="A34" s="223">
        <v>4</v>
      </c>
      <c r="B34" s="69" t="s">
        <v>60</v>
      </c>
      <c r="C34" s="58">
        <v>25</v>
      </c>
    </row>
    <row r="35" spans="1:3" ht="15" customHeight="1" x14ac:dyDescent="0.25">
      <c r="A35" s="419">
        <v>5</v>
      </c>
      <c r="B35" s="69" t="s">
        <v>326</v>
      </c>
      <c r="C35" s="58">
        <v>23</v>
      </c>
    </row>
    <row r="36" spans="1:3" ht="15" customHeight="1" x14ac:dyDescent="0.25">
      <c r="A36" s="419">
        <v>6</v>
      </c>
      <c r="B36" s="69" t="s">
        <v>78</v>
      </c>
      <c r="C36" s="58">
        <v>22</v>
      </c>
    </row>
    <row r="37" spans="1:3" ht="15" customHeight="1" x14ac:dyDescent="0.25">
      <c r="A37" s="419">
        <v>7</v>
      </c>
      <c r="B37" s="69" t="s">
        <v>448</v>
      </c>
      <c r="C37" s="58">
        <v>16</v>
      </c>
    </row>
    <row r="38" spans="1:3" ht="15" customHeight="1" x14ac:dyDescent="0.25">
      <c r="A38" s="419">
        <v>8</v>
      </c>
      <c r="B38" s="69" t="s">
        <v>160</v>
      </c>
      <c r="C38" s="58">
        <v>15</v>
      </c>
    </row>
    <row r="39" spans="1:3" ht="15" customHeight="1" x14ac:dyDescent="0.25">
      <c r="A39" s="419">
        <v>9</v>
      </c>
      <c r="B39" s="69" t="s">
        <v>310</v>
      </c>
      <c r="C39" s="58">
        <v>12</v>
      </c>
    </row>
    <row r="40" spans="1:3" ht="15" customHeight="1" x14ac:dyDescent="0.25">
      <c r="A40" s="272">
        <v>10</v>
      </c>
      <c r="B40" s="69" t="s">
        <v>464</v>
      </c>
      <c r="C40" s="58">
        <v>8</v>
      </c>
    </row>
    <row r="41" spans="1:3" s="113" customFormat="1" ht="20.25" customHeight="1" x14ac:dyDescent="0.3">
      <c r="A41" s="567" t="s">
        <v>14</v>
      </c>
      <c r="B41" s="567"/>
      <c r="C41" s="567"/>
    </row>
    <row r="42" spans="1:3" s="52" customFormat="1" ht="18.600000000000001" customHeight="1" x14ac:dyDescent="0.25">
      <c r="A42" s="394">
        <v>1</v>
      </c>
      <c r="B42" s="116" t="s">
        <v>53</v>
      </c>
      <c r="C42" s="251">
        <v>75</v>
      </c>
    </row>
    <row r="43" spans="1:3" ht="18.600000000000001" customHeight="1" x14ac:dyDescent="0.25">
      <c r="A43" s="223">
        <v>2</v>
      </c>
      <c r="B43" s="116" t="s">
        <v>55</v>
      </c>
      <c r="C43" s="223">
        <v>65</v>
      </c>
    </row>
    <row r="44" spans="1:3" ht="18.600000000000001" customHeight="1" x14ac:dyDescent="0.25">
      <c r="A44" s="358">
        <v>3</v>
      </c>
      <c r="B44" s="116" t="s">
        <v>83</v>
      </c>
      <c r="C44" s="358">
        <v>33</v>
      </c>
    </row>
    <row r="45" spans="1:3" ht="18.600000000000001" customHeight="1" x14ac:dyDescent="0.25">
      <c r="A45" s="358">
        <v>4</v>
      </c>
      <c r="B45" s="116" t="s">
        <v>81</v>
      </c>
      <c r="C45" s="358">
        <v>17</v>
      </c>
    </row>
    <row r="46" spans="1:3" ht="18.600000000000001" customHeight="1" x14ac:dyDescent="0.25">
      <c r="A46" s="419">
        <v>5</v>
      </c>
      <c r="B46" s="116" t="s">
        <v>307</v>
      </c>
      <c r="C46" s="419">
        <v>15</v>
      </c>
    </row>
    <row r="47" spans="1:3" ht="18.600000000000001" customHeight="1" x14ac:dyDescent="0.25">
      <c r="A47" s="419">
        <v>6</v>
      </c>
      <c r="B47" s="116" t="s">
        <v>80</v>
      </c>
      <c r="C47" s="419">
        <v>15</v>
      </c>
    </row>
    <row r="48" spans="1:3" ht="18.600000000000001" customHeight="1" x14ac:dyDescent="0.25">
      <c r="A48" s="419">
        <v>7</v>
      </c>
      <c r="B48" s="116" t="s">
        <v>301</v>
      </c>
      <c r="C48" s="419">
        <v>12</v>
      </c>
    </row>
    <row r="49" spans="1:3" ht="18.600000000000001" customHeight="1" x14ac:dyDescent="0.25">
      <c r="A49" s="419">
        <v>8</v>
      </c>
      <c r="B49" s="116" t="s">
        <v>82</v>
      </c>
      <c r="C49" s="419">
        <v>12</v>
      </c>
    </row>
    <row r="50" spans="1:3" ht="18.600000000000001" customHeight="1" x14ac:dyDescent="0.25">
      <c r="A50" s="419">
        <v>9</v>
      </c>
      <c r="B50" s="116" t="s">
        <v>114</v>
      </c>
      <c r="C50" s="419">
        <v>7</v>
      </c>
    </row>
    <row r="51" spans="1:3" ht="17.25" customHeight="1" x14ac:dyDescent="0.25">
      <c r="A51" s="223">
        <v>10</v>
      </c>
      <c r="B51" s="116" t="s">
        <v>333</v>
      </c>
      <c r="C51" s="223">
        <v>7</v>
      </c>
    </row>
    <row r="52" spans="1:3" s="348" customFormat="1" ht="21.75" customHeight="1" x14ac:dyDescent="0.3">
      <c r="A52" s="665" t="s">
        <v>15</v>
      </c>
      <c r="B52" s="666"/>
      <c r="C52" s="667"/>
    </row>
    <row r="53" spans="1:3" s="352" customFormat="1" ht="18.75" customHeight="1" x14ac:dyDescent="0.25">
      <c r="A53" s="349">
        <v>1</v>
      </c>
      <c r="B53" s="350" t="s">
        <v>40</v>
      </c>
      <c r="C53" s="351">
        <v>378</v>
      </c>
    </row>
    <row r="54" spans="1:3" ht="15.75" customHeight="1" x14ac:dyDescent="0.25">
      <c r="A54" s="223">
        <v>2</v>
      </c>
      <c r="B54" s="69" t="s">
        <v>42</v>
      </c>
      <c r="C54" s="58">
        <v>135</v>
      </c>
    </row>
    <row r="55" spans="1:3" ht="17.25" customHeight="1" x14ac:dyDescent="0.25">
      <c r="A55" s="223">
        <v>3</v>
      </c>
      <c r="B55" s="69" t="s">
        <v>45</v>
      </c>
      <c r="C55" s="58">
        <v>128</v>
      </c>
    </row>
    <row r="56" spans="1:3" ht="15" customHeight="1" x14ac:dyDescent="0.25">
      <c r="A56" s="419">
        <v>4</v>
      </c>
      <c r="B56" s="69" t="s">
        <v>295</v>
      </c>
      <c r="C56" s="58">
        <v>110</v>
      </c>
    </row>
    <row r="57" spans="1:3" ht="15" customHeight="1" x14ac:dyDescent="0.25">
      <c r="A57" s="419">
        <v>5</v>
      </c>
      <c r="B57" s="69" t="s">
        <v>66</v>
      </c>
      <c r="C57" s="58">
        <v>37</v>
      </c>
    </row>
    <row r="58" spans="1:3" ht="18.75" customHeight="1" x14ac:dyDescent="0.25">
      <c r="A58" s="419">
        <v>6</v>
      </c>
      <c r="B58" s="69" t="s">
        <v>50</v>
      </c>
      <c r="C58" s="58">
        <v>35</v>
      </c>
    </row>
    <row r="59" spans="1:3" ht="18.75" customHeight="1" x14ac:dyDescent="0.25">
      <c r="A59" s="419">
        <v>7</v>
      </c>
      <c r="B59" s="69" t="s">
        <v>84</v>
      </c>
      <c r="C59" s="58">
        <v>30</v>
      </c>
    </row>
    <row r="60" spans="1:3" ht="60.75" customHeight="1" x14ac:dyDescent="0.25">
      <c r="A60" s="419">
        <v>8</v>
      </c>
      <c r="B60" s="69" t="s">
        <v>305</v>
      </c>
      <c r="C60" s="58">
        <v>28</v>
      </c>
    </row>
    <row r="61" spans="1:3" ht="17.25" customHeight="1" x14ac:dyDescent="0.25">
      <c r="A61" s="394">
        <v>9</v>
      </c>
      <c r="B61" s="69" t="s">
        <v>304</v>
      </c>
      <c r="C61" s="58">
        <v>16</v>
      </c>
    </row>
    <row r="62" spans="1:3" ht="17.25" customHeight="1" x14ac:dyDescent="0.25">
      <c r="A62" s="272">
        <v>10</v>
      </c>
      <c r="B62" s="69" t="s">
        <v>47</v>
      </c>
      <c r="C62" s="58">
        <v>16</v>
      </c>
    </row>
    <row r="63" spans="1:3" s="113" customFormat="1" ht="40.5" customHeight="1" x14ac:dyDescent="0.3">
      <c r="A63" s="563" t="s">
        <v>16</v>
      </c>
      <c r="B63" s="564"/>
      <c r="C63" s="565"/>
    </row>
    <row r="64" spans="1:3" s="352" customFormat="1" ht="18.600000000000001" customHeight="1" x14ac:dyDescent="0.25">
      <c r="A64" s="349">
        <v>1</v>
      </c>
      <c r="B64" s="350" t="s">
        <v>87</v>
      </c>
      <c r="C64" s="351">
        <v>13</v>
      </c>
    </row>
    <row r="65" spans="1:3" ht="15" customHeight="1" x14ac:dyDescent="0.25">
      <c r="A65" s="406">
        <v>2</v>
      </c>
      <c r="B65" s="69" t="s">
        <v>236</v>
      </c>
      <c r="C65" s="58">
        <v>11</v>
      </c>
    </row>
    <row r="66" spans="1:3" ht="15" customHeight="1" x14ac:dyDescent="0.25">
      <c r="A66" s="406">
        <v>3</v>
      </c>
      <c r="B66" s="69" t="s">
        <v>331</v>
      </c>
      <c r="C66" s="58">
        <v>11</v>
      </c>
    </row>
    <row r="67" spans="1:3" ht="15" customHeight="1" x14ac:dyDescent="0.25">
      <c r="A67" s="419">
        <v>4</v>
      </c>
      <c r="B67" s="69" t="s">
        <v>330</v>
      </c>
      <c r="C67" s="58">
        <v>6</v>
      </c>
    </row>
    <row r="68" spans="1:3" ht="15" customHeight="1" x14ac:dyDescent="0.25">
      <c r="A68" s="419">
        <v>5</v>
      </c>
      <c r="B68" s="69" t="s">
        <v>86</v>
      </c>
      <c r="C68" s="58">
        <v>5</v>
      </c>
    </row>
    <row r="69" spans="1:3" ht="15" customHeight="1" x14ac:dyDescent="0.25">
      <c r="A69" s="419">
        <v>6</v>
      </c>
      <c r="B69" s="69" t="s">
        <v>163</v>
      </c>
      <c r="C69" s="58">
        <v>4</v>
      </c>
    </row>
    <row r="70" spans="1:3" ht="15" customHeight="1" x14ac:dyDescent="0.25">
      <c r="A70" s="419">
        <v>7</v>
      </c>
      <c r="B70" s="69" t="s">
        <v>257</v>
      </c>
      <c r="C70" s="58">
        <v>3</v>
      </c>
    </row>
    <row r="71" spans="1:3" ht="15" customHeight="1" x14ac:dyDescent="0.25">
      <c r="A71" s="419">
        <v>8</v>
      </c>
      <c r="B71" s="69" t="s">
        <v>161</v>
      </c>
      <c r="C71" s="58">
        <v>3</v>
      </c>
    </row>
    <row r="72" spans="1:3" ht="15" customHeight="1" x14ac:dyDescent="0.25">
      <c r="A72" s="406">
        <v>9</v>
      </c>
      <c r="B72" s="69" t="s">
        <v>274</v>
      </c>
      <c r="C72" s="58">
        <v>3</v>
      </c>
    </row>
    <row r="73" spans="1:3" ht="15" customHeight="1" x14ac:dyDescent="0.25">
      <c r="A73" s="406">
        <v>10</v>
      </c>
      <c r="B73" s="69" t="s">
        <v>404</v>
      </c>
      <c r="C73" s="58">
        <v>2</v>
      </c>
    </row>
    <row r="74" spans="1:3" s="113" customFormat="1" ht="33.75" customHeight="1" x14ac:dyDescent="0.3">
      <c r="A74" s="563" t="s">
        <v>17</v>
      </c>
      <c r="B74" s="564"/>
      <c r="C74" s="565"/>
    </row>
    <row r="75" spans="1:3" s="52" customFormat="1" ht="16.5" customHeight="1" x14ac:dyDescent="0.25">
      <c r="A75" s="406">
        <v>1</v>
      </c>
      <c r="B75" s="69" t="s">
        <v>49</v>
      </c>
      <c r="C75" s="58">
        <v>57</v>
      </c>
    </row>
    <row r="76" spans="1:3" s="52" customFormat="1" x14ac:dyDescent="0.25">
      <c r="A76" s="406">
        <v>2</v>
      </c>
      <c r="B76" s="69" t="s">
        <v>62</v>
      </c>
      <c r="C76" s="58">
        <v>31</v>
      </c>
    </row>
    <row r="77" spans="1:3" s="52" customFormat="1" ht="31.5" x14ac:dyDescent="0.25">
      <c r="A77" s="419">
        <v>3</v>
      </c>
      <c r="B77" s="69" t="s">
        <v>89</v>
      </c>
      <c r="C77" s="58">
        <v>23</v>
      </c>
    </row>
    <row r="78" spans="1:3" s="52" customFormat="1" x14ac:dyDescent="0.25">
      <c r="A78" s="419">
        <v>4</v>
      </c>
      <c r="B78" s="69" t="s">
        <v>65</v>
      </c>
      <c r="C78" s="58">
        <v>17</v>
      </c>
    </row>
    <row r="79" spans="1:3" s="52" customFormat="1" x14ac:dyDescent="0.25">
      <c r="A79" s="419">
        <v>5</v>
      </c>
      <c r="B79" s="69" t="s">
        <v>187</v>
      </c>
      <c r="C79" s="58">
        <v>12</v>
      </c>
    </row>
    <row r="80" spans="1:3" s="52" customFormat="1" ht="31.5" x14ac:dyDescent="0.25">
      <c r="A80" s="419">
        <v>6</v>
      </c>
      <c r="B80" s="69" t="s">
        <v>61</v>
      </c>
      <c r="C80" s="58">
        <v>11</v>
      </c>
    </row>
    <row r="81" spans="1:3" s="52" customFormat="1" x14ac:dyDescent="0.25">
      <c r="A81" s="419">
        <v>7</v>
      </c>
      <c r="B81" s="69" t="s">
        <v>302</v>
      </c>
      <c r="C81" s="58">
        <v>10</v>
      </c>
    </row>
    <row r="82" spans="1:3" s="52" customFormat="1" x14ac:dyDescent="0.25">
      <c r="A82" s="406">
        <v>8</v>
      </c>
      <c r="B82" s="69" t="s">
        <v>52</v>
      </c>
      <c r="C82" s="58">
        <v>10</v>
      </c>
    </row>
    <row r="83" spans="1:3" s="52" customFormat="1" ht="18" customHeight="1" x14ac:dyDescent="0.25">
      <c r="A83" s="406">
        <v>9</v>
      </c>
      <c r="B83" s="69" t="s">
        <v>88</v>
      </c>
      <c r="C83" s="58">
        <v>9</v>
      </c>
    </row>
    <row r="84" spans="1:3" ht="18" customHeight="1" x14ac:dyDescent="0.25">
      <c r="A84" s="406">
        <v>10</v>
      </c>
      <c r="B84" s="69" t="s">
        <v>298</v>
      </c>
      <c r="C84" s="58">
        <v>9</v>
      </c>
    </row>
    <row r="85" spans="1:3" ht="57" customHeight="1" x14ac:dyDescent="0.25">
      <c r="A85" s="563" t="s">
        <v>18</v>
      </c>
      <c r="B85" s="564"/>
      <c r="C85" s="565"/>
    </row>
    <row r="86" spans="1:3" ht="18" customHeight="1" x14ac:dyDescent="0.25">
      <c r="A86" s="410">
        <v>1</v>
      </c>
      <c r="B86" s="69" t="s">
        <v>51</v>
      </c>
      <c r="C86" s="411">
        <v>382</v>
      </c>
    </row>
    <row r="87" spans="1:3" ht="21" customHeight="1" x14ac:dyDescent="0.25">
      <c r="A87" s="410">
        <v>2</v>
      </c>
      <c r="B87" s="69" t="s">
        <v>39</v>
      </c>
      <c r="C87" s="411">
        <v>112</v>
      </c>
    </row>
    <row r="88" spans="1:3" ht="19.5" customHeight="1" x14ac:dyDescent="0.25">
      <c r="A88" s="410">
        <v>3</v>
      </c>
      <c r="B88" s="69" t="s">
        <v>91</v>
      </c>
      <c r="C88" s="411">
        <v>92</v>
      </c>
    </row>
    <row r="89" spans="1:3" ht="31.5" customHeight="1" x14ac:dyDescent="0.25">
      <c r="A89" s="410">
        <v>4</v>
      </c>
      <c r="B89" s="69" t="s">
        <v>312</v>
      </c>
      <c r="C89" s="411">
        <v>30</v>
      </c>
    </row>
    <row r="90" spans="1:3" ht="20.25" customHeight="1" x14ac:dyDescent="0.25">
      <c r="A90" s="410">
        <v>5</v>
      </c>
      <c r="B90" s="69" t="s">
        <v>38</v>
      </c>
      <c r="C90" s="411">
        <v>24</v>
      </c>
    </row>
    <row r="91" spans="1:3" ht="18" customHeight="1" x14ac:dyDescent="0.25">
      <c r="A91" s="410">
        <v>6</v>
      </c>
      <c r="B91" s="69" t="s">
        <v>244</v>
      </c>
      <c r="C91" s="411">
        <v>14</v>
      </c>
    </row>
    <row r="92" spans="1:3" ht="30" customHeight="1" x14ac:dyDescent="0.25">
      <c r="A92" s="410">
        <v>7</v>
      </c>
      <c r="B92" s="69" t="s">
        <v>344</v>
      </c>
      <c r="C92" s="411">
        <v>14</v>
      </c>
    </row>
    <row r="93" spans="1:3" ht="18" customHeight="1" x14ac:dyDescent="0.25">
      <c r="A93" s="410">
        <v>8</v>
      </c>
      <c r="B93" s="69" t="s">
        <v>166</v>
      </c>
      <c r="C93" s="411">
        <v>10</v>
      </c>
    </row>
    <row r="94" spans="1:3" ht="18" customHeight="1" x14ac:dyDescent="0.25">
      <c r="A94" s="410">
        <v>9</v>
      </c>
      <c r="B94" s="69" t="s">
        <v>63</v>
      </c>
      <c r="C94" s="411">
        <v>8</v>
      </c>
    </row>
    <row r="95" spans="1:3" ht="18" customHeight="1" x14ac:dyDescent="0.25">
      <c r="A95" s="410">
        <v>10</v>
      </c>
      <c r="B95" s="69" t="s">
        <v>483</v>
      </c>
      <c r="C95" s="411">
        <v>6</v>
      </c>
    </row>
    <row r="96" spans="1:3" s="113" customFormat="1" ht="18.75" customHeight="1" x14ac:dyDescent="0.3">
      <c r="A96" s="563" t="s">
        <v>92</v>
      </c>
      <c r="B96" s="564"/>
      <c r="C96" s="565"/>
    </row>
    <row r="97" spans="1:3" ht="16.5" customHeight="1" x14ac:dyDescent="0.25">
      <c r="A97" s="223">
        <v>1</v>
      </c>
      <c r="B97" s="69" t="s">
        <v>44</v>
      </c>
      <c r="C97" s="58">
        <v>213</v>
      </c>
    </row>
    <row r="98" spans="1:3" ht="18.75" customHeight="1" x14ac:dyDescent="0.25">
      <c r="A98" s="223">
        <v>2</v>
      </c>
      <c r="B98" s="69" t="s">
        <v>41</v>
      </c>
      <c r="C98" s="58">
        <v>116</v>
      </c>
    </row>
    <row r="99" spans="1:3" ht="18.75" customHeight="1" x14ac:dyDescent="0.25">
      <c r="A99" s="419">
        <v>3</v>
      </c>
      <c r="B99" s="69" t="s">
        <v>93</v>
      </c>
      <c r="C99" s="58">
        <v>53</v>
      </c>
    </row>
    <row r="100" spans="1:3" ht="15.75" customHeight="1" x14ac:dyDescent="0.25">
      <c r="A100" s="223">
        <v>4</v>
      </c>
      <c r="B100" s="69" t="s">
        <v>97</v>
      </c>
      <c r="C100" s="58">
        <v>52</v>
      </c>
    </row>
    <row r="101" spans="1:3" ht="15.75" customHeight="1" x14ac:dyDescent="0.25">
      <c r="A101" s="419">
        <v>5</v>
      </c>
      <c r="B101" s="69" t="s">
        <v>64</v>
      </c>
      <c r="C101" s="58">
        <v>45</v>
      </c>
    </row>
    <row r="102" spans="1:3" ht="15.75" customHeight="1" x14ac:dyDescent="0.25">
      <c r="A102" s="419">
        <v>6</v>
      </c>
      <c r="B102" s="69" t="s">
        <v>110</v>
      </c>
      <c r="C102" s="58">
        <v>35</v>
      </c>
    </row>
    <row r="103" spans="1:3" ht="15.75" customHeight="1" x14ac:dyDescent="0.25">
      <c r="A103" s="419">
        <v>7</v>
      </c>
      <c r="B103" s="69" t="s">
        <v>56</v>
      </c>
      <c r="C103" s="58">
        <v>33</v>
      </c>
    </row>
    <row r="104" spans="1:3" ht="15.75" customHeight="1" x14ac:dyDescent="0.25">
      <c r="A104" s="419">
        <v>8</v>
      </c>
      <c r="B104" s="69" t="s">
        <v>96</v>
      </c>
      <c r="C104" s="58">
        <v>30</v>
      </c>
    </row>
    <row r="105" spans="1:3" ht="15" customHeight="1" x14ac:dyDescent="0.25">
      <c r="A105" s="223">
        <v>9</v>
      </c>
      <c r="B105" s="69" t="s">
        <v>95</v>
      </c>
      <c r="C105" s="58">
        <v>16</v>
      </c>
    </row>
    <row r="106" spans="1:3" ht="18" customHeight="1" x14ac:dyDescent="0.25">
      <c r="A106" s="272">
        <v>10</v>
      </c>
      <c r="B106" s="69" t="s">
        <v>234</v>
      </c>
      <c r="C106" s="58">
        <v>16</v>
      </c>
    </row>
  </sheetData>
  <mergeCells count="15">
    <mergeCell ref="A96:C96"/>
    <mergeCell ref="A52:C52"/>
    <mergeCell ref="A8:C8"/>
    <mergeCell ref="A19:C19"/>
    <mergeCell ref="A30:C30"/>
    <mergeCell ref="A41:C41"/>
    <mergeCell ref="A63:C63"/>
    <mergeCell ref="A74:C74"/>
    <mergeCell ref="A85:C85"/>
    <mergeCell ref="A1:C1"/>
    <mergeCell ref="A2:C2"/>
    <mergeCell ref="A4:A6"/>
    <mergeCell ref="B4:B6"/>
    <mergeCell ref="C4:C6"/>
    <mergeCell ref="A3:C3"/>
  </mergeCells>
  <printOptions horizontalCentered="1"/>
  <pageMargins left="0.45" right="0.39370078740157483" top="0.47244094488188981" bottom="0.31496062992125984" header="0.43307086614173229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5"/>
  <sheetViews>
    <sheetView zoomScale="98" zoomScaleNormal="98" zoomScaleSheetLayoutView="71" workbookViewId="0">
      <selection activeCell="B10" sqref="B10"/>
    </sheetView>
  </sheetViews>
  <sheetFormatPr defaultColWidth="9.140625" defaultRowHeight="15.75" x14ac:dyDescent="0.25"/>
  <cols>
    <col min="1" max="1" width="5.28515625" style="52" customWidth="1"/>
    <col min="2" max="2" width="65.85546875" style="108" customWidth="1"/>
    <col min="3" max="3" width="21.140625" style="99" customWidth="1"/>
    <col min="4" max="4" width="21.7109375" style="99" customWidth="1"/>
    <col min="5" max="5" width="9.140625" style="99"/>
    <col min="6" max="6" width="13.28515625" style="99" customWidth="1"/>
    <col min="7" max="16384" width="9.140625" style="99"/>
  </cols>
  <sheetData>
    <row r="1" spans="1:6" s="52" customFormat="1" ht="18" customHeight="1" x14ac:dyDescent="0.25">
      <c r="B1" s="560" t="s">
        <v>412</v>
      </c>
      <c r="C1" s="560"/>
      <c r="D1" s="560"/>
    </row>
    <row r="2" spans="1:6" s="52" customFormat="1" ht="19.5" customHeight="1" x14ac:dyDescent="0.25">
      <c r="B2" s="560" t="s">
        <v>525</v>
      </c>
      <c r="C2" s="560"/>
      <c r="D2" s="560"/>
    </row>
    <row r="3" spans="1:6" ht="20.25" customHeight="1" x14ac:dyDescent="0.25">
      <c r="B3" s="592" t="s">
        <v>105</v>
      </c>
      <c r="C3" s="592"/>
      <c r="D3" s="592"/>
    </row>
    <row r="4" spans="1:6" ht="20.25" customHeight="1" x14ac:dyDescent="0.3">
      <c r="A4" s="451"/>
      <c r="B4" s="668" t="s">
        <v>24</v>
      </c>
      <c r="C4" s="668"/>
      <c r="D4" s="668"/>
    </row>
    <row r="5" spans="1:6" s="100" customFormat="1" ht="66" customHeight="1" x14ac:dyDescent="0.25">
      <c r="A5" s="173"/>
      <c r="B5" s="449" t="s">
        <v>34</v>
      </c>
      <c r="C5" s="413" t="s">
        <v>395</v>
      </c>
      <c r="D5" s="175" t="s">
        <v>392</v>
      </c>
    </row>
    <row r="6" spans="1:6" x14ac:dyDescent="0.25">
      <c r="A6" s="103">
        <v>1</v>
      </c>
      <c r="B6" s="69" t="s">
        <v>40</v>
      </c>
      <c r="C6" s="58">
        <v>345</v>
      </c>
      <c r="D6" s="207">
        <v>99.470899470899468</v>
      </c>
      <c r="F6" s="190"/>
    </row>
    <row r="7" spans="1:6" x14ac:dyDescent="0.25">
      <c r="A7" s="103">
        <v>2</v>
      </c>
      <c r="B7" s="69" t="s">
        <v>43</v>
      </c>
      <c r="C7" s="58">
        <v>136</v>
      </c>
      <c r="D7" s="207">
        <v>97.959183673469383</v>
      </c>
      <c r="F7" s="190"/>
    </row>
    <row r="8" spans="1:6" x14ac:dyDescent="0.25">
      <c r="A8" s="103">
        <v>3</v>
      </c>
      <c r="B8" s="69" t="s">
        <v>42</v>
      </c>
      <c r="C8" s="58">
        <v>122</v>
      </c>
      <c r="D8" s="207">
        <v>96.296296296296291</v>
      </c>
      <c r="F8" s="190"/>
    </row>
    <row r="9" spans="1:6" s="106" customFormat="1" x14ac:dyDescent="0.25">
      <c r="A9" s="103">
        <v>4</v>
      </c>
      <c r="B9" s="69" t="s">
        <v>45</v>
      </c>
      <c r="C9" s="58">
        <v>114</v>
      </c>
      <c r="D9" s="207">
        <v>95.3125</v>
      </c>
      <c r="F9" s="190"/>
    </row>
    <row r="10" spans="1:6" s="106" customFormat="1" x14ac:dyDescent="0.25">
      <c r="A10" s="103">
        <v>5</v>
      </c>
      <c r="B10" s="69" t="s">
        <v>44</v>
      </c>
      <c r="C10" s="58">
        <v>111</v>
      </c>
      <c r="D10" s="207">
        <v>55.399061032863848</v>
      </c>
      <c r="F10" s="190"/>
    </row>
    <row r="11" spans="1:6" s="106" customFormat="1" x14ac:dyDescent="0.25">
      <c r="A11" s="103">
        <v>6</v>
      </c>
      <c r="B11" s="69" t="s">
        <v>41</v>
      </c>
      <c r="C11" s="58">
        <v>104</v>
      </c>
      <c r="D11" s="207">
        <v>98.275862068965509</v>
      </c>
      <c r="F11" s="190"/>
    </row>
    <row r="12" spans="1:6" s="106" customFormat="1" x14ac:dyDescent="0.25">
      <c r="A12" s="103">
        <v>7</v>
      </c>
      <c r="B12" s="69" t="s">
        <v>295</v>
      </c>
      <c r="C12" s="58">
        <v>92</v>
      </c>
      <c r="D12" s="207">
        <v>93.63636363636364</v>
      </c>
      <c r="F12" s="190"/>
    </row>
    <row r="13" spans="1:6" s="106" customFormat="1" x14ac:dyDescent="0.25">
      <c r="A13" s="103">
        <v>8</v>
      </c>
      <c r="B13" s="69" t="s">
        <v>53</v>
      </c>
      <c r="C13" s="58">
        <v>68</v>
      </c>
      <c r="D13" s="207">
        <v>97.333333333333343</v>
      </c>
      <c r="F13" s="190"/>
    </row>
    <row r="14" spans="1:6" s="106" customFormat="1" x14ac:dyDescent="0.25">
      <c r="A14" s="103">
        <v>9</v>
      </c>
      <c r="B14" s="69" t="s">
        <v>55</v>
      </c>
      <c r="C14" s="58">
        <v>58</v>
      </c>
      <c r="D14" s="207">
        <v>100</v>
      </c>
      <c r="F14" s="190"/>
    </row>
    <row r="15" spans="1:6" s="106" customFormat="1" x14ac:dyDescent="0.25">
      <c r="A15" s="103">
        <v>10</v>
      </c>
      <c r="B15" s="69" t="s">
        <v>91</v>
      </c>
      <c r="C15" s="58">
        <v>54</v>
      </c>
      <c r="D15" s="207">
        <v>69.565217391304344</v>
      </c>
      <c r="F15" s="190"/>
    </row>
    <row r="16" spans="1:6" x14ac:dyDescent="0.25">
      <c r="A16" s="103">
        <v>11</v>
      </c>
      <c r="B16" s="69" t="s">
        <v>49</v>
      </c>
      <c r="C16" s="58">
        <v>49</v>
      </c>
      <c r="D16" s="207">
        <v>98.245614035087712</v>
      </c>
    </row>
    <row r="17" spans="1:4" x14ac:dyDescent="0.25">
      <c r="A17" s="103">
        <v>12</v>
      </c>
      <c r="B17" s="69" t="s">
        <v>93</v>
      </c>
      <c r="C17" s="58">
        <v>36</v>
      </c>
      <c r="D17" s="207">
        <v>98.113207547169807</v>
      </c>
    </row>
    <row r="18" spans="1:4" x14ac:dyDescent="0.25">
      <c r="A18" s="103">
        <v>13</v>
      </c>
      <c r="B18" s="69" t="s">
        <v>97</v>
      </c>
      <c r="C18" s="58">
        <v>32</v>
      </c>
      <c r="D18" s="207">
        <v>80.769230769230774</v>
      </c>
    </row>
    <row r="19" spans="1:4" x14ac:dyDescent="0.25">
      <c r="A19" s="103">
        <v>14</v>
      </c>
      <c r="B19" s="69" t="s">
        <v>50</v>
      </c>
      <c r="C19" s="58">
        <v>31</v>
      </c>
      <c r="D19" s="207">
        <v>97.142857142857139</v>
      </c>
    </row>
    <row r="20" spans="1:4" x14ac:dyDescent="0.25">
      <c r="A20" s="103">
        <v>15</v>
      </c>
      <c r="B20" s="69" t="s">
        <v>299</v>
      </c>
      <c r="C20" s="58">
        <v>31</v>
      </c>
      <c r="D20" s="207">
        <v>91.666666666666657</v>
      </c>
    </row>
    <row r="21" spans="1:4" ht="15" customHeight="1" x14ac:dyDescent="0.25">
      <c r="A21" s="103">
        <v>16</v>
      </c>
      <c r="B21" s="69" t="s">
        <v>296</v>
      </c>
      <c r="C21" s="58">
        <v>29</v>
      </c>
      <c r="D21" s="207">
        <v>97.058823529411768</v>
      </c>
    </row>
    <row r="22" spans="1:4" ht="16.5" customHeight="1" x14ac:dyDescent="0.25">
      <c r="A22" s="103">
        <v>17</v>
      </c>
      <c r="B22" s="69" t="s">
        <v>420</v>
      </c>
      <c r="C22" s="58">
        <v>27</v>
      </c>
      <c r="D22" s="207">
        <v>100</v>
      </c>
    </row>
    <row r="23" spans="1:4" x14ac:dyDescent="0.25">
      <c r="A23" s="103">
        <v>18</v>
      </c>
      <c r="B23" s="69" t="s">
        <v>84</v>
      </c>
      <c r="C23" s="58">
        <v>26</v>
      </c>
      <c r="D23" s="207">
        <v>100</v>
      </c>
    </row>
    <row r="24" spans="1:4" x14ac:dyDescent="0.25">
      <c r="A24" s="103">
        <v>19</v>
      </c>
      <c r="B24" s="69" t="s">
        <v>83</v>
      </c>
      <c r="C24" s="58">
        <v>26</v>
      </c>
      <c r="D24" s="207">
        <v>87.878787878787875</v>
      </c>
    </row>
    <row r="25" spans="1:4" x14ac:dyDescent="0.25">
      <c r="A25" s="103">
        <v>20</v>
      </c>
      <c r="B25" s="69" t="s">
        <v>297</v>
      </c>
      <c r="C25" s="58">
        <v>25</v>
      </c>
      <c r="D25" s="207">
        <v>84.848484848484844</v>
      </c>
    </row>
    <row r="26" spans="1:4" x14ac:dyDescent="0.25">
      <c r="A26" s="103">
        <v>21</v>
      </c>
      <c r="B26" s="69" t="s">
        <v>46</v>
      </c>
      <c r="C26" s="58">
        <v>24</v>
      </c>
      <c r="D26" s="207">
        <v>87.5</v>
      </c>
    </row>
    <row r="27" spans="1:4" ht="51" customHeight="1" x14ac:dyDescent="0.25">
      <c r="A27" s="103">
        <v>22</v>
      </c>
      <c r="B27" s="69" t="s">
        <v>305</v>
      </c>
      <c r="C27" s="58">
        <v>24</v>
      </c>
      <c r="D27" s="207">
        <v>100</v>
      </c>
    </row>
    <row r="28" spans="1:4" x14ac:dyDescent="0.25">
      <c r="A28" s="103">
        <v>23</v>
      </c>
      <c r="B28" s="69" t="s">
        <v>62</v>
      </c>
      <c r="C28" s="58">
        <v>24</v>
      </c>
      <c r="D28" s="207">
        <v>90.322580645161281</v>
      </c>
    </row>
    <row r="29" spans="1:4" x14ac:dyDescent="0.25">
      <c r="A29" s="103">
        <v>24</v>
      </c>
      <c r="B29" s="69" t="s">
        <v>110</v>
      </c>
      <c r="C29" s="58">
        <v>23</v>
      </c>
      <c r="D29" s="207">
        <v>80</v>
      </c>
    </row>
    <row r="30" spans="1:4" x14ac:dyDescent="0.25">
      <c r="A30" s="103">
        <v>25</v>
      </c>
      <c r="B30" s="69" t="s">
        <v>51</v>
      </c>
      <c r="C30" s="58">
        <v>21</v>
      </c>
      <c r="D30" s="207">
        <v>6.8062827225130889</v>
      </c>
    </row>
    <row r="31" spans="1:4" x14ac:dyDescent="0.25">
      <c r="A31" s="103">
        <v>26</v>
      </c>
      <c r="B31" s="69" t="s">
        <v>326</v>
      </c>
      <c r="C31" s="58">
        <v>20</v>
      </c>
      <c r="D31" s="207">
        <v>100</v>
      </c>
    </row>
    <row r="32" spans="1:4" ht="13.5" customHeight="1" x14ac:dyDescent="0.25">
      <c r="A32" s="103">
        <v>27</v>
      </c>
      <c r="B32" s="69" t="s">
        <v>78</v>
      </c>
      <c r="C32" s="58">
        <v>20</v>
      </c>
      <c r="D32" s="207">
        <v>100</v>
      </c>
    </row>
    <row r="33" spans="1:4" x14ac:dyDescent="0.25">
      <c r="A33" s="103">
        <v>28</v>
      </c>
      <c r="B33" s="69" t="s">
        <v>300</v>
      </c>
      <c r="C33" s="58">
        <v>16</v>
      </c>
      <c r="D33" s="207">
        <v>86.956521739130437</v>
      </c>
    </row>
    <row r="34" spans="1:4" x14ac:dyDescent="0.25">
      <c r="A34" s="103">
        <v>29</v>
      </c>
      <c r="B34" s="69" t="s">
        <v>60</v>
      </c>
      <c r="C34" s="58">
        <v>15</v>
      </c>
      <c r="D34" s="207">
        <v>80</v>
      </c>
    </row>
    <row r="35" spans="1:4" ht="19.5" customHeight="1" x14ac:dyDescent="0.25">
      <c r="A35" s="103">
        <v>30</v>
      </c>
      <c r="B35" s="69" t="s">
        <v>96</v>
      </c>
      <c r="C35" s="58">
        <v>15</v>
      </c>
      <c r="D35" s="207">
        <v>63.333333333333329</v>
      </c>
    </row>
    <row r="36" spans="1:4" ht="16.5" customHeight="1" x14ac:dyDescent="0.25">
      <c r="A36" s="103">
        <v>31</v>
      </c>
      <c r="B36" s="69" t="s">
        <v>64</v>
      </c>
      <c r="C36" s="58">
        <v>15</v>
      </c>
      <c r="D36" s="207">
        <v>42.222222222222221</v>
      </c>
    </row>
    <row r="37" spans="1:4" ht="17.25" customHeight="1" x14ac:dyDescent="0.25">
      <c r="A37" s="103">
        <v>32</v>
      </c>
      <c r="B37" s="69" t="s">
        <v>306</v>
      </c>
      <c r="C37" s="58">
        <v>15</v>
      </c>
      <c r="D37" s="207">
        <v>100</v>
      </c>
    </row>
    <row r="38" spans="1:4" x14ac:dyDescent="0.25">
      <c r="A38" s="103">
        <v>33</v>
      </c>
      <c r="B38" s="69" t="s">
        <v>448</v>
      </c>
      <c r="C38" s="58">
        <v>14</v>
      </c>
      <c r="D38" s="207">
        <v>100</v>
      </c>
    </row>
    <row r="39" spans="1:4" x14ac:dyDescent="0.25">
      <c r="A39" s="103">
        <v>34</v>
      </c>
      <c r="B39" s="69" t="s">
        <v>81</v>
      </c>
      <c r="C39" s="58">
        <v>14</v>
      </c>
      <c r="D39" s="207">
        <v>94.117647058823522</v>
      </c>
    </row>
    <row r="40" spans="1:4" x14ac:dyDescent="0.25">
      <c r="A40" s="103">
        <v>35</v>
      </c>
      <c r="B40" s="69" t="s">
        <v>95</v>
      </c>
      <c r="C40" s="58">
        <v>13</v>
      </c>
      <c r="D40" s="207">
        <v>100</v>
      </c>
    </row>
    <row r="41" spans="1:4" x14ac:dyDescent="0.25">
      <c r="A41" s="103">
        <v>36</v>
      </c>
      <c r="B41" s="69" t="s">
        <v>74</v>
      </c>
      <c r="C41" s="58">
        <v>13</v>
      </c>
      <c r="D41" s="207">
        <v>93.75</v>
      </c>
    </row>
    <row r="42" spans="1:4" ht="12.75" customHeight="1" x14ac:dyDescent="0.25">
      <c r="A42" s="103">
        <v>37</v>
      </c>
      <c r="B42" s="69" t="s">
        <v>160</v>
      </c>
      <c r="C42" s="58">
        <v>12</v>
      </c>
      <c r="D42" s="207">
        <v>100</v>
      </c>
    </row>
    <row r="43" spans="1:4" ht="14.25" customHeight="1" x14ac:dyDescent="0.25">
      <c r="A43" s="103">
        <v>38</v>
      </c>
      <c r="B43" s="69" t="s">
        <v>80</v>
      </c>
      <c r="C43" s="58">
        <v>12</v>
      </c>
      <c r="D43" s="207">
        <v>100</v>
      </c>
    </row>
    <row r="44" spans="1:4" ht="17.25" customHeight="1" x14ac:dyDescent="0.25">
      <c r="A44" s="103">
        <v>39</v>
      </c>
      <c r="B44" s="69" t="s">
        <v>304</v>
      </c>
      <c r="C44" s="58">
        <v>12</v>
      </c>
      <c r="D44" s="207">
        <v>93.75</v>
      </c>
    </row>
    <row r="45" spans="1:4" ht="14.25" customHeight="1" x14ac:dyDescent="0.25">
      <c r="A45" s="103">
        <v>40</v>
      </c>
      <c r="B45" s="69" t="s">
        <v>47</v>
      </c>
      <c r="C45" s="58">
        <v>12</v>
      </c>
      <c r="D45" s="207">
        <v>87.5</v>
      </c>
    </row>
    <row r="46" spans="1:4" x14ac:dyDescent="0.25">
      <c r="A46" s="103">
        <v>41</v>
      </c>
      <c r="B46" s="69" t="s">
        <v>107</v>
      </c>
      <c r="C46" s="58">
        <v>12</v>
      </c>
      <c r="D46" s="207">
        <v>76.470588235294116</v>
      </c>
    </row>
    <row r="47" spans="1:4" x14ac:dyDescent="0.25">
      <c r="A47" s="103">
        <v>42</v>
      </c>
      <c r="B47" s="69" t="s">
        <v>109</v>
      </c>
      <c r="C47" s="58">
        <v>12</v>
      </c>
      <c r="D47" s="207">
        <v>100</v>
      </c>
    </row>
    <row r="48" spans="1:4" x14ac:dyDescent="0.25">
      <c r="A48" s="103">
        <v>43</v>
      </c>
      <c r="B48" s="69" t="s">
        <v>76</v>
      </c>
      <c r="C48" s="58">
        <v>11</v>
      </c>
      <c r="D48" s="207">
        <v>86.666666666666671</v>
      </c>
    </row>
    <row r="49" spans="1:4" x14ac:dyDescent="0.25">
      <c r="A49" s="103">
        <v>44</v>
      </c>
      <c r="B49" s="69" t="s">
        <v>310</v>
      </c>
      <c r="C49" s="58">
        <v>11</v>
      </c>
      <c r="D49" s="207">
        <v>100</v>
      </c>
    </row>
    <row r="50" spans="1:4" x14ac:dyDescent="0.25">
      <c r="A50" s="103">
        <v>45</v>
      </c>
      <c r="B50" s="69" t="s">
        <v>307</v>
      </c>
      <c r="C50" s="58">
        <v>10</v>
      </c>
      <c r="D50" s="207">
        <v>80</v>
      </c>
    </row>
    <row r="51" spans="1:4" x14ac:dyDescent="0.25">
      <c r="A51" s="103">
        <v>46</v>
      </c>
      <c r="B51" s="69" t="s">
        <v>301</v>
      </c>
      <c r="C51" s="58">
        <v>10</v>
      </c>
      <c r="D51" s="207">
        <v>100</v>
      </c>
    </row>
    <row r="52" spans="1:4" x14ac:dyDescent="0.25">
      <c r="A52" s="103">
        <v>47</v>
      </c>
      <c r="B52" s="69" t="s">
        <v>244</v>
      </c>
      <c r="C52" s="58">
        <v>10</v>
      </c>
      <c r="D52" s="207">
        <v>85.714285714285708</v>
      </c>
    </row>
    <row r="53" spans="1:4" ht="31.5" x14ac:dyDescent="0.25">
      <c r="A53" s="103">
        <v>48</v>
      </c>
      <c r="B53" s="69" t="s">
        <v>344</v>
      </c>
      <c r="C53" s="58">
        <v>10</v>
      </c>
      <c r="D53" s="207">
        <v>85.714285714285708</v>
      </c>
    </row>
    <row r="54" spans="1:4" ht="16.5" customHeight="1" x14ac:dyDescent="0.25">
      <c r="A54" s="103">
        <v>49</v>
      </c>
      <c r="B54" s="69" t="s">
        <v>308</v>
      </c>
      <c r="C54" s="58">
        <v>10</v>
      </c>
      <c r="D54" s="207">
        <v>78.571428571428569</v>
      </c>
    </row>
    <row r="55" spans="1:4" x14ac:dyDescent="0.25">
      <c r="A55" s="103">
        <v>50</v>
      </c>
      <c r="B55" s="69" t="s">
        <v>82</v>
      </c>
      <c r="C55" s="58">
        <v>9</v>
      </c>
      <c r="D55" s="207">
        <v>91.666666666666657</v>
      </c>
    </row>
  </sheetData>
  <mergeCells count="4">
    <mergeCell ref="B1:D1"/>
    <mergeCell ref="B3:D3"/>
    <mergeCell ref="B2:D2"/>
    <mergeCell ref="B4:D4"/>
  </mergeCells>
  <pageMargins left="0.55118110236220474" right="0.23622047244094491" top="0.43307086614173229" bottom="0.19685039370078741" header="0.31496062992125984" footer="0.19685039370078741"/>
  <pageSetup paperSize="9" scale="8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zoomScaleNormal="100" zoomScaleSheetLayoutView="80" workbookViewId="0">
      <selection activeCell="B20" sqref="B20"/>
    </sheetView>
  </sheetViews>
  <sheetFormatPr defaultColWidth="9.140625" defaultRowHeight="15.75" x14ac:dyDescent="0.25"/>
  <cols>
    <col min="1" max="1" width="5" style="52" customWidth="1"/>
    <col min="2" max="2" width="66.28515625" style="108" customWidth="1"/>
    <col min="3" max="3" width="21.42578125" style="99" customWidth="1"/>
    <col min="4" max="4" width="20.7109375" style="99" customWidth="1"/>
    <col min="5" max="14" width="6.85546875" style="99" customWidth="1"/>
    <col min="15" max="16384" width="9.140625" style="99"/>
  </cols>
  <sheetData>
    <row r="1" spans="1:6" ht="20.25" customHeight="1" x14ac:dyDescent="0.25">
      <c r="A1" s="560" t="s">
        <v>413</v>
      </c>
      <c r="B1" s="560"/>
      <c r="C1" s="560"/>
      <c r="D1" s="560"/>
    </row>
    <row r="2" spans="1:6" ht="20.25" customHeight="1" x14ac:dyDescent="0.25">
      <c r="A2" s="560" t="s">
        <v>525</v>
      </c>
      <c r="B2" s="560"/>
      <c r="C2" s="560"/>
      <c r="D2" s="560"/>
    </row>
    <row r="3" spans="1:6" ht="20.25" customHeight="1" x14ac:dyDescent="0.25">
      <c r="A3" s="592" t="s">
        <v>105</v>
      </c>
      <c r="B3" s="592"/>
      <c r="C3" s="592"/>
      <c r="D3" s="592"/>
    </row>
    <row r="4" spans="1:6" ht="20.25" customHeight="1" x14ac:dyDescent="0.25">
      <c r="A4" s="669" t="s">
        <v>24</v>
      </c>
      <c r="B4" s="669"/>
      <c r="C4" s="669"/>
      <c r="D4" s="669"/>
    </row>
    <row r="5" spans="1:6" s="100" customFormat="1" ht="63.75" customHeight="1" x14ac:dyDescent="0.25">
      <c r="A5" s="173"/>
      <c r="B5" s="449" t="s">
        <v>34</v>
      </c>
      <c r="C5" s="407" t="s">
        <v>393</v>
      </c>
      <c r="D5" s="175" t="s">
        <v>392</v>
      </c>
    </row>
    <row r="6" spans="1:6" ht="18.75" customHeight="1" x14ac:dyDescent="0.25">
      <c r="A6" s="103">
        <v>1</v>
      </c>
      <c r="B6" s="69" t="s">
        <v>51</v>
      </c>
      <c r="C6" s="208">
        <v>356</v>
      </c>
      <c r="D6" s="207">
        <v>93.193717277486911</v>
      </c>
      <c r="F6" s="190"/>
    </row>
    <row r="7" spans="1:6" ht="15.75" customHeight="1" x14ac:dyDescent="0.25">
      <c r="A7" s="103">
        <v>2</v>
      </c>
      <c r="B7" s="69" t="s">
        <v>39</v>
      </c>
      <c r="C7" s="208">
        <v>112</v>
      </c>
      <c r="D7" s="207">
        <v>100</v>
      </c>
      <c r="F7" s="190"/>
    </row>
    <row r="8" spans="1:6" ht="15.75" customHeight="1" x14ac:dyDescent="0.25">
      <c r="A8" s="103">
        <v>3</v>
      </c>
      <c r="B8" s="69" t="s">
        <v>44</v>
      </c>
      <c r="C8" s="208">
        <v>95</v>
      </c>
      <c r="D8" s="207">
        <v>44.600938967136152</v>
      </c>
      <c r="F8" s="190"/>
    </row>
    <row r="9" spans="1:6" s="106" customFormat="1" ht="15" customHeight="1" x14ac:dyDescent="0.25">
      <c r="A9" s="103">
        <v>4</v>
      </c>
      <c r="B9" s="69" t="s">
        <v>66</v>
      </c>
      <c r="C9" s="208">
        <v>34</v>
      </c>
      <c r="D9" s="207">
        <v>91.891891891891902</v>
      </c>
      <c r="F9" s="190"/>
    </row>
    <row r="10" spans="1:6" s="106" customFormat="1" ht="20.25" customHeight="1" x14ac:dyDescent="0.25">
      <c r="A10" s="103">
        <v>5</v>
      </c>
      <c r="B10" s="69" t="s">
        <v>56</v>
      </c>
      <c r="C10" s="208">
        <v>33</v>
      </c>
      <c r="D10" s="207">
        <v>100</v>
      </c>
      <c r="F10" s="190"/>
    </row>
    <row r="11" spans="1:6" s="106" customFormat="1" ht="15" customHeight="1" x14ac:dyDescent="0.25">
      <c r="A11" s="103">
        <v>6</v>
      </c>
      <c r="B11" s="69" t="s">
        <v>312</v>
      </c>
      <c r="C11" s="208">
        <v>30</v>
      </c>
      <c r="D11" s="207">
        <v>100</v>
      </c>
      <c r="F11" s="190"/>
    </row>
    <row r="12" spans="1:6" s="106" customFormat="1" ht="15.75" customHeight="1" x14ac:dyDescent="0.25">
      <c r="A12" s="103">
        <v>7</v>
      </c>
      <c r="B12" s="69" t="s">
        <v>91</v>
      </c>
      <c r="C12" s="208">
        <v>28</v>
      </c>
      <c r="D12" s="207">
        <v>30.434782608695656</v>
      </c>
      <c r="F12" s="190"/>
    </row>
    <row r="13" spans="1:6" s="106" customFormat="1" ht="18.75" customHeight="1" x14ac:dyDescent="0.25">
      <c r="A13" s="103">
        <v>8</v>
      </c>
      <c r="B13" s="69" t="s">
        <v>64</v>
      </c>
      <c r="C13" s="208">
        <v>26</v>
      </c>
      <c r="D13" s="207">
        <v>57.777777777777771</v>
      </c>
      <c r="F13" s="190"/>
    </row>
    <row r="14" spans="1:6" s="106" customFormat="1" ht="16.5" customHeight="1" x14ac:dyDescent="0.25">
      <c r="A14" s="103">
        <v>9</v>
      </c>
      <c r="B14" s="69" t="s">
        <v>89</v>
      </c>
      <c r="C14" s="208">
        <v>21</v>
      </c>
      <c r="D14" s="207">
        <v>91.304347826086953</v>
      </c>
      <c r="F14" s="190"/>
    </row>
    <row r="15" spans="1:6" s="106" customFormat="1" ht="18.75" customHeight="1" x14ac:dyDescent="0.25">
      <c r="A15" s="103">
        <v>10</v>
      </c>
      <c r="B15" s="69" t="s">
        <v>38</v>
      </c>
      <c r="C15" s="208">
        <v>14</v>
      </c>
      <c r="D15" s="207">
        <v>58.333333333333336</v>
      </c>
      <c r="F15" s="190"/>
    </row>
    <row r="16" spans="1:6" x14ac:dyDescent="0.25">
      <c r="A16" s="103">
        <v>11</v>
      </c>
      <c r="B16" s="69" t="s">
        <v>65</v>
      </c>
      <c r="C16" s="208">
        <v>13</v>
      </c>
      <c r="D16" s="207">
        <v>76.470588235294116</v>
      </c>
    </row>
    <row r="17" spans="1:4" x14ac:dyDescent="0.25">
      <c r="A17" s="103">
        <v>12</v>
      </c>
      <c r="B17" s="69" t="s">
        <v>234</v>
      </c>
      <c r="C17" s="208">
        <v>13</v>
      </c>
      <c r="D17" s="207">
        <v>81.25</v>
      </c>
    </row>
    <row r="18" spans="1:4" x14ac:dyDescent="0.25">
      <c r="A18" s="103">
        <v>13</v>
      </c>
      <c r="B18" s="69" t="s">
        <v>187</v>
      </c>
      <c r="C18" s="208">
        <v>12</v>
      </c>
      <c r="D18" s="207">
        <v>100</v>
      </c>
    </row>
    <row r="19" spans="1:4" ht="17.25" customHeight="1" x14ac:dyDescent="0.25">
      <c r="A19" s="103">
        <v>14</v>
      </c>
      <c r="B19" s="69" t="s">
        <v>96</v>
      </c>
      <c r="C19" s="208">
        <v>11</v>
      </c>
      <c r="D19" s="207">
        <v>36.666666666666664</v>
      </c>
    </row>
    <row r="20" spans="1:4" ht="17.25" customHeight="1" x14ac:dyDescent="0.25">
      <c r="A20" s="103">
        <v>15</v>
      </c>
      <c r="B20" s="69" t="s">
        <v>61</v>
      </c>
      <c r="C20" s="208">
        <v>11</v>
      </c>
      <c r="D20" s="207">
        <v>100</v>
      </c>
    </row>
    <row r="21" spans="1:4" ht="15" customHeight="1" x14ac:dyDescent="0.25">
      <c r="A21" s="103">
        <v>16</v>
      </c>
      <c r="B21" s="69" t="s">
        <v>97</v>
      </c>
      <c r="C21" s="208">
        <v>10</v>
      </c>
      <c r="D21" s="207">
        <v>19.230769230769234</v>
      </c>
    </row>
    <row r="22" spans="1:4" x14ac:dyDescent="0.25">
      <c r="A22" s="103">
        <v>17</v>
      </c>
      <c r="B22" s="69" t="s">
        <v>302</v>
      </c>
      <c r="C22" s="208">
        <v>10</v>
      </c>
      <c r="D22" s="207">
        <v>100</v>
      </c>
    </row>
    <row r="23" spans="1:4" x14ac:dyDescent="0.25">
      <c r="A23" s="103">
        <v>18</v>
      </c>
      <c r="B23" s="69" t="s">
        <v>52</v>
      </c>
      <c r="C23" s="208">
        <v>10</v>
      </c>
      <c r="D23" s="207">
        <v>100</v>
      </c>
    </row>
    <row r="24" spans="1:4" x14ac:dyDescent="0.25">
      <c r="A24" s="103">
        <v>19</v>
      </c>
      <c r="B24" s="69" t="s">
        <v>166</v>
      </c>
      <c r="C24" s="208">
        <v>10</v>
      </c>
      <c r="D24" s="207">
        <v>100</v>
      </c>
    </row>
    <row r="25" spans="1:4" ht="14.25" customHeight="1" x14ac:dyDescent="0.25">
      <c r="A25" s="103">
        <v>20</v>
      </c>
      <c r="B25" s="69" t="s">
        <v>88</v>
      </c>
      <c r="C25" s="208">
        <v>9</v>
      </c>
      <c r="D25" s="207">
        <v>100</v>
      </c>
    </row>
    <row r="26" spans="1:4" x14ac:dyDescent="0.25">
      <c r="A26" s="103">
        <v>21</v>
      </c>
      <c r="B26" s="69" t="s">
        <v>298</v>
      </c>
      <c r="C26" s="208">
        <v>9</v>
      </c>
      <c r="D26" s="207">
        <v>100</v>
      </c>
    </row>
    <row r="27" spans="1:4" x14ac:dyDescent="0.25">
      <c r="A27" s="103">
        <v>22</v>
      </c>
      <c r="B27" s="69" t="s">
        <v>67</v>
      </c>
      <c r="C27" s="208">
        <v>8</v>
      </c>
      <c r="D27" s="207">
        <v>53.333333333333336</v>
      </c>
    </row>
    <row r="28" spans="1:4" ht="14.25" customHeight="1" x14ac:dyDescent="0.25">
      <c r="A28" s="103">
        <v>23</v>
      </c>
      <c r="B28" s="69" t="s">
        <v>63</v>
      </c>
      <c r="C28" s="208">
        <v>8</v>
      </c>
      <c r="D28" s="207">
        <v>100</v>
      </c>
    </row>
    <row r="29" spans="1:4" x14ac:dyDescent="0.25">
      <c r="A29" s="103">
        <v>24</v>
      </c>
      <c r="B29" s="69" t="s">
        <v>295</v>
      </c>
      <c r="C29" s="208">
        <v>7</v>
      </c>
      <c r="D29" s="207">
        <v>6.3636363636363633</v>
      </c>
    </row>
    <row r="30" spans="1:4" x14ac:dyDescent="0.25">
      <c r="A30" s="103">
        <v>25</v>
      </c>
      <c r="B30" s="69" t="s">
        <v>110</v>
      </c>
      <c r="C30" s="208">
        <v>7</v>
      </c>
      <c r="D30" s="207">
        <v>20</v>
      </c>
    </row>
    <row r="31" spans="1:4" x14ac:dyDescent="0.25">
      <c r="A31" s="103">
        <v>26</v>
      </c>
      <c r="B31" s="69" t="s">
        <v>45</v>
      </c>
      <c r="C31" s="208">
        <v>6</v>
      </c>
      <c r="D31" s="207">
        <v>4.6875</v>
      </c>
    </row>
    <row r="32" spans="1:4" x14ac:dyDescent="0.25">
      <c r="A32" s="103">
        <v>27</v>
      </c>
      <c r="B32" s="69" t="s">
        <v>94</v>
      </c>
      <c r="C32" s="208">
        <v>6</v>
      </c>
      <c r="D32" s="207">
        <v>37.5</v>
      </c>
    </row>
    <row r="33" spans="1:4" x14ac:dyDescent="0.25">
      <c r="A33" s="103">
        <v>28</v>
      </c>
      <c r="B33" s="69" t="s">
        <v>168</v>
      </c>
      <c r="C33" s="208">
        <v>6</v>
      </c>
      <c r="D33" s="207">
        <v>75</v>
      </c>
    </row>
    <row r="34" spans="1:4" x14ac:dyDescent="0.25">
      <c r="A34" s="103">
        <v>29</v>
      </c>
      <c r="B34" s="69" t="s">
        <v>111</v>
      </c>
      <c r="C34" s="208">
        <v>6</v>
      </c>
      <c r="D34" s="207">
        <v>100</v>
      </c>
    </row>
    <row r="35" spans="1:4" x14ac:dyDescent="0.25">
      <c r="A35" s="103">
        <v>30</v>
      </c>
      <c r="B35" s="69" t="s">
        <v>483</v>
      </c>
      <c r="C35" s="208">
        <v>6</v>
      </c>
      <c r="D35" s="207">
        <v>100</v>
      </c>
    </row>
    <row r="36" spans="1:4" x14ac:dyDescent="0.25">
      <c r="A36" s="103">
        <v>31</v>
      </c>
      <c r="B36" s="69" t="s">
        <v>42</v>
      </c>
      <c r="C36" s="208">
        <v>5</v>
      </c>
      <c r="D36" s="207">
        <v>3.7037037037037033</v>
      </c>
    </row>
    <row r="37" spans="1:4" x14ac:dyDescent="0.25">
      <c r="A37" s="103">
        <v>32</v>
      </c>
      <c r="B37" s="69" t="s">
        <v>297</v>
      </c>
      <c r="C37" s="208">
        <v>5</v>
      </c>
      <c r="D37" s="207">
        <v>15.151515151515152</v>
      </c>
    </row>
    <row r="38" spans="1:4" x14ac:dyDescent="0.25">
      <c r="A38" s="103">
        <v>33</v>
      </c>
      <c r="B38" s="69" t="s">
        <v>60</v>
      </c>
      <c r="C38" s="208">
        <v>5</v>
      </c>
      <c r="D38" s="207">
        <v>20</v>
      </c>
    </row>
    <row r="39" spans="1:4" x14ac:dyDescent="0.25">
      <c r="A39" s="103">
        <v>34</v>
      </c>
      <c r="B39" s="69" t="s">
        <v>57</v>
      </c>
      <c r="C39" s="208">
        <v>5</v>
      </c>
      <c r="D39" s="207">
        <v>41.666666666666671</v>
      </c>
    </row>
    <row r="40" spans="1:4" x14ac:dyDescent="0.25">
      <c r="A40" s="103">
        <v>35</v>
      </c>
      <c r="B40" s="69" t="s">
        <v>366</v>
      </c>
      <c r="C40" s="208">
        <v>5</v>
      </c>
      <c r="D40" s="207">
        <v>83.333333333333343</v>
      </c>
    </row>
    <row r="41" spans="1:4" x14ac:dyDescent="0.25">
      <c r="A41" s="103">
        <v>36</v>
      </c>
      <c r="B41" s="69" t="s">
        <v>457</v>
      </c>
      <c r="C41" s="208">
        <v>5</v>
      </c>
      <c r="D41" s="207">
        <v>100</v>
      </c>
    </row>
    <row r="42" spans="1:4" x14ac:dyDescent="0.25">
      <c r="A42" s="103">
        <v>37</v>
      </c>
      <c r="B42" s="69" t="s">
        <v>373</v>
      </c>
      <c r="C42" s="208">
        <v>5</v>
      </c>
      <c r="D42" s="207">
        <v>100</v>
      </c>
    </row>
    <row r="43" spans="1:4" x14ac:dyDescent="0.25">
      <c r="A43" s="103">
        <v>38</v>
      </c>
      <c r="B43" s="69" t="s">
        <v>446</v>
      </c>
      <c r="C43" s="208">
        <v>5</v>
      </c>
      <c r="D43" s="207">
        <v>100</v>
      </c>
    </row>
    <row r="44" spans="1:4" x14ac:dyDescent="0.25">
      <c r="A44" s="103">
        <v>39</v>
      </c>
      <c r="B44" s="69" t="s">
        <v>313</v>
      </c>
      <c r="C44" s="208">
        <v>5</v>
      </c>
      <c r="D44" s="207">
        <v>100</v>
      </c>
    </row>
    <row r="45" spans="1:4" x14ac:dyDescent="0.25">
      <c r="A45" s="103">
        <v>40</v>
      </c>
      <c r="B45" s="69" t="s">
        <v>83</v>
      </c>
      <c r="C45" s="208">
        <v>4</v>
      </c>
      <c r="D45" s="207">
        <v>12.121212121212121</v>
      </c>
    </row>
    <row r="46" spans="1:4" x14ac:dyDescent="0.25">
      <c r="A46" s="103">
        <v>41</v>
      </c>
      <c r="B46" s="69" t="s">
        <v>46</v>
      </c>
      <c r="C46" s="208">
        <v>4</v>
      </c>
      <c r="D46" s="207">
        <v>12.5</v>
      </c>
    </row>
    <row r="47" spans="1:4" x14ac:dyDescent="0.25">
      <c r="A47" s="103">
        <v>42</v>
      </c>
      <c r="B47" s="69" t="s">
        <v>107</v>
      </c>
      <c r="C47" s="208">
        <v>4</v>
      </c>
      <c r="D47" s="207">
        <v>23.52941176470588</v>
      </c>
    </row>
    <row r="48" spans="1:4" x14ac:dyDescent="0.25">
      <c r="A48" s="103">
        <v>43</v>
      </c>
      <c r="B48" s="69" t="s">
        <v>73</v>
      </c>
      <c r="C48" s="208">
        <v>4</v>
      </c>
      <c r="D48" s="207">
        <v>57.142857142857139</v>
      </c>
    </row>
    <row r="49" spans="1:4" x14ac:dyDescent="0.25">
      <c r="A49" s="103">
        <v>44</v>
      </c>
      <c r="B49" s="69" t="s">
        <v>319</v>
      </c>
      <c r="C49" s="208">
        <v>4</v>
      </c>
      <c r="D49" s="207">
        <v>66.666666666666657</v>
      </c>
    </row>
    <row r="50" spans="1:4" x14ac:dyDescent="0.25">
      <c r="A50" s="103">
        <v>45</v>
      </c>
      <c r="B50" s="69" t="s">
        <v>376</v>
      </c>
      <c r="C50" s="208">
        <v>4</v>
      </c>
      <c r="D50" s="207">
        <v>80</v>
      </c>
    </row>
    <row r="51" spans="1:4" x14ac:dyDescent="0.25">
      <c r="A51" s="103">
        <v>46</v>
      </c>
      <c r="B51" s="69" t="s">
        <v>275</v>
      </c>
      <c r="C51" s="208">
        <v>4</v>
      </c>
      <c r="D51" s="207">
        <v>80</v>
      </c>
    </row>
    <row r="52" spans="1:4" ht="31.5" x14ac:dyDescent="0.25">
      <c r="A52" s="103">
        <v>47</v>
      </c>
      <c r="B52" s="69" t="s">
        <v>399</v>
      </c>
      <c r="C52" s="208">
        <v>4</v>
      </c>
      <c r="D52" s="207">
        <v>80</v>
      </c>
    </row>
    <row r="53" spans="1:4" x14ac:dyDescent="0.25">
      <c r="A53" s="103">
        <v>48</v>
      </c>
      <c r="B53" s="69" t="s">
        <v>183</v>
      </c>
      <c r="C53" s="208">
        <v>4</v>
      </c>
      <c r="D53" s="207">
        <v>100</v>
      </c>
    </row>
    <row r="54" spans="1:4" x14ac:dyDescent="0.25">
      <c r="A54" s="103">
        <v>49</v>
      </c>
      <c r="B54" s="69" t="s">
        <v>442</v>
      </c>
      <c r="C54" s="208">
        <v>4</v>
      </c>
      <c r="D54" s="207">
        <v>100</v>
      </c>
    </row>
    <row r="55" spans="1:4" x14ac:dyDescent="0.25">
      <c r="A55" s="103">
        <v>50</v>
      </c>
      <c r="B55" s="69" t="s">
        <v>465</v>
      </c>
      <c r="C55" s="208">
        <v>4</v>
      </c>
      <c r="D55" s="207">
        <v>100</v>
      </c>
    </row>
  </sheetData>
  <mergeCells count="4">
    <mergeCell ref="A4:D4"/>
    <mergeCell ref="A1:D1"/>
    <mergeCell ref="A2:D2"/>
    <mergeCell ref="A3:D3"/>
  </mergeCells>
  <printOptions horizontalCentered="1"/>
  <pageMargins left="0.51181102362204722" right="0.27559055118110237" top="0.64" bottom="0.34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5" zoomScaleNormal="75" zoomScaleSheetLayoutView="75" workbookViewId="0">
      <selection activeCell="B6" sqref="B6"/>
    </sheetView>
  </sheetViews>
  <sheetFormatPr defaultColWidth="8.85546875" defaultRowHeight="12.75" x14ac:dyDescent="0.2"/>
  <cols>
    <col min="1" max="1" width="42.140625" style="30" customWidth="1"/>
    <col min="2" max="2" width="13.140625" style="30" customWidth="1"/>
    <col min="3" max="3" width="12.42578125" style="30" customWidth="1"/>
    <col min="4" max="4" width="16.42578125" style="30" customWidth="1"/>
    <col min="5" max="5" width="17.28515625" style="30" customWidth="1"/>
    <col min="6" max="6" width="16.85546875" style="30" customWidth="1"/>
    <col min="7" max="7" width="15.85546875" style="30" customWidth="1"/>
    <col min="8" max="16384" width="8.85546875" style="30"/>
  </cols>
  <sheetData>
    <row r="1" spans="1:9" s="1" customFormat="1" ht="30.75" customHeight="1" x14ac:dyDescent="0.25">
      <c r="A1" s="501" t="s">
        <v>180</v>
      </c>
      <c r="B1" s="501"/>
      <c r="C1" s="501"/>
      <c r="D1" s="501"/>
      <c r="E1" s="501"/>
      <c r="F1" s="501"/>
      <c r="G1" s="501"/>
    </row>
    <row r="2" spans="1:9" s="1" customFormat="1" ht="18.75" customHeight="1" x14ac:dyDescent="0.3">
      <c r="A2" s="517" t="s">
        <v>8</v>
      </c>
      <c r="B2" s="517"/>
      <c r="C2" s="517"/>
      <c r="D2" s="517"/>
      <c r="E2" s="517"/>
      <c r="F2" s="517"/>
      <c r="G2" s="517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64" t="s">
        <v>33</v>
      </c>
    </row>
    <row r="4" spans="1:9" s="3" customFormat="1" ht="20.25" customHeight="1" x14ac:dyDescent="0.2">
      <c r="A4" s="518"/>
      <c r="B4" s="524" t="s">
        <v>484</v>
      </c>
      <c r="C4" s="515" t="s">
        <v>485</v>
      </c>
      <c r="D4" s="520" t="s">
        <v>32</v>
      </c>
      <c r="E4" s="526" t="s">
        <v>486</v>
      </c>
      <c r="F4" s="515" t="s">
        <v>487</v>
      </c>
      <c r="G4" s="522" t="s">
        <v>31</v>
      </c>
    </row>
    <row r="5" spans="1:9" s="3" customFormat="1" ht="39" customHeight="1" x14ac:dyDescent="0.2">
      <c r="A5" s="519"/>
      <c r="B5" s="525"/>
      <c r="C5" s="516"/>
      <c r="D5" s="521"/>
      <c r="E5" s="527"/>
      <c r="F5" s="516"/>
      <c r="G5" s="523"/>
    </row>
    <row r="6" spans="1:9" s="46" customFormat="1" ht="22.5" customHeight="1" x14ac:dyDescent="0.25">
      <c r="A6" s="137" t="s">
        <v>9</v>
      </c>
      <c r="B6" s="232">
        <f>SUM(B8:B26)</f>
        <v>14467</v>
      </c>
      <c r="C6" s="232">
        <f>SUM(C8:C26)</f>
        <v>13667</v>
      </c>
      <c r="D6" s="138">
        <f>ROUND(C6/B6*100,1)</f>
        <v>94.5</v>
      </c>
      <c r="E6" s="488">
        <f>SUM(E8:E26)</f>
        <v>1953</v>
      </c>
      <c r="F6" s="488">
        <f>SUM(F8:F26)</f>
        <v>2016</v>
      </c>
      <c r="G6" s="141">
        <f>ROUND(F6/E6*100,1)</f>
        <v>103.2</v>
      </c>
    </row>
    <row r="7" spans="1:9" s="46" customFormat="1" ht="16.5" customHeight="1" x14ac:dyDescent="0.25">
      <c r="A7" s="143" t="s">
        <v>27</v>
      </c>
      <c r="B7" s="136"/>
      <c r="C7" s="136"/>
      <c r="D7" s="139"/>
      <c r="E7" s="140"/>
      <c r="F7" s="140"/>
      <c r="G7" s="142"/>
    </row>
    <row r="8" spans="1:9" ht="18.75" customHeight="1" x14ac:dyDescent="0.2">
      <c r="A8" s="79" t="s">
        <v>260</v>
      </c>
      <c r="B8" s="41">
        <v>1628</v>
      </c>
      <c r="C8" s="43">
        <v>1090</v>
      </c>
      <c r="D8" s="42">
        <f t="shared" ref="D8:D26" si="0">ROUND(C8/B8*100,1)</f>
        <v>67</v>
      </c>
      <c r="E8" s="41">
        <v>60</v>
      </c>
      <c r="F8" s="40">
        <v>102</v>
      </c>
      <c r="G8" s="39">
        <f>ROUND(F8/E8*100,1)</f>
        <v>170</v>
      </c>
      <c r="H8" s="33"/>
    </row>
    <row r="9" spans="1:9" ht="20.25" customHeight="1" x14ac:dyDescent="0.2">
      <c r="A9" s="44" t="s">
        <v>285</v>
      </c>
      <c r="B9" s="41">
        <v>97</v>
      </c>
      <c r="C9" s="43">
        <v>219</v>
      </c>
      <c r="D9" s="42">
        <f t="shared" si="0"/>
        <v>225.8</v>
      </c>
      <c r="E9" s="41">
        <v>75</v>
      </c>
      <c r="F9" s="40">
        <v>128</v>
      </c>
      <c r="G9" s="39">
        <f t="shared" ref="G9:G26" si="1">ROUND(F9/E9*100,1)</f>
        <v>170.7</v>
      </c>
      <c r="H9" s="33"/>
    </row>
    <row r="10" spans="1:9" s="6" customFormat="1" ht="18" customHeight="1" x14ac:dyDescent="0.25">
      <c r="A10" s="44" t="s">
        <v>142</v>
      </c>
      <c r="B10" s="41">
        <v>2737</v>
      </c>
      <c r="C10" s="43">
        <v>1725</v>
      </c>
      <c r="D10" s="42">
        <f t="shared" si="0"/>
        <v>63</v>
      </c>
      <c r="E10" s="41">
        <v>210</v>
      </c>
      <c r="F10" s="40">
        <v>329</v>
      </c>
      <c r="G10" s="39">
        <f t="shared" si="1"/>
        <v>156.69999999999999</v>
      </c>
      <c r="H10" s="33"/>
    </row>
    <row r="11" spans="1:9" ht="21.75" customHeight="1" x14ac:dyDescent="0.2">
      <c r="A11" s="44" t="s">
        <v>294</v>
      </c>
      <c r="B11" s="41">
        <v>343</v>
      </c>
      <c r="C11" s="43">
        <v>221</v>
      </c>
      <c r="D11" s="42">
        <f t="shared" si="0"/>
        <v>64.400000000000006</v>
      </c>
      <c r="E11" s="41">
        <v>100</v>
      </c>
      <c r="F11" s="40">
        <v>22</v>
      </c>
      <c r="G11" s="39">
        <f t="shared" si="1"/>
        <v>22</v>
      </c>
      <c r="H11" s="33"/>
      <c r="I11" s="45"/>
    </row>
    <row r="12" spans="1:9" ht="17.25" customHeight="1" x14ac:dyDescent="0.2">
      <c r="A12" s="44" t="s">
        <v>286</v>
      </c>
      <c r="B12" s="41">
        <v>215</v>
      </c>
      <c r="C12" s="43">
        <v>228</v>
      </c>
      <c r="D12" s="42">
        <f t="shared" si="0"/>
        <v>106</v>
      </c>
      <c r="E12" s="41">
        <v>30</v>
      </c>
      <c r="F12" s="40">
        <v>40</v>
      </c>
      <c r="G12" s="39">
        <f t="shared" si="1"/>
        <v>133.30000000000001</v>
      </c>
      <c r="H12" s="33"/>
    </row>
    <row r="13" spans="1:9" ht="19.5" customHeight="1" x14ac:dyDescent="0.2">
      <c r="A13" s="44" t="s">
        <v>145</v>
      </c>
      <c r="B13" s="41">
        <v>318</v>
      </c>
      <c r="C13" s="43">
        <v>236</v>
      </c>
      <c r="D13" s="42">
        <f t="shared" si="0"/>
        <v>74.2</v>
      </c>
      <c r="E13" s="41">
        <v>26</v>
      </c>
      <c r="F13" s="40">
        <v>53</v>
      </c>
      <c r="G13" s="39">
        <f t="shared" si="1"/>
        <v>203.8</v>
      </c>
      <c r="H13" s="33"/>
    </row>
    <row r="14" spans="1:9" ht="18.75" customHeight="1" x14ac:dyDescent="0.2">
      <c r="A14" s="44" t="s">
        <v>287</v>
      </c>
      <c r="B14" s="41">
        <v>3536</v>
      </c>
      <c r="C14" s="43">
        <v>3877</v>
      </c>
      <c r="D14" s="42">
        <f t="shared" si="0"/>
        <v>109.6</v>
      </c>
      <c r="E14" s="41">
        <v>676</v>
      </c>
      <c r="F14" s="40">
        <v>538</v>
      </c>
      <c r="G14" s="39">
        <f t="shared" si="1"/>
        <v>79.599999999999994</v>
      </c>
      <c r="H14" s="33"/>
    </row>
    <row r="15" spans="1:9" ht="21" customHeight="1" x14ac:dyDescent="0.2">
      <c r="A15" s="44" t="s">
        <v>288</v>
      </c>
      <c r="B15" s="41">
        <v>1109</v>
      </c>
      <c r="C15" s="43">
        <v>978</v>
      </c>
      <c r="D15" s="42">
        <f t="shared" si="0"/>
        <v>88.2</v>
      </c>
      <c r="E15" s="41">
        <v>80</v>
      </c>
      <c r="F15" s="40">
        <v>144</v>
      </c>
      <c r="G15" s="39">
        <f t="shared" si="1"/>
        <v>180</v>
      </c>
      <c r="H15" s="33"/>
    </row>
    <row r="16" spans="1:9" ht="31.5" customHeight="1" x14ac:dyDescent="0.2">
      <c r="A16" s="44" t="s">
        <v>146</v>
      </c>
      <c r="B16" s="41">
        <v>693</v>
      </c>
      <c r="C16" s="43">
        <v>950</v>
      </c>
      <c r="D16" s="42">
        <f t="shared" si="0"/>
        <v>137.1</v>
      </c>
      <c r="E16" s="41">
        <v>54</v>
      </c>
      <c r="F16" s="40">
        <v>122</v>
      </c>
      <c r="G16" s="39">
        <f t="shared" si="1"/>
        <v>225.9</v>
      </c>
      <c r="H16" s="33"/>
    </row>
    <row r="17" spans="1:8" ht="24" customHeight="1" x14ac:dyDescent="0.2">
      <c r="A17" s="44" t="s">
        <v>147</v>
      </c>
      <c r="B17" s="41">
        <v>84</v>
      </c>
      <c r="C17" s="43">
        <v>100</v>
      </c>
      <c r="D17" s="42">
        <f t="shared" si="0"/>
        <v>119</v>
      </c>
      <c r="E17" s="41">
        <v>12</v>
      </c>
      <c r="F17" s="40">
        <v>15</v>
      </c>
      <c r="G17" s="39">
        <f t="shared" si="1"/>
        <v>125</v>
      </c>
      <c r="H17" s="33"/>
    </row>
    <row r="18" spans="1:8" ht="21" customHeight="1" x14ac:dyDescent="0.2">
      <c r="A18" s="44" t="s">
        <v>148</v>
      </c>
      <c r="B18" s="41">
        <v>14</v>
      </c>
      <c r="C18" s="43">
        <v>22</v>
      </c>
      <c r="D18" s="42">
        <f t="shared" si="0"/>
        <v>157.1</v>
      </c>
      <c r="E18" s="41">
        <v>0</v>
      </c>
      <c r="F18" s="40">
        <v>3</v>
      </c>
      <c r="G18" s="39" t="e">
        <f t="shared" si="1"/>
        <v>#DIV/0!</v>
      </c>
      <c r="H18" s="33"/>
    </row>
    <row r="19" spans="1:8" ht="21.75" customHeight="1" x14ac:dyDescent="0.2">
      <c r="A19" s="44" t="s">
        <v>149</v>
      </c>
      <c r="B19" s="41">
        <v>136</v>
      </c>
      <c r="C19" s="43">
        <v>100</v>
      </c>
      <c r="D19" s="42">
        <f t="shared" si="0"/>
        <v>73.5</v>
      </c>
      <c r="E19" s="41">
        <v>13</v>
      </c>
      <c r="F19" s="40">
        <v>18</v>
      </c>
      <c r="G19" s="39">
        <f t="shared" si="1"/>
        <v>138.5</v>
      </c>
      <c r="H19" s="33"/>
    </row>
    <row r="20" spans="1:8" ht="36" customHeight="1" x14ac:dyDescent="0.2">
      <c r="A20" s="44" t="s">
        <v>150</v>
      </c>
      <c r="B20" s="41">
        <v>75</v>
      </c>
      <c r="C20" s="43">
        <v>91</v>
      </c>
      <c r="D20" s="42">
        <f t="shared" si="0"/>
        <v>121.3</v>
      </c>
      <c r="E20" s="41">
        <v>10</v>
      </c>
      <c r="F20" s="40">
        <v>25</v>
      </c>
      <c r="G20" s="39">
        <f t="shared" si="1"/>
        <v>250</v>
      </c>
      <c r="H20" s="33"/>
    </row>
    <row r="21" spans="1:8" ht="21" customHeight="1" x14ac:dyDescent="0.2">
      <c r="A21" s="44" t="s">
        <v>284</v>
      </c>
      <c r="B21" s="41">
        <v>219</v>
      </c>
      <c r="C21" s="43">
        <v>299</v>
      </c>
      <c r="D21" s="42">
        <f t="shared" si="0"/>
        <v>136.5</v>
      </c>
      <c r="E21" s="41">
        <v>16</v>
      </c>
      <c r="F21" s="40">
        <v>57</v>
      </c>
      <c r="G21" s="39">
        <f t="shared" si="1"/>
        <v>356.3</v>
      </c>
      <c r="H21" s="33"/>
    </row>
    <row r="22" spans="1:8" ht="22.5" customHeight="1" x14ac:dyDescent="0.2">
      <c r="A22" s="44" t="s">
        <v>289</v>
      </c>
      <c r="B22" s="41">
        <v>511</v>
      </c>
      <c r="C22" s="43">
        <v>555</v>
      </c>
      <c r="D22" s="42">
        <f t="shared" si="0"/>
        <v>108.6</v>
      </c>
      <c r="E22" s="41">
        <v>62</v>
      </c>
      <c r="F22" s="40">
        <v>97</v>
      </c>
      <c r="G22" s="39">
        <f t="shared" si="1"/>
        <v>156.5</v>
      </c>
      <c r="H22" s="33"/>
    </row>
    <row r="23" spans="1:8" ht="18" customHeight="1" x14ac:dyDescent="0.2">
      <c r="A23" s="44" t="s">
        <v>151</v>
      </c>
      <c r="B23" s="41">
        <v>1626</v>
      </c>
      <c r="C23" s="43">
        <v>1872</v>
      </c>
      <c r="D23" s="42">
        <f t="shared" si="0"/>
        <v>115.1</v>
      </c>
      <c r="E23" s="41">
        <v>401</v>
      </c>
      <c r="F23" s="40">
        <v>190</v>
      </c>
      <c r="G23" s="39">
        <f t="shared" si="1"/>
        <v>47.4</v>
      </c>
      <c r="H23" s="33"/>
    </row>
    <row r="24" spans="1:8" ht="18.75" customHeight="1" x14ac:dyDescent="0.2">
      <c r="A24" s="44" t="s">
        <v>290</v>
      </c>
      <c r="B24" s="41">
        <v>849</v>
      </c>
      <c r="C24" s="43">
        <v>837</v>
      </c>
      <c r="D24" s="42">
        <f t="shared" si="0"/>
        <v>98.6</v>
      </c>
      <c r="E24" s="41">
        <v>99</v>
      </c>
      <c r="F24" s="40">
        <v>101</v>
      </c>
      <c r="G24" s="39">
        <f t="shared" si="1"/>
        <v>102</v>
      </c>
      <c r="H24" s="33"/>
    </row>
    <row r="25" spans="1:8" ht="19.5" customHeight="1" x14ac:dyDescent="0.2">
      <c r="A25" s="44" t="s">
        <v>291</v>
      </c>
      <c r="B25" s="41">
        <v>143</v>
      </c>
      <c r="C25" s="43">
        <v>133</v>
      </c>
      <c r="D25" s="42">
        <f t="shared" si="0"/>
        <v>93</v>
      </c>
      <c r="E25" s="41">
        <v>15</v>
      </c>
      <c r="F25" s="40">
        <v>9</v>
      </c>
      <c r="G25" s="39">
        <f t="shared" si="1"/>
        <v>60</v>
      </c>
      <c r="H25" s="33"/>
    </row>
    <row r="26" spans="1:8" ht="21.75" customHeight="1" thickBot="1" x14ac:dyDescent="0.25">
      <c r="A26" s="38" t="s">
        <v>152</v>
      </c>
      <c r="B26" s="35">
        <v>134</v>
      </c>
      <c r="C26" s="37">
        <v>134</v>
      </c>
      <c r="D26" s="36">
        <f t="shared" si="0"/>
        <v>100</v>
      </c>
      <c r="E26" s="35">
        <v>14</v>
      </c>
      <c r="F26" s="34">
        <v>23</v>
      </c>
      <c r="G26" s="39">
        <f t="shared" si="1"/>
        <v>164.3</v>
      </c>
      <c r="H26" s="33"/>
    </row>
    <row r="27" spans="1:8" x14ac:dyDescent="0.2">
      <c r="A27" s="7"/>
      <c r="B27" s="7"/>
      <c r="C27" s="7"/>
      <c r="D27" s="7"/>
      <c r="E27" s="7"/>
      <c r="F27" s="7"/>
      <c r="G27" s="7"/>
    </row>
    <row r="28" spans="1:8" x14ac:dyDescent="0.2">
      <c r="A28" s="7"/>
      <c r="B28" s="7"/>
      <c r="C28" s="7"/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7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B6" sqref="B6:F7"/>
    </sheetView>
  </sheetViews>
  <sheetFormatPr defaultColWidth="8.85546875" defaultRowHeight="12.75" x14ac:dyDescent="0.2"/>
  <cols>
    <col min="1" max="1" width="50.28515625" style="30" customWidth="1"/>
    <col min="2" max="2" width="13" style="30" customWidth="1"/>
    <col min="3" max="3" width="12.85546875" style="30" customWidth="1"/>
    <col min="4" max="4" width="15" style="30" customWidth="1"/>
    <col min="5" max="5" width="16.7109375" style="30" customWidth="1"/>
    <col min="6" max="6" width="17" style="30" customWidth="1"/>
    <col min="7" max="7" width="15.5703125" style="30" customWidth="1"/>
    <col min="8" max="8" width="6" style="30" customWidth="1"/>
    <col min="9" max="9" width="4.85546875" style="30" customWidth="1"/>
    <col min="10" max="16384" width="8.85546875" style="30"/>
  </cols>
  <sheetData>
    <row r="1" spans="1:9" s="1" customFormat="1" ht="40.5" customHeight="1" x14ac:dyDescent="0.25">
      <c r="A1" s="501" t="s">
        <v>180</v>
      </c>
      <c r="B1" s="501"/>
      <c r="C1" s="501"/>
      <c r="D1" s="501"/>
      <c r="E1" s="501"/>
      <c r="F1" s="501"/>
      <c r="G1" s="501"/>
    </row>
    <row r="2" spans="1:9" s="1" customFormat="1" ht="21" customHeight="1" x14ac:dyDescent="0.3">
      <c r="A2" s="517" t="s">
        <v>118</v>
      </c>
      <c r="B2" s="517"/>
      <c r="C2" s="517"/>
      <c r="D2" s="517"/>
      <c r="E2" s="517"/>
      <c r="F2" s="517"/>
      <c r="G2" s="517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64" t="s">
        <v>33</v>
      </c>
    </row>
    <row r="4" spans="1:9" s="3" customFormat="1" ht="20.25" customHeight="1" x14ac:dyDescent="0.2">
      <c r="A4" s="528"/>
      <c r="B4" s="524" t="s">
        <v>484</v>
      </c>
      <c r="C4" s="524" t="s">
        <v>485</v>
      </c>
      <c r="D4" s="530" t="s">
        <v>32</v>
      </c>
      <c r="E4" s="532" t="s">
        <v>486</v>
      </c>
      <c r="F4" s="534" t="s">
        <v>487</v>
      </c>
      <c r="G4" s="536" t="s">
        <v>31</v>
      </c>
    </row>
    <row r="5" spans="1:9" s="3" customFormat="1" ht="40.5" customHeight="1" x14ac:dyDescent="0.2">
      <c r="A5" s="529"/>
      <c r="B5" s="525"/>
      <c r="C5" s="525"/>
      <c r="D5" s="531"/>
      <c r="E5" s="533"/>
      <c r="F5" s="535"/>
      <c r="G5" s="537"/>
    </row>
    <row r="6" spans="1:9" s="46" customFormat="1" ht="25.5" customHeight="1" x14ac:dyDescent="0.25">
      <c r="A6" s="112" t="s">
        <v>142</v>
      </c>
      <c r="B6" s="330">
        <f>SUM(B7:B30)</f>
        <v>2737</v>
      </c>
      <c r="C6" s="330">
        <f>SUM(C7:C30)</f>
        <v>1725</v>
      </c>
      <c r="D6" s="145">
        <f>C6/B6*100</f>
        <v>63.02521008403361</v>
      </c>
      <c r="E6" s="164">
        <f>SUM(E7:E30)</f>
        <v>680</v>
      </c>
      <c r="F6" s="164">
        <f>SUM(F7:F30)</f>
        <v>329</v>
      </c>
      <c r="G6" s="337">
        <f>F6/E6*100</f>
        <v>48.382352941176471</v>
      </c>
    </row>
    <row r="7" spans="1:9" ht="21.75" customHeight="1" x14ac:dyDescent="0.2">
      <c r="A7" s="179" t="s">
        <v>119</v>
      </c>
      <c r="B7" s="41">
        <v>844</v>
      </c>
      <c r="C7" s="58">
        <v>498</v>
      </c>
      <c r="D7" s="138">
        <f t="shared" ref="D7:D8" si="0">C7/B7*100</f>
        <v>59.004739336492896</v>
      </c>
      <c r="E7" s="278">
        <v>184</v>
      </c>
      <c r="F7" s="58">
        <v>104</v>
      </c>
      <c r="G7" s="337">
        <f t="shared" ref="G7:G30" si="1">F7/E7*100</f>
        <v>56.521739130434781</v>
      </c>
      <c r="H7" s="33"/>
    </row>
    <row r="8" spans="1:9" ht="20.25" customHeight="1" x14ac:dyDescent="0.2">
      <c r="A8" s="179" t="s">
        <v>120</v>
      </c>
      <c r="B8" s="41">
        <v>25</v>
      </c>
      <c r="C8" s="58">
        <v>19</v>
      </c>
      <c r="D8" s="138">
        <f t="shared" si="0"/>
        <v>76</v>
      </c>
      <c r="E8" s="278">
        <v>2</v>
      </c>
      <c r="F8" s="58">
        <v>2</v>
      </c>
      <c r="G8" s="337" t="s">
        <v>115</v>
      </c>
      <c r="H8" s="33"/>
    </row>
    <row r="9" spans="1:9" s="6" customFormat="1" ht="20.25" customHeight="1" x14ac:dyDescent="0.25">
      <c r="A9" s="192" t="s">
        <v>121</v>
      </c>
      <c r="B9" s="41">
        <v>0</v>
      </c>
      <c r="C9" s="58">
        <v>0</v>
      </c>
      <c r="D9" s="138" t="s">
        <v>115</v>
      </c>
      <c r="E9" s="278">
        <v>0</v>
      </c>
      <c r="F9" s="58">
        <v>0</v>
      </c>
      <c r="G9" s="337" t="s">
        <v>115</v>
      </c>
      <c r="H9" s="33"/>
    </row>
    <row r="10" spans="1:9" ht="19.5" customHeight="1" x14ac:dyDescent="0.2">
      <c r="A10" s="192" t="s">
        <v>122</v>
      </c>
      <c r="B10" s="41">
        <v>79</v>
      </c>
      <c r="C10" s="58">
        <v>40</v>
      </c>
      <c r="D10" s="138">
        <f>C10/B10*100</f>
        <v>50.632911392405063</v>
      </c>
      <c r="E10" s="277">
        <v>10</v>
      </c>
      <c r="F10" s="58">
        <v>10</v>
      </c>
      <c r="G10" s="337">
        <f t="shared" si="1"/>
        <v>100</v>
      </c>
      <c r="H10" s="33"/>
      <c r="I10" s="45"/>
    </row>
    <row r="11" spans="1:9" ht="21.75" customHeight="1" x14ac:dyDescent="0.2">
      <c r="A11" s="192" t="s">
        <v>123</v>
      </c>
      <c r="B11" s="41">
        <v>215</v>
      </c>
      <c r="C11" s="58">
        <v>151</v>
      </c>
      <c r="D11" s="138">
        <f t="shared" ref="D11:D17" si="2">C11/B11*100</f>
        <v>70.232558139534888</v>
      </c>
      <c r="E11" s="277">
        <v>24</v>
      </c>
      <c r="F11" s="58">
        <v>24</v>
      </c>
      <c r="G11" s="337">
        <f t="shared" si="1"/>
        <v>100</v>
      </c>
      <c r="H11" s="33"/>
    </row>
    <row r="12" spans="1:9" ht="34.5" customHeight="1" x14ac:dyDescent="0.2">
      <c r="A12" s="192" t="s">
        <v>124</v>
      </c>
      <c r="B12" s="41">
        <v>32</v>
      </c>
      <c r="C12" s="58">
        <v>20</v>
      </c>
      <c r="D12" s="138">
        <f t="shared" si="2"/>
        <v>62.5</v>
      </c>
      <c r="E12" s="277">
        <v>2</v>
      </c>
      <c r="F12" s="58">
        <v>2</v>
      </c>
      <c r="G12" s="337">
        <f t="shared" si="1"/>
        <v>100</v>
      </c>
      <c r="H12" s="33"/>
    </row>
    <row r="13" spans="1:9" ht="36.75" customHeight="1" x14ac:dyDescent="0.2">
      <c r="A13" s="192" t="s">
        <v>155</v>
      </c>
      <c r="B13" s="41">
        <v>294</v>
      </c>
      <c r="C13" s="58">
        <v>236</v>
      </c>
      <c r="D13" s="138">
        <f t="shared" si="2"/>
        <v>80.27210884353741</v>
      </c>
      <c r="E13" s="277">
        <v>56</v>
      </c>
      <c r="F13" s="58">
        <v>32</v>
      </c>
      <c r="G13" s="337">
        <f t="shared" si="1"/>
        <v>57.142857142857139</v>
      </c>
      <c r="H13" s="33"/>
    </row>
    <row r="14" spans="1:9" ht="19.5" customHeight="1" x14ac:dyDescent="0.2">
      <c r="A14" s="192" t="s">
        <v>125</v>
      </c>
      <c r="B14" s="41">
        <v>207</v>
      </c>
      <c r="C14" s="58">
        <v>146</v>
      </c>
      <c r="D14" s="138">
        <f t="shared" si="2"/>
        <v>70.531400966183583</v>
      </c>
      <c r="E14" s="58">
        <v>23</v>
      </c>
      <c r="F14" s="58">
        <v>35</v>
      </c>
      <c r="G14" s="337">
        <f t="shared" si="1"/>
        <v>152.17391304347828</v>
      </c>
      <c r="H14" s="33"/>
    </row>
    <row r="15" spans="1:9" ht="33.75" customHeight="1" x14ac:dyDescent="0.2">
      <c r="A15" s="192" t="s">
        <v>126</v>
      </c>
      <c r="B15" s="41">
        <v>10</v>
      </c>
      <c r="C15" s="58">
        <v>9</v>
      </c>
      <c r="D15" s="138">
        <f t="shared" si="2"/>
        <v>90</v>
      </c>
      <c r="E15" s="58">
        <v>6</v>
      </c>
      <c r="F15" s="58">
        <v>0</v>
      </c>
      <c r="G15" s="337" t="s">
        <v>115</v>
      </c>
      <c r="H15" s="33"/>
    </row>
    <row r="16" spans="1:9" ht="38.25" customHeight="1" x14ac:dyDescent="0.2">
      <c r="A16" s="192" t="s">
        <v>127</v>
      </c>
      <c r="B16" s="41">
        <v>21</v>
      </c>
      <c r="C16" s="58">
        <v>10</v>
      </c>
      <c r="D16" s="138">
        <f t="shared" si="2"/>
        <v>47.619047619047613</v>
      </c>
      <c r="E16" s="58">
        <v>1</v>
      </c>
      <c r="F16" s="58">
        <v>2</v>
      </c>
      <c r="G16" s="337">
        <f t="shared" si="1"/>
        <v>200</v>
      </c>
      <c r="H16" s="33"/>
    </row>
    <row r="17" spans="1:8" ht="35.25" customHeight="1" x14ac:dyDescent="0.2">
      <c r="A17" s="192" t="s">
        <v>128</v>
      </c>
      <c r="B17" s="41">
        <v>65</v>
      </c>
      <c r="C17" s="58">
        <v>46</v>
      </c>
      <c r="D17" s="138">
        <f t="shared" si="2"/>
        <v>70.769230769230774</v>
      </c>
      <c r="E17" s="58">
        <v>9</v>
      </c>
      <c r="F17" s="58">
        <v>12</v>
      </c>
      <c r="G17" s="337">
        <f t="shared" si="1"/>
        <v>133.33333333333331</v>
      </c>
      <c r="H17" s="33"/>
    </row>
    <row r="18" spans="1:8" ht="32.25" customHeight="1" x14ac:dyDescent="0.2">
      <c r="A18" s="192" t="s">
        <v>129</v>
      </c>
      <c r="B18" s="41">
        <v>0</v>
      </c>
      <c r="C18" s="58">
        <v>0</v>
      </c>
      <c r="D18" s="138" t="s">
        <v>115</v>
      </c>
      <c r="E18" s="58">
        <v>4</v>
      </c>
      <c r="F18" s="58">
        <v>0</v>
      </c>
      <c r="G18" s="337" t="s">
        <v>115</v>
      </c>
      <c r="H18" s="33"/>
    </row>
    <row r="19" spans="1:8" ht="21.75" customHeight="1" x14ac:dyDescent="0.2">
      <c r="A19" s="192" t="s">
        <v>130</v>
      </c>
      <c r="B19" s="41">
        <v>39</v>
      </c>
      <c r="C19" s="58">
        <v>40</v>
      </c>
      <c r="D19" s="138">
        <f>C19/B19*100</f>
        <v>102.56410256410255</v>
      </c>
      <c r="E19" s="58">
        <v>12</v>
      </c>
      <c r="F19" s="58">
        <v>7</v>
      </c>
      <c r="G19" s="337">
        <f t="shared" si="1"/>
        <v>58.333333333333336</v>
      </c>
      <c r="H19" s="33"/>
    </row>
    <row r="20" spans="1:8" ht="31.5" customHeight="1" x14ac:dyDescent="0.2">
      <c r="A20" s="192" t="s">
        <v>131</v>
      </c>
      <c r="B20" s="41">
        <v>175</v>
      </c>
      <c r="C20" s="58">
        <v>89</v>
      </c>
      <c r="D20" s="138">
        <f t="shared" ref="D20:D30" si="3">C20/B20*100</f>
        <v>50.857142857142854</v>
      </c>
      <c r="E20" s="58">
        <v>53</v>
      </c>
      <c r="F20" s="58">
        <v>6</v>
      </c>
      <c r="G20" s="337">
        <f t="shared" si="1"/>
        <v>11.320754716981133</v>
      </c>
      <c r="H20" s="33"/>
    </row>
    <row r="21" spans="1:8" ht="19.5" customHeight="1" x14ac:dyDescent="0.2">
      <c r="A21" s="192" t="s">
        <v>132</v>
      </c>
      <c r="B21" s="41">
        <v>72</v>
      </c>
      <c r="C21" s="58">
        <v>56</v>
      </c>
      <c r="D21" s="138">
        <f t="shared" si="3"/>
        <v>77.777777777777786</v>
      </c>
      <c r="E21" s="58">
        <v>44</v>
      </c>
      <c r="F21" s="58">
        <v>23</v>
      </c>
      <c r="G21" s="337">
        <f t="shared" si="1"/>
        <v>52.272727272727273</v>
      </c>
      <c r="H21" s="33"/>
    </row>
    <row r="22" spans="1:8" ht="36" customHeight="1" x14ac:dyDescent="0.2">
      <c r="A22" s="192" t="s">
        <v>133</v>
      </c>
      <c r="B22" s="41">
        <v>110</v>
      </c>
      <c r="C22" s="58">
        <v>67</v>
      </c>
      <c r="D22" s="138">
        <f t="shared" si="3"/>
        <v>60.909090909090914</v>
      </c>
      <c r="E22" s="58">
        <v>24</v>
      </c>
      <c r="F22" s="58">
        <v>26</v>
      </c>
      <c r="G22" s="337">
        <f t="shared" si="1"/>
        <v>108.33333333333333</v>
      </c>
      <c r="H22" s="33"/>
    </row>
    <row r="23" spans="1:8" ht="36" customHeight="1" x14ac:dyDescent="0.2">
      <c r="A23" s="192" t="s">
        <v>134</v>
      </c>
      <c r="B23" s="41">
        <v>19</v>
      </c>
      <c r="C23" s="58">
        <v>2</v>
      </c>
      <c r="D23" s="138">
        <f t="shared" si="3"/>
        <v>10.526315789473683</v>
      </c>
      <c r="E23" s="58">
        <v>5</v>
      </c>
      <c r="F23" s="58">
        <v>0</v>
      </c>
      <c r="G23" s="337" t="s">
        <v>115</v>
      </c>
      <c r="H23" s="33"/>
    </row>
    <row r="24" spans="1:8" ht="21" customHeight="1" x14ac:dyDescent="0.2">
      <c r="A24" s="192" t="s">
        <v>135</v>
      </c>
      <c r="B24" s="41">
        <v>23</v>
      </c>
      <c r="C24" s="58">
        <v>9</v>
      </c>
      <c r="D24" s="138">
        <f t="shared" si="3"/>
        <v>39.130434782608695</v>
      </c>
      <c r="E24" s="58">
        <v>4</v>
      </c>
      <c r="F24" s="58">
        <v>0</v>
      </c>
      <c r="G24" s="337" t="s">
        <v>115</v>
      </c>
      <c r="H24" s="33"/>
    </row>
    <row r="25" spans="1:8" ht="21" customHeight="1" x14ac:dyDescent="0.2">
      <c r="A25" s="192" t="s">
        <v>136</v>
      </c>
      <c r="B25" s="338">
        <v>149</v>
      </c>
      <c r="C25" s="58">
        <v>24</v>
      </c>
      <c r="D25" s="138">
        <f t="shared" si="3"/>
        <v>16.107382550335569</v>
      </c>
      <c r="E25" s="58">
        <v>13</v>
      </c>
      <c r="F25" s="58">
        <v>9</v>
      </c>
      <c r="G25" s="337">
        <f t="shared" si="1"/>
        <v>69.230769230769226</v>
      </c>
    </row>
    <row r="26" spans="1:8" ht="33" customHeight="1" x14ac:dyDescent="0.2">
      <c r="A26" s="192" t="s">
        <v>137</v>
      </c>
      <c r="B26" s="339">
        <v>205</v>
      </c>
      <c r="C26" s="58">
        <v>78</v>
      </c>
      <c r="D26" s="138">
        <f t="shared" si="3"/>
        <v>38.048780487804876</v>
      </c>
      <c r="E26" s="58">
        <v>79</v>
      </c>
      <c r="F26" s="58">
        <v>15</v>
      </c>
      <c r="G26" s="337">
        <f t="shared" si="1"/>
        <v>18.9873417721519</v>
      </c>
    </row>
    <row r="27" spans="1:8" ht="22.5" customHeight="1" x14ac:dyDescent="0.2">
      <c r="A27" s="192" t="s">
        <v>138</v>
      </c>
      <c r="B27" s="339">
        <v>22</v>
      </c>
      <c r="C27" s="58">
        <v>44</v>
      </c>
      <c r="D27" s="138">
        <f t="shared" si="3"/>
        <v>200</v>
      </c>
      <c r="E27" s="58">
        <v>4</v>
      </c>
      <c r="F27" s="58">
        <v>9</v>
      </c>
      <c r="G27" s="337" t="s">
        <v>115</v>
      </c>
    </row>
    <row r="28" spans="1:8" ht="18" customHeight="1" x14ac:dyDescent="0.2">
      <c r="A28" s="192" t="s">
        <v>139</v>
      </c>
      <c r="B28" s="340">
        <v>89</v>
      </c>
      <c r="C28" s="58">
        <v>77</v>
      </c>
      <c r="D28" s="138">
        <f t="shared" si="3"/>
        <v>86.516853932584269</v>
      </c>
      <c r="E28" s="58">
        <v>109</v>
      </c>
      <c r="F28" s="58">
        <v>8</v>
      </c>
      <c r="G28" s="337">
        <f t="shared" si="1"/>
        <v>7.3394495412844041</v>
      </c>
    </row>
    <row r="29" spans="1:8" ht="21.75" customHeight="1" x14ac:dyDescent="0.2">
      <c r="A29" s="446" t="s">
        <v>140</v>
      </c>
      <c r="B29" s="340">
        <v>20</v>
      </c>
      <c r="C29" s="340">
        <v>54</v>
      </c>
      <c r="D29" s="138">
        <f t="shared" si="3"/>
        <v>270</v>
      </c>
      <c r="E29" s="340">
        <v>4</v>
      </c>
      <c r="F29" s="340">
        <v>2</v>
      </c>
      <c r="G29" s="337">
        <f t="shared" si="1"/>
        <v>50</v>
      </c>
    </row>
    <row r="30" spans="1:8" ht="25.5" customHeight="1" thickBot="1" x14ac:dyDescent="0.25">
      <c r="A30" s="446" t="s">
        <v>141</v>
      </c>
      <c r="B30" s="340">
        <v>22</v>
      </c>
      <c r="C30" s="340">
        <v>10</v>
      </c>
      <c r="D30" s="42">
        <f t="shared" si="3"/>
        <v>45.454545454545453</v>
      </c>
      <c r="E30" s="340">
        <v>8</v>
      </c>
      <c r="F30" s="471">
        <v>1</v>
      </c>
      <c r="G30" s="475">
        <f t="shared" si="1"/>
        <v>12.5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31496062992125984" right="0.23622047244094491" top="0.74803149606299213" bottom="0.74803149606299213" header="0.31496062992125984" footer="0.31496062992125984"/>
  <pageSetup paperSize="9" scale="70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B6" sqref="B6:F6"/>
    </sheetView>
  </sheetViews>
  <sheetFormatPr defaultRowHeight="15" x14ac:dyDescent="0.25"/>
  <cols>
    <col min="1" max="1" width="50.28515625" style="30" customWidth="1"/>
    <col min="2" max="2" width="12" style="30" customWidth="1"/>
    <col min="3" max="3" width="11.5703125" style="30" customWidth="1"/>
    <col min="4" max="4" width="16.5703125" style="30" customWidth="1"/>
    <col min="5" max="5" width="15.140625" style="30" customWidth="1"/>
    <col min="6" max="6" width="14.5703125" style="30" customWidth="1"/>
    <col min="7" max="7" width="13.28515625" style="30" customWidth="1"/>
    <col min="14" max="14" width="11.42578125" customWidth="1"/>
  </cols>
  <sheetData>
    <row r="1" spans="1:7" s="70" customFormat="1" ht="51.75" customHeight="1" x14ac:dyDescent="0.3">
      <c r="A1" s="538" t="s">
        <v>180</v>
      </c>
      <c r="B1" s="538"/>
      <c r="C1" s="538"/>
      <c r="D1" s="538"/>
      <c r="E1" s="538"/>
      <c r="F1" s="538"/>
      <c r="G1" s="538"/>
    </row>
    <row r="2" spans="1:7" ht="30" customHeight="1" x14ac:dyDescent="0.35">
      <c r="A2" s="539" t="s">
        <v>10</v>
      </c>
      <c r="B2" s="539"/>
      <c r="C2" s="539"/>
      <c r="D2" s="539"/>
      <c r="E2" s="539"/>
      <c r="F2" s="539"/>
      <c r="G2" s="539"/>
    </row>
    <row r="3" spans="1:7" ht="16.5" thickBot="1" x14ac:dyDescent="0.3">
      <c r="A3" s="2"/>
      <c r="B3" s="2"/>
      <c r="C3" s="2"/>
      <c r="D3" s="2"/>
      <c r="E3" s="2"/>
      <c r="F3" s="2"/>
      <c r="G3" s="86" t="s">
        <v>33</v>
      </c>
    </row>
    <row r="4" spans="1:7" x14ac:dyDescent="0.25">
      <c r="A4" s="518"/>
      <c r="B4" s="540" t="s">
        <v>484</v>
      </c>
      <c r="C4" s="542" t="s">
        <v>485</v>
      </c>
      <c r="D4" s="542" t="s">
        <v>32</v>
      </c>
      <c r="E4" s="544" t="s">
        <v>486</v>
      </c>
      <c r="F4" s="546" t="s">
        <v>487</v>
      </c>
      <c r="G4" s="548" t="s">
        <v>32</v>
      </c>
    </row>
    <row r="5" spans="1:7" ht="33" customHeight="1" x14ac:dyDescent="0.25">
      <c r="A5" s="519"/>
      <c r="B5" s="541"/>
      <c r="C5" s="543"/>
      <c r="D5" s="543"/>
      <c r="E5" s="545"/>
      <c r="F5" s="547"/>
      <c r="G5" s="549"/>
    </row>
    <row r="6" spans="1:7" s="70" customFormat="1" ht="33" customHeight="1" x14ac:dyDescent="0.25">
      <c r="A6" s="112" t="s">
        <v>9</v>
      </c>
      <c r="B6" s="164">
        <f>SUM(B8:B16)</f>
        <v>14467</v>
      </c>
      <c r="C6" s="330">
        <f>SUM(C8:C16)</f>
        <v>13667</v>
      </c>
      <c r="D6" s="145">
        <f t="shared" ref="D6:D16" si="0">ROUND(C6/B6*100,1)</f>
        <v>94.5</v>
      </c>
      <c r="E6" s="330">
        <f>SUM(E8:E16)</f>
        <v>1953</v>
      </c>
      <c r="F6" s="330">
        <f>SUM(F8:F16)</f>
        <v>2016</v>
      </c>
      <c r="G6" s="147">
        <f t="shared" ref="G6:G16" si="1">ROUND(F6/E6*100,1)</f>
        <v>103.2</v>
      </c>
    </row>
    <row r="7" spans="1:7" s="70" customFormat="1" ht="17.25" customHeight="1" x14ac:dyDescent="0.25">
      <c r="A7" s="144" t="s">
        <v>30</v>
      </c>
      <c r="B7" s="308"/>
      <c r="C7" s="308"/>
      <c r="D7" s="146"/>
      <c r="E7" s="308"/>
      <c r="F7" s="308"/>
      <c r="G7" s="148"/>
    </row>
    <row r="8" spans="1:7" ht="30.75" customHeight="1" x14ac:dyDescent="0.25">
      <c r="A8" s="118" t="s">
        <v>11</v>
      </c>
      <c r="B8" s="121">
        <v>711</v>
      </c>
      <c r="C8" s="121">
        <v>679</v>
      </c>
      <c r="D8" s="42">
        <f t="shared" si="0"/>
        <v>95.5</v>
      </c>
      <c r="E8" s="122">
        <v>77</v>
      </c>
      <c r="F8" s="122">
        <v>119</v>
      </c>
      <c r="G8" s="120">
        <f t="shared" si="1"/>
        <v>154.5</v>
      </c>
    </row>
    <row r="9" spans="1:7" ht="20.25" customHeight="1" x14ac:dyDescent="0.25">
      <c r="A9" s="118" t="s">
        <v>12</v>
      </c>
      <c r="B9" s="121">
        <v>1029</v>
      </c>
      <c r="C9" s="121">
        <v>1042</v>
      </c>
      <c r="D9" s="42">
        <f t="shared" si="0"/>
        <v>101.3</v>
      </c>
      <c r="E9" s="121">
        <v>123</v>
      </c>
      <c r="F9" s="122">
        <v>171</v>
      </c>
      <c r="G9" s="120">
        <f t="shared" si="1"/>
        <v>139</v>
      </c>
    </row>
    <row r="10" spans="1:7" ht="20.25" customHeight="1" x14ac:dyDescent="0.25">
      <c r="A10" s="118" t="s">
        <v>13</v>
      </c>
      <c r="B10" s="121">
        <v>1158</v>
      </c>
      <c r="C10" s="121">
        <v>1269</v>
      </c>
      <c r="D10" s="42">
        <f t="shared" si="0"/>
        <v>109.6</v>
      </c>
      <c r="E10" s="121">
        <v>96</v>
      </c>
      <c r="F10" s="122">
        <v>178</v>
      </c>
      <c r="G10" s="120">
        <f t="shared" si="1"/>
        <v>185.4</v>
      </c>
    </row>
    <row r="11" spans="1:7" ht="20.25" customHeight="1" x14ac:dyDescent="0.25">
      <c r="A11" s="118" t="s">
        <v>14</v>
      </c>
      <c r="B11" s="121">
        <v>610</v>
      </c>
      <c r="C11" s="121">
        <v>827</v>
      </c>
      <c r="D11" s="42">
        <f t="shared" si="0"/>
        <v>135.6</v>
      </c>
      <c r="E11" s="121">
        <v>72</v>
      </c>
      <c r="F11" s="122">
        <v>130</v>
      </c>
      <c r="G11" s="120">
        <f t="shared" si="1"/>
        <v>180.6</v>
      </c>
    </row>
    <row r="12" spans="1:7" ht="20.25" customHeight="1" x14ac:dyDescent="0.25">
      <c r="A12" s="118" t="s">
        <v>15</v>
      </c>
      <c r="B12" s="121">
        <v>2358</v>
      </c>
      <c r="C12" s="121">
        <v>2707</v>
      </c>
      <c r="D12" s="42">
        <f t="shared" si="0"/>
        <v>114.8</v>
      </c>
      <c r="E12" s="121">
        <v>170</v>
      </c>
      <c r="F12" s="122">
        <v>385</v>
      </c>
      <c r="G12" s="120">
        <f t="shared" si="1"/>
        <v>226.5</v>
      </c>
    </row>
    <row r="13" spans="1:7" ht="37.5" customHeight="1" x14ac:dyDescent="0.25">
      <c r="A13" s="118" t="s">
        <v>16</v>
      </c>
      <c r="B13" s="121">
        <v>220</v>
      </c>
      <c r="C13" s="121">
        <v>220</v>
      </c>
      <c r="D13" s="42">
        <f t="shared" si="0"/>
        <v>100</v>
      </c>
      <c r="E13" s="121">
        <v>5</v>
      </c>
      <c r="F13" s="122">
        <v>14</v>
      </c>
      <c r="G13" s="120">
        <f t="shared" si="1"/>
        <v>280</v>
      </c>
    </row>
    <row r="14" spans="1:7" ht="21.75" customHeight="1" x14ac:dyDescent="0.25">
      <c r="A14" s="118" t="s">
        <v>17</v>
      </c>
      <c r="B14" s="121">
        <v>1893</v>
      </c>
      <c r="C14" s="121">
        <v>1480</v>
      </c>
      <c r="D14" s="42">
        <f t="shared" si="0"/>
        <v>78.2</v>
      </c>
      <c r="E14" s="121">
        <v>260</v>
      </c>
      <c r="F14" s="122">
        <v>383</v>
      </c>
      <c r="G14" s="120">
        <f t="shared" si="1"/>
        <v>147.30000000000001</v>
      </c>
    </row>
    <row r="15" spans="1:7" ht="54.75" customHeight="1" x14ac:dyDescent="0.25">
      <c r="A15" s="118" t="s">
        <v>18</v>
      </c>
      <c r="B15" s="121">
        <v>4194</v>
      </c>
      <c r="C15" s="121">
        <v>3252</v>
      </c>
      <c r="D15" s="42">
        <f t="shared" si="0"/>
        <v>77.5</v>
      </c>
      <c r="E15" s="121">
        <v>921</v>
      </c>
      <c r="F15" s="122">
        <v>429</v>
      </c>
      <c r="G15" s="120">
        <f t="shared" si="1"/>
        <v>46.6</v>
      </c>
    </row>
    <row r="16" spans="1:7" ht="17.25" customHeight="1" thickBot="1" x14ac:dyDescent="0.3">
      <c r="A16" s="119" t="s">
        <v>19</v>
      </c>
      <c r="B16" s="123">
        <v>2294</v>
      </c>
      <c r="C16" s="123">
        <v>2191</v>
      </c>
      <c r="D16" s="36">
        <f t="shared" si="0"/>
        <v>95.5</v>
      </c>
      <c r="E16" s="123">
        <v>229</v>
      </c>
      <c r="F16" s="124">
        <v>207</v>
      </c>
      <c r="G16" s="120">
        <f t="shared" si="1"/>
        <v>90.4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/>
      <c r="F22" s="307"/>
      <c r="L22" s="307"/>
      <c r="O22" s="307"/>
    </row>
    <row r="23" spans="1:15" x14ac:dyDescent="0.25">
      <c r="E23"/>
      <c r="F23" s="307"/>
      <c r="L23" s="307"/>
      <c r="O23" s="307"/>
    </row>
    <row r="24" spans="1:15" x14ac:dyDescent="0.25">
      <c r="E24"/>
      <c r="F24" s="307"/>
      <c r="L24" s="307"/>
      <c r="O24" s="307"/>
    </row>
    <row r="25" spans="1:15" x14ac:dyDescent="0.25">
      <c r="E25"/>
      <c r="F25" s="307"/>
      <c r="L25" s="307"/>
      <c r="O25" s="307"/>
    </row>
    <row r="26" spans="1:15" x14ac:dyDescent="0.25">
      <c r="E26"/>
      <c r="F26" s="307"/>
      <c r="L26" s="307"/>
      <c r="O26" s="307"/>
    </row>
    <row r="27" spans="1:15" x14ac:dyDescent="0.25">
      <c r="E27"/>
      <c r="F27" s="307"/>
      <c r="L27" s="307"/>
      <c r="O27" s="307"/>
    </row>
    <row r="28" spans="1:15" x14ac:dyDescent="0.25">
      <c r="E28"/>
      <c r="F28" s="307"/>
      <c r="L28" s="307"/>
      <c r="O28" s="307"/>
    </row>
    <row r="29" spans="1:15" x14ac:dyDescent="0.25">
      <c r="E29"/>
      <c r="F29" s="307"/>
      <c r="L29" s="307"/>
      <c r="O29" s="307"/>
    </row>
    <row r="30" spans="1:15" x14ac:dyDescent="0.25">
      <c r="E30"/>
      <c r="F30" s="307"/>
      <c r="L30" s="307"/>
      <c r="O30" s="307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C7" sqref="C7:D7"/>
    </sheetView>
  </sheetViews>
  <sheetFormatPr defaultRowHeight="15.75" x14ac:dyDescent="0.25"/>
  <cols>
    <col min="1" max="1" width="5.42578125" style="49" customWidth="1"/>
    <col min="2" max="2" width="46.7109375" style="50" customWidth="1"/>
    <col min="3" max="3" width="11.28515625" style="51" customWidth="1"/>
    <col min="4" max="4" width="13" style="51" customWidth="1"/>
    <col min="5" max="5" width="12.28515625" style="52" customWidth="1"/>
    <col min="6" max="6" width="11" style="52" customWidth="1"/>
    <col min="7" max="7" width="13.28515625" style="52" customWidth="1"/>
    <col min="8" max="8" width="12.28515625" style="60" customWidth="1"/>
    <col min="9" max="11" width="7" style="60" customWidth="1"/>
    <col min="12" max="256" width="9.140625" style="60"/>
    <col min="257" max="257" width="3.140625" style="60" customWidth="1"/>
    <col min="258" max="258" width="33.42578125" style="60" customWidth="1"/>
    <col min="259" max="259" width="10" style="60" customWidth="1"/>
    <col min="260" max="260" width="14.140625" style="60" customWidth="1"/>
    <col min="261" max="262" width="12.42578125" style="60" customWidth="1"/>
    <col min="263" max="263" width="18.28515625" style="60" customWidth="1"/>
    <col min="264" max="512" width="9.140625" style="60"/>
    <col min="513" max="513" width="3.140625" style="60" customWidth="1"/>
    <col min="514" max="514" width="33.42578125" style="60" customWidth="1"/>
    <col min="515" max="515" width="10" style="60" customWidth="1"/>
    <col min="516" max="516" width="14.140625" style="60" customWidth="1"/>
    <col min="517" max="518" width="12.42578125" style="60" customWidth="1"/>
    <col min="519" max="519" width="18.28515625" style="60" customWidth="1"/>
    <col min="520" max="768" width="9.140625" style="60"/>
    <col min="769" max="769" width="3.140625" style="60" customWidth="1"/>
    <col min="770" max="770" width="33.42578125" style="60" customWidth="1"/>
    <col min="771" max="771" width="10" style="60" customWidth="1"/>
    <col min="772" max="772" width="14.140625" style="60" customWidth="1"/>
    <col min="773" max="774" width="12.42578125" style="60" customWidth="1"/>
    <col min="775" max="775" width="18.28515625" style="60" customWidth="1"/>
    <col min="776" max="1024" width="9.140625" style="60"/>
    <col min="1025" max="1025" width="3.140625" style="60" customWidth="1"/>
    <col min="1026" max="1026" width="33.42578125" style="60" customWidth="1"/>
    <col min="1027" max="1027" width="10" style="60" customWidth="1"/>
    <col min="1028" max="1028" width="14.140625" style="60" customWidth="1"/>
    <col min="1029" max="1030" width="12.42578125" style="60" customWidth="1"/>
    <col min="1031" max="1031" width="18.28515625" style="60" customWidth="1"/>
    <col min="1032" max="1280" width="9.140625" style="60"/>
    <col min="1281" max="1281" width="3.140625" style="60" customWidth="1"/>
    <col min="1282" max="1282" width="33.42578125" style="60" customWidth="1"/>
    <col min="1283" max="1283" width="10" style="60" customWidth="1"/>
    <col min="1284" max="1284" width="14.140625" style="60" customWidth="1"/>
    <col min="1285" max="1286" width="12.42578125" style="60" customWidth="1"/>
    <col min="1287" max="1287" width="18.28515625" style="60" customWidth="1"/>
    <col min="1288" max="1536" width="9.140625" style="60"/>
    <col min="1537" max="1537" width="3.140625" style="60" customWidth="1"/>
    <col min="1538" max="1538" width="33.42578125" style="60" customWidth="1"/>
    <col min="1539" max="1539" width="10" style="60" customWidth="1"/>
    <col min="1540" max="1540" width="14.140625" style="60" customWidth="1"/>
    <col min="1541" max="1542" width="12.42578125" style="60" customWidth="1"/>
    <col min="1543" max="1543" width="18.28515625" style="60" customWidth="1"/>
    <col min="1544" max="1792" width="9.140625" style="60"/>
    <col min="1793" max="1793" width="3.140625" style="60" customWidth="1"/>
    <col min="1794" max="1794" width="33.42578125" style="60" customWidth="1"/>
    <col min="1795" max="1795" width="10" style="60" customWidth="1"/>
    <col min="1796" max="1796" width="14.140625" style="60" customWidth="1"/>
    <col min="1797" max="1798" width="12.42578125" style="60" customWidth="1"/>
    <col min="1799" max="1799" width="18.28515625" style="60" customWidth="1"/>
    <col min="1800" max="2048" width="9.140625" style="60"/>
    <col min="2049" max="2049" width="3.140625" style="60" customWidth="1"/>
    <col min="2050" max="2050" width="33.42578125" style="60" customWidth="1"/>
    <col min="2051" max="2051" width="10" style="60" customWidth="1"/>
    <col min="2052" max="2052" width="14.140625" style="60" customWidth="1"/>
    <col min="2053" max="2054" width="12.42578125" style="60" customWidth="1"/>
    <col min="2055" max="2055" width="18.28515625" style="60" customWidth="1"/>
    <col min="2056" max="2304" width="9.140625" style="60"/>
    <col min="2305" max="2305" width="3.140625" style="60" customWidth="1"/>
    <col min="2306" max="2306" width="33.42578125" style="60" customWidth="1"/>
    <col min="2307" max="2307" width="10" style="60" customWidth="1"/>
    <col min="2308" max="2308" width="14.140625" style="60" customWidth="1"/>
    <col min="2309" max="2310" width="12.42578125" style="60" customWidth="1"/>
    <col min="2311" max="2311" width="18.28515625" style="60" customWidth="1"/>
    <col min="2312" max="2560" width="9.140625" style="60"/>
    <col min="2561" max="2561" width="3.140625" style="60" customWidth="1"/>
    <col min="2562" max="2562" width="33.42578125" style="60" customWidth="1"/>
    <col min="2563" max="2563" width="10" style="60" customWidth="1"/>
    <col min="2564" max="2564" width="14.140625" style="60" customWidth="1"/>
    <col min="2565" max="2566" width="12.42578125" style="60" customWidth="1"/>
    <col min="2567" max="2567" width="18.28515625" style="60" customWidth="1"/>
    <col min="2568" max="2816" width="9.140625" style="60"/>
    <col min="2817" max="2817" width="3.140625" style="60" customWidth="1"/>
    <col min="2818" max="2818" width="33.42578125" style="60" customWidth="1"/>
    <col min="2819" max="2819" width="10" style="60" customWidth="1"/>
    <col min="2820" max="2820" width="14.140625" style="60" customWidth="1"/>
    <col min="2821" max="2822" width="12.42578125" style="60" customWidth="1"/>
    <col min="2823" max="2823" width="18.28515625" style="60" customWidth="1"/>
    <col min="2824" max="3072" width="9.140625" style="60"/>
    <col min="3073" max="3073" width="3.140625" style="60" customWidth="1"/>
    <col min="3074" max="3074" width="33.42578125" style="60" customWidth="1"/>
    <col min="3075" max="3075" width="10" style="60" customWidth="1"/>
    <col min="3076" max="3076" width="14.140625" style="60" customWidth="1"/>
    <col min="3077" max="3078" width="12.42578125" style="60" customWidth="1"/>
    <col min="3079" max="3079" width="18.28515625" style="60" customWidth="1"/>
    <col min="3080" max="3328" width="9.140625" style="60"/>
    <col min="3329" max="3329" width="3.140625" style="60" customWidth="1"/>
    <col min="3330" max="3330" width="33.42578125" style="60" customWidth="1"/>
    <col min="3331" max="3331" width="10" style="60" customWidth="1"/>
    <col min="3332" max="3332" width="14.140625" style="60" customWidth="1"/>
    <col min="3333" max="3334" width="12.42578125" style="60" customWidth="1"/>
    <col min="3335" max="3335" width="18.28515625" style="60" customWidth="1"/>
    <col min="3336" max="3584" width="9.140625" style="60"/>
    <col min="3585" max="3585" width="3.140625" style="60" customWidth="1"/>
    <col min="3586" max="3586" width="33.42578125" style="60" customWidth="1"/>
    <col min="3587" max="3587" width="10" style="60" customWidth="1"/>
    <col min="3588" max="3588" width="14.140625" style="60" customWidth="1"/>
    <col min="3589" max="3590" width="12.42578125" style="60" customWidth="1"/>
    <col min="3591" max="3591" width="18.28515625" style="60" customWidth="1"/>
    <col min="3592" max="3840" width="9.140625" style="60"/>
    <col min="3841" max="3841" width="3.140625" style="60" customWidth="1"/>
    <col min="3842" max="3842" width="33.42578125" style="60" customWidth="1"/>
    <col min="3843" max="3843" width="10" style="60" customWidth="1"/>
    <col min="3844" max="3844" width="14.140625" style="60" customWidth="1"/>
    <col min="3845" max="3846" width="12.42578125" style="60" customWidth="1"/>
    <col min="3847" max="3847" width="18.28515625" style="60" customWidth="1"/>
    <col min="3848" max="4096" width="9.140625" style="60"/>
    <col min="4097" max="4097" width="3.140625" style="60" customWidth="1"/>
    <col min="4098" max="4098" width="33.42578125" style="60" customWidth="1"/>
    <col min="4099" max="4099" width="10" style="60" customWidth="1"/>
    <col min="4100" max="4100" width="14.140625" style="60" customWidth="1"/>
    <col min="4101" max="4102" width="12.42578125" style="60" customWidth="1"/>
    <col min="4103" max="4103" width="18.28515625" style="60" customWidth="1"/>
    <col min="4104" max="4352" width="9.140625" style="60"/>
    <col min="4353" max="4353" width="3.140625" style="60" customWidth="1"/>
    <col min="4354" max="4354" width="33.42578125" style="60" customWidth="1"/>
    <col min="4355" max="4355" width="10" style="60" customWidth="1"/>
    <col min="4356" max="4356" width="14.140625" style="60" customWidth="1"/>
    <col min="4357" max="4358" width="12.42578125" style="60" customWidth="1"/>
    <col min="4359" max="4359" width="18.28515625" style="60" customWidth="1"/>
    <col min="4360" max="4608" width="9.140625" style="60"/>
    <col min="4609" max="4609" width="3.140625" style="60" customWidth="1"/>
    <col min="4610" max="4610" width="33.42578125" style="60" customWidth="1"/>
    <col min="4611" max="4611" width="10" style="60" customWidth="1"/>
    <col min="4612" max="4612" width="14.140625" style="60" customWidth="1"/>
    <col min="4613" max="4614" width="12.42578125" style="60" customWidth="1"/>
    <col min="4615" max="4615" width="18.28515625" style="60" customWidth="1"/>
    <col min="4616" max="4864" width="9.140625" style="60"/>
    <col min="4865" max="4865" width="3.140625" style="60" customWidth="1"/>
    <col min="4866" max="4866" width="33.42578125" style="60" customWidth="1"/>
    <col min="4867" max="4867" width="10" style="60" customWidth="1"/>
    <col min="4868" max="4868" width="14.140625" style="60" customWidth="1"/>
    <col min="4869" max="4870" width="12.42578125" style="60" customWidth="1"/>
    <col min="4871" max="4871" width="18.28515625" style="60" customWidth="1"/>
    <col min="4872" max="5120" width="9.140625" style="60"/>
    <col min="5121" max="5121" width="3.140625" style="60" customWidth="1"/>
    <col min="5122" max="5122" width="33.42578125" style="60" customWidth="1"/>
    <col min="5123" max="5123" width="10" style="60" customWidth="1"/>
    <col min="5124" max="5124" width="14.140625" style="60" customWidth="1"/>
    <col min="5125" max="5126" width="12.42578125" style="60" customWidth="1"/>
    <col min="5127" max="5127" width="18.28515625" style="60" customWidth="1"/>
    <col min="5128" max="5376" width="9.140625" style="60"/>
    <col min="5377" max="5377" width="3.140625" style="60" customWidth="1"/>
    <col min="5378" max="5378" width="33.42578125" style="60" customWidth="1"/>
    <col min="5379" max="5379" width="10" style="60" customWidth="1"/>
    <col min="5380" max="5380" width="14.140625" style="60" customWidth="1"/>
    <col min="5381" max="5382" width="12.42578125" style="60" customWidth="1"/>
    <col min="5383" max="5383" width="18.28515625" style="60" customWidth="1"/>
    <col min="5384" max="5632" width="9.140625" style="60"/>
    <col min="5633" max="5633" width="3.140625" style="60" customWidth="1"/>
    <col min="5634" max="5634" width="33.42578125" style="60" customWidth="1"/>
    <col min="5635" max="5635" width="10" style="60" customWidth="1"/>
    <col min="5636" max="5636" width="14.140625" style="60" customWidth="1"/>
    <col min="5637" max="5638" width="12.42578125" style="60" customWidth="1"/>
    <col min="5639" max="5639" width="18.28515625" style="60" customWidth="1"/>
    <col min="5640" max="5888" width="9.140625" style="60"/>
    <col min="5889" max="5889" width="3.140625" style="60" customWidth="1"/>
    <col min="5890" max="5890" width="33.42578125" style="60" customWidth="1"/>
    <col min="5891" max="5891" width="10" style="60" customWidth="1"/>
    <col min="5892" max="5892" width="14.140625" style="60" customWidth="1"/>
    <col min="5893" max="5894" width="12.42578125" style="60" customWidth="1"/>
    <col min="5895" max="5895" width="18.28515625" style="60" customWidth="1"/>
    <col min="5896" max="6144" width="9.140625" style="60"/>
    <col min="6145" max="6145" width="3.140625" style="60" customWidth="1"/>
    <col min="6146" max="6146" width="33.42578125" style="60" customWidth="1"/>
    <col min="6147" max="6147" width="10" style="60" customWidth="1"/>
    <col min="6148" max="6148" width="14.140625" style="60" customWidth="1"/>
    <col min="6149" max="6150" width="12.42578125" style="60" customWidth="1"/>
    <col min="6151" max="6151" width="18.28515625" style="60" customWidth="1"/>
    <col min="6152" max="6400" width="9.140625" style="60"/>
    <col min="6401" max="6401" width="3.140625" style="60" customWidth="1"/>
    <col min="6402" max="6402" width="33.42578125" style="60" customWidth="1"/>
    <col min="6403" max="6403" width="10" style="60" customWidth="1"/>
    <col min="6404" max="6404" width="14.140625" style="60" customWidth="1"/>
    <col min="6405" max="6406" width="12.42578125" style="60" customWidth="1"/>
    <col min="6407" max="6407" width="18.28515625" style="60" customWidth="1"/>
    <col min="6408" max="6656" width="9.140625" style="60"/>
    <col min="6657" max="6657" width="3.140625" style="60" customWidth="1"/>
    <col min="6658" max="6658" width="33.42578125" style="60" customWidth="1"/>
    <col min="6659" max="6659" width="10" style="60" customWidth="1"/>
    <col min="6660" max="6660" width="14.140625" style="60" customWidth="1"/>
    <col min="6661" max="6662" width="12.42578125" style="60" customWidth="1"/>
    <col min="6663" max="6663" width="18.28515625" style="60" customWidth="1"/>
    <col min="6664" max="6912" width="9.140625" style="60"/>
    <col min="6913" max="6913" width="3.140625" style="60" customWidth="1"/>
    <col min="6914" max="6914" width="33.42578125" style="60" customWidth="1"/>
    <col min="6915" max="6915" width="10" style="60" customWidth="1"/>
    <col min="6916" max="6916" width="14.140625" style="60" customWidth="1"/>
    <col min="6917" max="6918" width="12.42578125" style="60" customWidth="1"/>
    <col min="6919" max="6919" width="18.28515625" style="60" customWidth="1"/>
    <col min="6920" max="7168" width="9.140625" style="60"/>
    <col min="7169" max="7169" width="3.140625" style="60" customWidth="1"/>
    <col min="7170" max="7170" width="33.42578125" style="60" customWidth="1"/>
    <col min="7171" max="7171" width="10" style="60" customWidth="1"/>
    <col min="7172" max="7172" width="14.140625" style="60" customWidth="1"/>
    <col min="7173" max="7174" width="12.42578125" style="60" customWidth="1"/>
    <col min="7175" max="7175" width="18.28515625" style="60" customWidth="1"/>
    <col min="7176" max="7424" width="9.140625" style="60"/>
    <col min="7425" max="7425" width="3.140625" style="60" customWidth="1"/>
    <col min="7426" max="7426" width="33.42578125" style="60" customWidth="1"/>
    <col min="7427" max="7427" width="10" style="60" customWidth="1"/>
    <col min="7428" max="7428" width="14.140625" style="60" customWidth="1"/>
    <col min="7429" max="7430" width="12.42578125" style="60" customWidth="1"/>
    <col min="7431" max="7431" width="18.28515625" style="60" customWidth="1"/>
    <col min="7432" max="7680" width="9.140625" style="60"/>
    <col min="7681" max="7681" width="3.140625" style="60" customWidth="1"/>
    <col min="7682" max="7682" width="33.42578125" style="60" customWidth="1"/>
    <col min="7683" max="7683" width="10" style="60" customWidth="1"/>
    <col min="7684" max="7684" width="14.140625" style="60" customWidth="1"/>
    <col min="7685" max="7686" width="12.42578125" style="60" customWidth="1"/>
    <col min="7687" max="7687" width="18.28515625" style="60" customWidth="1"/>
    <col min="7688" max="7936" width="9.140625" style="60"/>
    <col min="7937" max="7937" width="3.140625" style="60" customWidth="1"/>
    <col min="7938" max="7938" width="33.42578125" style="60" customWidth="1"/>
    <col min="7939" max="7939" width="10" style="60" customWidth="1"/>
    <col min="7940" max="7940" width="14.140625" style="60" customWidth="1"/>
    <col min="7941" max="7942" width="12.42578125" style="60" customWidth="1"/>
    <col min="7943" max="7943" width="18.28515625" style="60" customWidth="1"/>
    <col min="7944" max="8192" width="9.140625" style="60"/>
    <col min="8193" max="8193" width="3.140625" style="60" customWidth="1"/>
    <col min="8194" max="8194" width="33.42578125" style="60" customWidth="1"/>
    <col min="8195" max="8195" width="10" style="60" customWidth="1"/>
    <col min="8196" max="8196" width="14.140625" style="60" customWidth="1"/>
    <col min="8197" max="8198" width="12.42578125" style="60" customWidth="1"/>
    <col min="8199" max="8199" width="18.28515625" style="60" customWidth="1"/>
    <col min="8200" max="8448" width="9.140625" style="60"/>
    <col min="8449" max="8449" width="3.140625" style="60" customWidth="1"/>
    <col min="8450" max="8450" width="33.42578125" style="60" customWidth="1"/>
    <col min="8451" max="8451" width="10" style="60" customWidth="1"/>
    <col min="8452" max="8452" width="14.140625" style="60" customWidth="1"/>
    <col min="8453" max="8454" width="12.42578125" style="60" customWidth="1"/>
    <col min="8455" max="8455" width="18.28515625" style="60" customWidth="1"/>
    <col min="8456" max="8704" width="9.140625" style="60"/>
    <col min="8705" max="8705" width="3.140625" style="60" customWidth="1"/>
    <col min="8706" max="8706" width="33.42578125" style="60" customWidth="1"/>
    <col min="8707" max="8707" width="10" style="60" customWidth="1"/>
    <col min="8708" max="8708" width="14.140625" style="60" customWidth="1"/>
    <col min="8709" max="8710" width="12.42578125" style="60" customWidth="1"/>
    <col min="8711" max="8711" width="18.28515625" style="60" customWidth="1"/>
    <col min="8712" max="8960" width="9.140625" style="60"/>
    <col min="8961" max="8961" width="3.140625" style="60" customWidth="1"/>
    <col min="8962" max="8962" width="33.42578125" style="60" customWidth="1"/>
    <col min="8963" max="8963" width="10" style="60" customWidth="1"/>
    <col min="8964" max="8964" width="14.140625" style="60" customWidth="1"/>
    <col min="8965" max="8966" width="12.42578125" style="60" customWidth="1"/>
    <col min="8967" max="8967" width="18.28515625" style="60" customWidth="1"/>
    <col min="8968" max="9216" width="9.140625" style="60"/>
    <col min="9217" max="9217" width="3.140625" style="60" customWidth="1"/>
    <col min="9218" max="9218" width="33.42578125" style="60" customWidth="1"/>
    <col min="9219" max="9219" width="10" style="60" customWidth="1"/>
    <col min="9220" max="9220" width="14.140625" style="60" customWidth="1"/>
    <col min="9221" max="9222" width="12.42578125" style="60" customWidth="1"/>
    <col min="9223" max="9223" width="18.28515625" style="60" customWidth="1"/>
    <col min="9224" max="9472" width="9.140625" style="60"/>
    <col min="9473" max="9473" width="3.140625" style="60" customWidth="1"/>
    <col min="9474" max="9474" width="33.42578125" style="60" customWidth="1"/>
    <col min="9475" max="9475" width="10" style="60" customWidth="1"/>
    <col min="9476" max="9476" width="14.140625" style="60" customWidth="1"/>
    <col min="9477" max="9478" width="12.42578125" style="60" customWidth="1"/>
    <col min="9479" max="9479" width="18.28515625" style="60" customWidth="1"/>
    <col min="9480" max="9728" width="9.140625" style="60"/>
    <col min="9729" max="9729" width="3.140625" style="60" customWidth="1"/>
    <col min="9730" max="9730" width="33.42578125" style="60" customWidth="1"/>
    <col min="9731" max="9731" width="10" style="60" customWidth="1"/>
    <col min="9732" max="9732" width="14.140625" style="60" customWidth="1"/>
    <col min="9733" max="9734" width="12.42578125" style="60" customWidth="1"/>
    <col min="9735" max="9735" width="18.28515625" style="60" customWidth="1"/>
    <col min="9736" max="9984" width="9.140625" style="60"/>
    <col min="9985" max="9985" width="3.140625" style="60" customWidth="1"/>
    <col min="9986" max="9986" width="33.42578125" style="60" customWidth="1"/>
    <col min="9987" max="9987" width="10" style="60" customWidth="1"/>
    <col min="9988" max="9988" width="14.140625" style="60" customWidth="1"/>
    <col min="9989" max="9990" width="12.42578125" style="60" customWidth="1"/>
    <col min="9991" max="9991" width="18.28515625" style="60" customWidth="1"/>
    <col min="9992" max="10240" width="9.140625" style="60"/>
    <col min="10241" max="10241" width="3.140625" style="60" customWidth="1"/>
    <col min="10242" max="10242" width="33.42578125" style="60" customWidth="1"/>
    <col min="10243" max="10243" width="10" style="60" customWidth="1"/>
    <col min="10244" max="10244" width="14.140625" style="60" customWidth="1"/>
    <col min="10245" max="10246" width="12.42578125" style="60" customWidth="1"/>
    <col min="10247" max="10247" width="18.28515625" style="60" customWidth="1"/>
    <col min="10248" max="10496" width="9.140625" style="60"/>
    <col min="10497" max="10497" width="3.140625" style="60" customWidth="1"/>
    <col min="10498" max="10498" width="33.42578125" style="60" customWidth="1"/>
    <col min="10499" max="10499" width="10" style="60" customWidth="1"/>
    <col min="10500" max="10500" width="14.140625" style="60" customWidth="1"/>
    <col min="10501" max="10502" width="12.42578125" style="60" customWidth="1"/>
    <col min="10503" max="10503" width="18.28515625" style="60" customWidth="1"/>
    <col min="10504" max="10752" width="9.140625" style="60"/>
    <col min="10753" max="10753" width="3.140625" style="60" customWidth="1"/>
    <col min="10754" max="10754" width="33.42578125" style="60" customWidth="1"/>
    <col min="10755" max="10755" width="10" style="60" customWidth="1"/>
    <col min="10756" max="10756" width="14.140625" style="60" customWidth="1"/>
    <col min="10757" max="10758" width="12.42578125" style="60" customWidth="1"/>
    <col min="10759" max="10759" width="18.28515625" style="60" customWidth="1"/>
    <col min="10760" max="11008" width="9.140625" style="60"/>
    <col min="11009" max="11009" width="3.140625" style="60" customWidth="1"/>
    <col min="11010" max="11010" width="33.42578125" style="60" customWidth="1"/>
    <col min="11011" max="11011" width="10" style="60" customWidth="1"/>
    <col min="11012" max="11012" width="14.140625" style="60" customWidth="1"/>
    <col min="11013" max="11014" width="12.42578125" style="60" customWidth="1"/>
    <col min="11015" max="11015" width="18.28515625" style="60" customWidth="1"/>
    <col min="11016" max="11264" width="9.140625" style="60"/>
    <col min="11265" max="11265" width="3.140625" style="60" customWidth="1"/>
    <col min="11266" max="11266" width="33.42578125" style="60" customWidth="1"/>
    <col min="11267" max="11267" width="10" style="60" customWidth="1"/>
    <col min="11268" max="11268" width="14.140625" style="60" customWidth="1"/>
    <col min="11269" max="11270" width="12.42578125" style="60" customWidth="1"/>
    <col min="11271" max="11271" width="18.28515625" style="60" customWidth="1"/>
    <col min="11272" max="11520" width="9.140625" style="60"/>
    <col min="11521" max="11521" width="3.140625" style="60" customWidth="1"/>
    <col min="11522" max="11522" width="33.42578125" style="60" customWidth="1"/>
    <col min="11523" max="11523" width="10" style="60" customWidth="1"/>
    <col min="11524" max="11524" width="14.140625" style="60" customWidth="1"/>
    <col min="11525" max="11526" width="12.42578125" style="60" customWidth="1"/>
    <col min="11527" max="11527" width="18.28515625" style="60" customWidth="1"/>
    <col min="11528" max="11776" width="9.140625" style="60"/>
    <col min="11777" max="11777" width="3.140625" style="60" customWidth="1"/>
    <col min="11778" max="11778" width="33.42578125" style="60" customWidth="1"/>
    <col min="11779" max="11779" width="10" style="60" customWidth="1"/>
    <col min="11780" max="11780" width="14.140625" style="60" customWidth="1"/>
    <col min="11781" max="11782" width="12.42578125" style="60" customWidth="1"/>
    <col min="11783" max="11783" width="18.28515625" style="60" customWidth="1"/>
    <col min="11784" max="12032" width="9.140625" style="60"/>
    <col min="12033" max="12033" width="3.140625" style="60" customWidth="1"/>
    <col min="12034" max="12034" width="33.42578125" style="60" customWidth="1"/>
    <col min="12035" max="12035" width="10" style="60" customWidth="1"/>
    <col min="12036" max="12036" width="14.140625" style="60" customWidth="1"/>
    <col min="12037" max="12038" width="12.42578125" style="60" customWidth="1"/>
    <col min="12039" max="12039" width="18.28515625" style="60" customWidth="1"/>
    <col min="12040" max="12288" width="9.140625" style="60"/>
    <col min="12289" max="12289" width="3.140625" style="60" customWidth="1"/>
    <col min="12290" max="12290" width="33.42578125" style="60" customWidth="1"/>
    <col min="12291" max="12291" width="10" style="60" customWidth="1"/>
    <col min="12292" max="12292" width="14.140625" style="60" customWidth="1"/>
    <col min="12293" max="12294" width="12.42578125" style="60" customWidth="1"/>
    <col min="12295" max="12295" width="18.28515625" style="60" customWidth="1"/>
    <col min="12296" max="12544" width="9.140625" style="60"/>
    <col min="12545" max="12545" width="3.140625" style="60" customWidth="1"/>
    <col min="12546" max="12546" width="33.42578125" style="60" customWidth="1"/>
    <col min="12547" max="12547" width="10" style="60" customWidth="1"/>
    <col min="12548" max="12548" width="14.140625" style="60" customWidth="1"/>
    <col min="12549" max="12550" width="12.42578125" style="60" customWidth="1"/>
    <col min="12551" max="12551" width="18.28515625" style="60" customWidth="1"/>
    <col min="12552" max="12800" width="9.140625" style="60"/>
    <col min="12801" max="12801" width="3.140625" style="60" customWidth="1"/>
    <col min="12802" max="12802" width="33.42578125" style="60" customWidth="1"/>
    <col min="12803" max="12803" width="10" style="60" customWidth="1"/>
    <col min="12804" max="12804" width="14.140625" style="60" customWidth="1"/>
    <col min="12805" max="12806" width="12.42578125" style="60" customWidth="1"/>
    <col min="12807" max="12807" width="18.28515625" style="60" customWidth="1"/>
    <col min="12808" max="13056" width="9.140625" style="60"/>
    <col min="13057" max="13057" width="3.140625" style="60" customWidth="1"/>
    <col min="13058" max="13058" width="33.42578125" style="60" customWidth="1"/>
    <col min="13059" max="13059" width="10" style="60" customWidth="1"/>
    <col min="13060" max="13060" width="14.140625" style="60" customWidth="1"/>
    <col min="13061" max="13062" width="12.42578125" style="60" customWidth="1"/>
    <col min="13063" max="13063" width="18.28515625" style="60" customWidth="1"/>
    <col min="13064" max="13312" width="9.140625" style="60"/>
    <col min="13313" max="13313" width="3.140625" style="60" customWidth="1"/>
    <col min="13314" max="13314" width="33.42578125" style="60" customWidth="1"/>
    <col min="13315" max="13315" width="10" style="60" customWidth="1"/>
    <col min="13316" max="13316" width="14.140625" style="60" customWidth="1"/>
    <col min="13317" max="13318" width="12.42578125" style="60" customWidth="1"/>
    <col min="13319" max="13319" width="18.28515625" style="60" customWidth="1"/>
    <col min="13320" max="13568" width="9.140625" style="60"/>
    <col min="13569" max="13569" width="3.140625" style="60" customWidth="1"/>
    <col min="13570" max="13570" width="33.42578125" style="60" customWidth="1"/>
    <col min="13571" max="13571" width="10" style="60" customWidth="1"/>
    <col min="13572" max="13572" width="14.140625" style="60" customWidth="1"/>
    <col min="13573" max="13574" width="12.42578125" style="60" customWidth="1"/>
    <col min="13575" max="13575" width="18.28515625" style="60" customWidth="1"/>
    <col min="13576" max="13824" width="9.140625" style="60"/>
    <col min="13825" max="13825" width="3.140625" style="60" customWidth="1"/>
    <col min="13826" max="13826" width="33.42578125" style="60" customWidth="1"/>
    <col min="13827" max="13827" width="10" style="60" customWidth="1"/>
    <col min="13828" max="13828" width="14.140625" style="60" customWidth="1"/>
    <col min="13829" max="13830" width="12.42578125" style="60" customWidth="1"/>
    <col min="13831" max="13831" width="18.28515625" style="60" customWidth="1"/>
    <col min="13832" max="14080" width="9.140625" style="60"/>
    <col min="14081" max="14081" width="3.140625" style="60" customWidth="1"/>
    <col min="14082" max="14082" width="33.42578125" style="60" customWidth="1"/>
    <col min="14083" max="14083" width="10" style="60" customWidth="1"/>
    <col min="14084" max="14084" width="14.140625" style="60" customWidth="1"/>
    <col min="14085" max="14086" width="12.42578125" style="60" customWidth="1"/>
    <col min="14087" max="14087" width="18.28515625" style="60" customWidth="1"/>
    <col min="14088" max="14336" width="9.140625" style="60"/>
    <col min="14337" max="14337" width="3.140625" style="60" customWidth="1"/>
    <col min="14338" max="14338" width="33.42578125" style="60" customWidth="1"/>
    <col min="14339" max="14339" width="10" style="60" customWidth="1"/>
    <col min="14340" max="14340" width="14.140625" style="60" customWidth="1"/>
    <col min="14341" max="14342" width="12.42578125" style="60" customWidth="1"/>
    <col min="14343" max="14343" width="18.28515625" style="60" customWidth="1"/>
    <col min="14344" max="14592" width="9.140625" style="60"/>
    <col min="14593" max="14593" width="3.140625" style="60" customWidth="1"/>
    <col min="14594" max="14594" width="33.42578125" style="60" customWidth="1"/>
    <col min="14595" max="14595" width="10" style="60" customWidth="1"/>
    <col min="14596" max="14596" width="14.140625" style="60" customWidth="1"/>
    <col min="14597" max="14598" width="12.42578125" style="60" customWidth="1"/>
    <col min="14599" max="14599" width="18.28515625" style="60" customWidth="1"/>
    <col min="14600" max="14848" width="9.140625" style="60"/>
    <col min="14849" max="14849" width="3.140625" style="60" customWidth="1"/>
    <col min="14850" max="14850" width="33.42578125" style="60" customWidth="1"/>
    <col min="14851" max="14851" width="10" style="60" customWidth="1"/>
    <col min="14852" max="14852" width="14.140625" style="60" customWidth="1"/>
    <col min="14853" max="14854" width="12.42578125" style="60" customWidth="1"/>
    <col min="14855" max="14855" width="18.28515625" style="60" customWidth="1"/>
    <col min="14856" max="15104" width="9.140625" style="60"/>
    <col min="15105" max="15105" width="3.140625" style="60" customWidth="1"/>
    <col min="15106" max="15106" width="33.42578125" style="60" customWidth="1"/>
    <col min="15107" max="15107" width="10" style="60" customWidth="1"/>
    <col min="15108" max="15108" width="14.140625" style="60" customWidth="1"/>
    <col min="15109" max="15110" width="12.42578125" style="60" customWidth="1"/>
    <col min="15111" max="15111" width="18.28515625" style="60" customWidth="1"/>
    <col min="15112" max="15360" width="9.140625" style="60"/>
    <col min="15361" max="15361" width="3.140625" style="60" customWidth="1"/>
    <col min="15362" max="15362" width="33.42578125" style="60" customWidth="1"/>
    <col min="15363" max="15363" width="10" style="60" customWidth="1"/>
    <col min="15364" max="15364" width="14.140625" style="60" customWidth="1"/>
    <col min="15365" max="15366" width="12.42578125" style="60" customWidth="1"/>
    <col min="15367" max="15367" width="18.28515625" style="60" customWidth="1"/>
    <col min="15368" max="15616" width="9.140625" style="60"/>
    <col min="15617" max="15617" width="3.140625" style="60" customWidth="1"/>
    <col min="15618" max="15618" width="33.42578125" style="60" customWidth="1"/>
    <col min="15619" max="15619" width="10" style="60" customWidth="1"/>
    <col min="15620" max="15620" width="14.140625" style="60" customWidth="1"/>
    <col min="15621" max="15622" width="12.42578125" style="60" customWidth="1"/>
    <col min="15623" max="15623" width="18.28515625" style="60" customWidth="1"/>
    <col min="15624" max="15872" width="9.140625" style="60"/>
    <col min="15873" max="15873" width="3.140625" style="60" customWidth="1"/>
    <col min="15874" max="15874" width="33.42578125" style="60" customWidth="1"/>
    <col min="15875" max="15875" width="10" style="60" customWidth="1"/>
    <col min="15876" max="15876" width="14.140625" style="60" customWidth="1"/>
    <col min="15877" max="15878" width="12.42578125" style="60" customWidth="1"/>
    <col min="15879" max="15879" width="18.28515625" style="60" customWidth="1"/>
    <col min="15880" max="16128" width="9.140625" style="60"/>
    <col min="16129" max="16129" width="3.140625" style="60" customWidth="1"/>
    <col min="16130" max="16130" width="33.42578125" style="60" customWidth="1"/>
    <col min="16131" max="16131" width="10" style="60" customWidth="1"/>
    <col min="16132" max="16132" width="14.140625" style="60" customWidth="1"/>
    <col min="16133" max="16134" width="12.42578125" style="60" customWidth="1"/>
    <col min="16135" max="16135" width="18.28515625" style="60" customWidth="1"/>
    <col min="16136" max="16384" width="9.140625" style="60"/>
  </cols>
  <sheetData>
    <row r="1" spans="1:8" s="54" customFormat="1" ht="44.25" customHeight="1" x14ac:dyDescent="0.3">
      <c r="A1" s="49"/>
      <c r="B1" s="550" t="s">
        <v>261</v>
      </c>
      <c r="C1" s="550"/>
      <c r="D1" s="550"/>
      <c r="E1" s="550"/>
      <c r="F1" s="550"/>
      <c r="G1" s="550"/>
      <c r="H1" s="550"/>
    </row>
    <row r="2" spans="1:8" s="54" customFormat="1" ht="17.25" customHeight="1" x14ac:dyDescent="0.3">
      <c r="A2" s="49"/>
      <c r="B2" s="53"/>
      <c r="C2" s="560"/>
      <c r="D2" s="560"/>
      <c r="E2" s="560"/>
      <c r="G2" s="559" t="s">
        <v>117</v>
      </c>
      <c r="H2" s="559"/>
    </row>
    <row r="3" spans="1:8" s="52" customFormat="1" ht="21.75" customHeight="1" x14ac:dyDescent="0.25">
      <c r="A3" s="551"/>
      <c r="B3" s="552" t="s">
        <v>34</v>
      </c>
      <c r="C3" s="553" t="s">
        <v>491</v>
      </c>
      <c r="D3" s="554"/>
      <c r="E3" s="555"/>
      <c r="F3" s="558" t="s">
        <v>487</v>
      </c>
      <c r="G3" s="558"/>
      <c r="H3" s="558"/>
    </row>
    <row r="4" spans="1:8" s="52" customFormat="1" ht="18.75" customHeight="1" x14ac:dyDescent="0.25">
      <c r="A4" s="551"/>
      <c r="B4" s="552"/>
      <c r="C4" s="556" t="s">
        <v>23</v>
      </c>
      <c r="D4" s="556" t="s">
        <v>35</v>
      </c>
      <c r="E4" s="556" t="s">
        <v>36</v>
      </c>
      <c r="F4" s="561" t="s">
        <v>406</v>
      </c>
      <c r="G4" s="561" t="s">
        <v>35</v>
      </c>
      <c r="H4" s="556" t="s">
        <v>36</v>
      </c>
    </row>
    <row r="5" spans="1:8" s="52" customFormat="1" ht="48.75" customHeight="1" x14ac:dyDescent="0.25">
      <c r="A5" s="551"/>
      <c r="B5" s="552"/>
      <c r="C5" s="557"/>
      <c r="D5" s="557"/>
      <c r="E5" s="557"/>
      <c r="F5" s="561"/>
      <c r="G5" s="561"/>
      <c r="H5" s="557"/>
    </row>
    <row r="6" spans="1:8" s="299" customFormat="1" ht="13.5" customHeight="1" x14ac:dyDescent="0.2">
      <c r="A6" s="295" t="s">
        <v>37</v>
      </c>
      <c r="B6" s="296" t="s">
        <v>7</v>
      </c>
      <c r="C6" s="297">
        <v>1</v>
      </c>
      <c r="D6" s="297">
        <v>2</v>
      </c>
      <c r="E6" s="297">
        <v>3</v>
      </c>
      <c r="F6" s="297">
        <v>4</v>
      </c>
      <c r="G6" s="297">
        <v>5</v>
      </c>
      <c r="H6" s="298">
        <v>6</v>
      </c>
    </row>
    <row r="7" spans="1:8" s="61" customFormat="1" ht="18.75" customHeight="1" x14ac:dyDescent="0.2">
      <c r="A7" s="57">
        <v>1</v>
      </c>
      <c r="B7" s="69" t="s">
        <v>40</v>
      </c>
      <c r="C7" s="58">
        <v>818</v>
      </c>
      <c r="D7" s="58">
        <v>680</v>
      </c>
      <c r="E7" s="468">
        <f t="shared" ref="E7:E55" si="0">C7-D7</f>
        <v>138</v>
      </c>
      <c r="F7" s="332">
        <v>116</v>
      </c>
      <c r="G7" s="332">
        <v>139</v>
      </c>
      <c r="H7" s="468">
        <f>F7-G7</f>
        <v>-23</v>
      </c>
    </row>
    <row r="8" spans="1:8" s="62" customFormat="1" ht="18.75" customHeight="1" x14ac:dyDescent="0.25">
      <c r="A8" s="57">
        <v>2</v>
      </c>
      <c r="B8" s="69" t="s">
        <v>51</v>
      </c>
      <c r="C8" s="58">
        <v>712</v>
      </c>
      <c r="D8" s="58">
        <v>259</v>
      </c>
      <c r="E8" s="468">
        <f t="shared" si="0"/>
        <v>453</v>
      </c>
      <c r="F8" s="332">
        <v>83</v>
      </c>
      <c r="G8" s="332">
        <v>64</v>
      </c>
      <c r="H8" s="468">
        <f t="shared" ref="H8:H56" si="1">F8-G8</f>
        <v>19</v>
      </c>
    </row>
    <row r="9" spans="1:8" s="62" customFormat="1" ht="18.75" customHeight="1" x14ac:dyDescent="0.25">
      <c r="A9" s="57">
        <v>3</v>
      </c>
      <c r="B9" s="69" t="s">
        <v>39</v>
      </c>
      <c r="C9" s="58">
        <v>675</v>
      </c>
      <c r="D9" s="58">
        <v>75</v>
      </c>
      <c r="E9" s="468">
        <v>9</v>
      </c>
      <c r="F9" s="332">
        <v>76</v>
      </c>
      <c r="G9" s="332">
        <v>41</v>
      </c>
      <c r="H9" s="468">
        <f t="shared" si="1"/>
        <v>35</v>
      </c>
    </row>
    <row r="10" spans="1:8" s="62" customFormat="1" ht="18.75" customHeight="1" x14ac:dyDescent="0.25">
      <c r="A10" s="57">
        <v>4</v>
      </c>
      <c r="B10" s="69" t="s">
        <v>38</v>
      </c>
      <c r="C10" s="58">
        <v>569</v>
      </c>
      <c r="D10" s="58">
        <v>417</v>
      </c>
      <c r="E10" s="468">
        <f t="shared" si="0"/>
        <v>152</v>
      </c>
      <c r="F10" s="332">
        <v>77</v>
      </c>
      <c r="G10" s="332">
        <v>21</v>
      </c>
      <c r="H10" s="468">
        <f t="shared" si="1"/>
        <v>56</v>
      </c>
    </row>
    <row r="11" spans="1:8" s="62" customFormat="1" ht="18.75" customHeight="1" x14ac:dyDescent="0.25">
      <c r="A11" s="57">
        <v>5</v>
      </c>
      <c r="B11" s="69" t="s">
        <v>44</v>
      </c>
      <c r="C11" s="58">
        <v>558</v>
      </c>
      <c r="D11" s="58">
        <v>249</v>
      </c>
      <c r="E11" s="468">
        <f t="shared" si="0"/>
        <v>309</v>
      </c>
      <c r="F11" s="332">
        <v>49</v>
      </c>
      <c r="G11" s="332">
        <v>72</v>
      </c>
      <c r="H11" s="468">
        <f t="shared" si="1"/>
        <v>-23</v>
      </c>
    </row>
    <row r="12" spans="1:8" s="62" customFormat="1" ht="18.75" customHeight="1" x14ac:dyDescent="0.25">
      <c r="A12" s="57">
        <v>6</v>
      </c>
      <c r="B12" s="69" t="s">
        <v>41</v>
      </c>
      <c r="C12" s="58">
        <v>451</v>
      </c>
      <c r="D12" s="58">
        <v>277</v>
      </c>
      <c r="E12" s="468">
        <f t="shared" si="0"/>
        <v>174</v>
      </c>
      <c r="F12" s="332">
        <v>37</v>
      </c>
      <c r="G12" s="332">
        <v>52</v>
      </c>
      <c r="H12" s="468">
        <f t="shared" si="1"/>
        <v>-15</v>
      </c>
    </row>
    <row r="13" spans="1:8" s="62" customFormat="1" ht="18.75" customHeight="1" x14ac:dyDescent="0.25">
      <c r="A13" s="57">
        <v>7</v>
      </c>
      <c r="B13" s="69" t="s">
        <v>42</v>
      </c>
      <c r="C13" s="58">
        <v>291</v>
      </c>
      <c r="D13" s="58">
        <v>257</v>
      </c>
      <c r="E13" s="468">
        <f t="shared" si="0"/>
        <v>34</v>
      </c>
      <c r="F13" s="332">
        <v>88</v>
      </c>
      <c r="G13" s="332">
        <v>44</v>
      </c>
      <c r="H13" s="468">
        <f t="shared" si="1"/>
        <v>44</v>
      </c>
    </row>
    <row r="14" spans="1:8" s="62" customFormat="1" ht="18.75" customHeight="1" x14ac:dyDescent="0.25">
      <c r="A14" s="57">
        <v>8</v>
      </c>
      <c r="B14" s="69" t="s">
        <v>43</v>
      </c>
      <c r="C14" s="58">
        <v>278</v>
      </c>
      <c r="D14" s="58">
        <v>164</v>
      </c>
      <c r="E14" s="468">
        <f t="shared" si="0"/>
        <v>114</v>
      </c>
      <c r="F14" s="332">
        <v>49</v>
      </c>
      <c r="G14" s="332">
        <v>57</v>
      </c>
      <c r="H14" s="468">
        <f t="shared" si="1"/>
        <v>-8</v>
      </c>
    </row>
    <row r="15" spans="1:8" s="62" customFormat="1" ht="18.75" customHeight="1" x14ac:dyDescent="0.25">
      <c r="A15" s="57">
        <v>9</v>
      </c>
      <c r="B15" s="69" t="s">
        <v>53</v>
      </c>
      <c r="C15" s="58">
        <v>234</v>
      </c>
      <c r="D15" s="58">
        <v>326</v>
      </c>
      <c r="E15" s="468">
        <f t="shared" si="0"/>
        <v>-92</v>
      </c>
      <c r="F15" s="332">
        <v>40</v>
      </c>
      <c r="G15" s="332">
        <v>45</v>
      </c>
      <c r="H15" s="468">
        <f t="shared" si="1"/>
        <v>-5</v>
      </c>
    </row>
    <row r="16" spans="1:8" s="62" customFormat="1" ht="18.75" customHeight="1" x14ac:dyDescent="0.25">
      <c r="A16" s="57">
        <v>10</v>
      </c>
      <c r="B16" s="69" t="s">
        <v>45</v>
      </c>
      <c r="C16" s="58">
        <v>209</v>
      </c>
      <c r="D16" s="58">
        <v>253</v>
      </c>
      <c r="E16" s="468">
        <f t="shared" si="0"/>
        <v>-44</v>
      </c>
      <c r="F16" s="332">
        <v>25</v>
      </c>
      <c r="G16" s="332">
        <v>66</v>
      </c>
      <c r="H16" s="468">
        <f t="shared" si="1"/>
        <v>-41</v>
      </c>
    </row>
    <row r="17" spans="1:8" s="62" customFormat="1" ht="18.75" customHeight="1" x14ac:dyDescent="0.25">
      <c r="A17" s="57">
        <v>11</v>
      </c>
      <c r="B17" s="69" t="s">
        <v>295</v>
      </c>
      <c r="C17" s="58">
        <v>149</v>
      </c>
      <c r="D17" s="58">
        <v>114</v>
      </c>
      <c r="E17" s="468">
        <f t="shared" si="0"/>
        <v>35</v>
      </c>
      <c r="F17" s="332">
        <v>35</v>
      </c>
      <c r="G17" s="332">
        <v>53</v>
      </c>
      <c r="H17" s="468">
        <f t="shared" si="1"/>
        <v>-18</v>
      </c>
    </row>
    <row r="18" spans="1:8" s="62" customFormat="1" ht="18.75" customHeight="1" x14ac:dyDescent="0.25">
      <c r="A18" s="57">
        <v>12</v>
      </c>
      <c r="B18" s="69" t="s">
        <v>296</v>
      </c>
      <c r="C18" s="58">
        <v>142</v>
      </c>
      <c r="D18" s="58">
        <v>85</v>
      </c>
      <c r="E18" s="468">
        <f t="shared" si="0"/>
        <v>57</v>
      </c>
      <c r="F18" s="332">
        <v>19</v>
      </c>
      <c r="G18" s="332">
        <v>21</v>
      </c>
      <c r="H18" s="468">
        <f t="shared" si="1"/>
        <v>-2</v>
      </c>
    </row>
    <row r="19" spans="1:8" s="62" customFormat="1" ht="18.75" customHeight="1" x14ac:dyDescent="0.25">
      <c r="A19" s="57">
        <v>13</v>
      </c>
      <c r="B19" s="69" t="s">
        <v>300</v>
      </c>
      <c r="C19" s="58">
        <v>141</v>
      </c>
      <c r="D19" s="58">
        <v>110</v>
      </c>
      <c r="E19" s="468">
        <f t="shared" si="0"/>
        <v>31</v>
      </c>
      <c r="F19" s="332">
        <v>13</v>
      </c>
      <c r="G19" s="332">
        <v>49</v>
      </c>
      <c r="H19" s="468">
        <f t="shared" si="1"/>
        <v>-36</v>
      </c>
    </row>
    <row r="20" spans="1:8" s="62" customFormat="1" ht="18.75" customHeight="1" x14ac:dyDescent="0.25">
      <c r="A20" s="57">
        <v>14</v>
      </c>
      <c r="B20" s="69" t="s">
        <v>93</v>
      </c>
      <c r="C20" s="58">
        <v>139</v>
      </c>
      <c r="D20" s="58">
        <v>103</v>
      </c>
      <c r="E20" s="468">
        <f t="shared" si="0"/>
        <v>36</v>
      </c>
      <c r="F20" s="332">
        <v>18</v>
      </c>
      <c r="G20" s="332">
        <v>11</v>
      </c>
      <c r="H20" s="468">
        <f t="shared" si="1"/>
        <v>7</v>
      </c>
    </row>
    <row r="21" spans="1:8" s="62" customFormat="1" ht="18.75" customHeight="1" x14ac:dyDescent="0.25">
      <c r="A21" s="57">
        <v>15</v>
      </c>
      <c r="B21" s="69" t="s">
        <v>55</v>
      </c>
      <c r="C21" s="58">
        <v>134</v>
      </c>
      <c r="D21" s="58">
        <v>62</v>
      </c>
      <c r="E21" s="468">
        <f t="shared" si="0"/>
        <v>72</v>
      </c>
      <c r="F21" s="332">
        <v>19</v>
      </c>
      <c r="G21" s="332">
        <v>26</v>
      </c>
      <c r="H21" s="468">
        <f t="shared" si="1"/>
        <v>-7</v>
      </c>
    </row>
    <row r="22" spans="1:8" s="62" customFormat="1" ht="18.75" customHeight="1" x14ac:dyDescent="0.25">
      <c r="A22" s="57">
        <v>16</v>
      </c>
      <c r="B22" s="69" t="s">
        <v>91</v>
      </c>
      <c r="C22" s="58">
        <v>130</v>
      </c>
      <c r="D22" s="58">
        <v>48</v>
      </c>
      <c r="E22" s="468">
        <f t="shared" si="0"/>
        <v>82</v>
      </c>
      <c r="F22" s="332">
        <v>19</v>
      </c>
      <c r="G22" s="332">
        <v>16</v>
      </c>
      <c r="H22" s="468">
        <f t="shared" si="1"/>
        <v>3</v>
      </c>
    </row>
    <row r="23" spans="1:8" s="62" customFormat="1" ht="18.75" customHeight="1" x14ac:dyDescent="0.25">
      <c r="A23" s="57">
        <v>17</v>
      </c>
      <c r="B23" s="69" t="s">
        <v>48</v>
      </c>
      <c r="C23" s="58">
        <v>120</v>
      </c>
      <c r="D23" s="58">
        <v>76</v>
      </c>
      <c r="E23" s="468">
        <f t="shared" si="0"/>
        <v>44</v>
      </c>
      <c r="F23" s="332">
        <v>27</v>
      </c>
      <c r="G23" s="332">
        <v>5</v>
      </c>
      <c r="H23" s="468">
        <f t="shared" si="1"/>
        <v>22</v>
      </c>
    </row>
    <row r="24" spans="1:8" s="62" customFormat="1" x14ac:dyDescent="0.25">
      <c r="A24" s="57">
        <v>18</v>
      </c>
      <c r="B24" s="69" t="s">
        <v>49</v>
      </c>
      <c r="C24" s="58">
        <v>117</v>
      </c>
      <c r="D24" s="58">
        <v>73</v>
      </c>
      <c r="E24" s="468">
        <f t="shared" si="0"/>
        <v>44</v>
      </c>
      <c r="F24" s="332">
        <v>21</v>
      </c>
      <c r="G24" s="332">
        <v>12</v>
      </c>
      <c r="H24" s="468">
        <f t="shared" si="1"/>
        <v>9</v>
      </c>
    </row>
    <row r="25" spans="1:8" s="62" customFormat="1" ht="18" customHeight="1" x14ac:dyDescent="0.25">
      <c r="A25" s="57">
        <v>19</v>
      </c>
      <c r="B25" s="69" t="s">
        <v>56</v>
      </c>
      <c r="C25" s="58">
        <v>109</v>
      </c>
      <c r="D25" s="58">
        <v>56</v>
      </c>
      <c r="E25" s="468">
        <f t="shared" si="0"/>
        <v>53</v>
      </c>
      <c r="F25" s="332">
        <v>30</v>
      </c>
      <c r="G25" s="332">
        <v>9</v>
      </c>
      <c r="H25" s="468">
        <f t="shared" si="1"/>
        <v>21</v>
      </c>
    </row>
    <row r="26" spans="1:8" s="62" customFormat="1" ht="18" customHeight="1" x14ac:dyDescent="0.25">
      <c r="A26" s="57">
        <v>20</v>
      </c>
      <c r="B26" s="69" t="s">
        <v>64</v>
      </c>
      <c r="C26" s="58">
        <v>107</v>
      </c>
      <c r="D26" s="58">
        <v>120</v>
      </c>
      <c r="E26" s="468">
        <f t="shared" si="0"/>
        <v>-13</v>
      </c>
      <c r="F26" s="332">
        <v>9</v>
      </c>
      <c r="G26" s="332">
        <v>15</v>
      </c>
      <c r="H26" s="468">
        <f t="shared" si="1"/>
        <v>-6</v>
      </c>
    </row>
    <row r="27" spans="1:8" s="62" customFormat="1" ht="21" customHeight="1" x14ac:dyDescent="0.25">
      <c r="A27" s="57">
        <v>21</v>
      </c>
      <c r="B27" s="69" t="s">
        <v>50</v>
      </c>
      <c r="C27" s="58">
        <v>97</v>
      </c>
      <c r="D27" s="58">
        <v>39</v>
      </c>
      <c r="E27" s="468">
        <f t="shared" si="0"/>
        <v>58</v>
      </c>
      <c r="F27" s="332">
        <v>26</v>
      </c>
      <c r="G27" s="332">
        <v>11</v>
      </c>
      <c r="H27" s="468">
        <f t="shared" si="1"/>
        <v>15</v>
      </c>
    </row>
    <row r="28" spans="1:8" s="62" customFormat="1" x14ac:dyDescent="0.25">
      <c r="A28" s="57">
        <v>22</v>
      </c>
      <c r="B28" s="69" t="s">
        <v>97</v>
      </c>
      <c r="C28" s="58">
        <v>88</v>
      </c>
      <c r="D28" s="58">
        <v>142</v>
      </c>
      <c r="E28" s="468">
        <f t="shared" si="0"/>
        <v>-54</v>
      </c>
      <c r="F28" s="332">
        <v>12</v>
      </c>
      <c r="G28" s="332">
        <v>13</v>
      </c>
      <c r="H28" s="468">
        <f t="shared" si="1"/>
        <v>-1</v>
      </c>
    </row>
    <row r="29" spans="1:8" s="62" customFormat="1" ht="30" customHeight="1" x14ac:dyDescent="0.25">
      <c r="A29" s="57">
        <v>23</v>
      </c>
      <c r="B29" s="69" t="s">
        <v>312</v>
      </c>
      <c r="C29" s="58">
        <v>87</v>
      </c>
      <c r="D29" s="58">
        <v>41</v>
      </c>
      <c r="E29" s="468">
        <f t="shared" si="0"/>
        <v>46</v>
      </c>
      <c r="F29" s="332">
        <v>7</v>
      </c>
      <c r="G29" s="332">
        <v>4</v>
      </c>
      <c r="H29" s="468">
        <f t="shared" si="1"/>
        <v>3</v>
      </c>
    </row>
    <row r="30" spans="1:8" s="62" customFormat="1" ht="36" customHeight="1" x14ac:dyDescent="0.25">
      <c r="A30" s="57">
        <v>24</v>
      </c>
      <c r="B30" s="69" t="s">
        <v>299</v>
      </c>
      <c r="C30" s="58">
        <v>86</v>
      </c>
      <c r="D30" s="58">
        <v>177</v>
      </c>
      <c r="E30" s="468">
        <f t="shared" si="0"/>
        <v>-91</v>
      </c>
      <c r="F30" s="332">
        <v>11</v>
      </c>
      <c r="G30" s="332">
        <v>36</v>
      </c>
      <c r="H30" s="468">
        <f t="shared" si="1"/>
        <v>-25</v>
      </c>
    </row>
    <row r="31" spans="1:8" s="62" customFormat="1" ht="36.75" customHeight="1" x14ac:dyDescent="0.25">
      <c r="A31" s="57">
        <v>25</v>
      </c>
      <c r="B31" s="69" t="s">
        <v>89</v>
      </c>
      <c r="C31" s="58">
        <v>83</v>
      </c>
      <c r="D31" s="58">
        <v>41</v>
      </c>
      <c r="E31" s="468">
        <f t="shared" si="0"/>
        <v>42</v>
      </c>
      <c r="F31" s="332">
        <v>11</v>
      </c>
      <c r="G31" s="332">
        <v>9</v>
      </c>
      <c r="H31" s="468">
        <f t="shared" si="1"/>
        <v>2</v>
      </c>
    </row>
    <row r="32" spans="1:8" s="62" customFormat="1" ht="18" customHeight="1" x14ac:dyDescent="0.25">
      <c r="A32" s="57">
        <v>26</v>
      </c>
      <c r="B32" s="69" t="s">
        <v>84</v>
      </c>
      <c r="C32" s="58">
        <v>80</v>
      </c>
      <c r="D32" s="58">
        <v>34</v>
      </c>
      <c r="E32" s="468">
        <f t="shared" si="0"/>
        <v>46</v>
      </c>
      <c r="F32" s="332">
        <v>8</v>
      </c>
      <c r="G32" s="332">
        <v>16</v>
      </c>
      <c r="H32" s="468">
        <f t="shared" si="1"/>
        <v>-8</v>
      </c>
    </row>
    <row r="33" spans="1:8" s="62" customFormat="1" ht="21" customHeight="1" x14ac:dyDescent="0.25">
      <c r="A33" s="57">
        <v>27</v>
      </c>
      <c r="B33" s="69" t="s">
        <v>66</v>
      </c>
      <c r="C33" s="58">
        <v>80</v>
      </c>
      <c r="D33" s="58">
        <v>73</v>
      </c>
      <c r="E33" s="468">
        <f t="shared" si="0"/>
        <v>7</v>
      </c>
      <c r="F33" s="332">
        <v>14</v>
      </c>
      <c r="G33" s="332">
        <v>23</v>
      </c>
      <c r="H33" s="468">
        <f t="shared" si="1"/>
        <v>-9</v>
      </c>
    </row>
    <row r="34" spans="1:8" s="62" customFormat="1" ht="23.25" customHeight="1" x14ac:dyDescent="0.25">
      <c r="A34" s="57">
        <v>28</v>
      </c>
      <c r="B34" s="69" t="s">
        <v>62</v>
      </c>
      <c r="C34" s="58">
        <v>78</v>
      </c>
      <c r="D34" s="58">
        <v>117</v>
      </c>
      <c r="E34" s="468">
        <f t="shared" si="0"/>
        <v>-39</v>
      </c>
      <c r="F34" s="332">
        <v>15</v>
      </c>
      <c r="G34" s="332">
        <v>8</v>
      </c>
      <c r="H34" s="468">
        <f t="shared" si="1"/>
        <v>7</v>
      </c>
    </row>
    <row r="35" spans="1:8" s="62" customFormat="1" ht="63" customHeight="1" x14ac:dyDescent="0.25">
      <c r="A35" s="57">
        <v>29</v>
      </c>
      <c r="B35" s="69" t="s">
        <v>305</v>
      </c>
      <c r="C35" s="58">
        <v>74</v>
      </c>
      <c r="D35" s="58">
        <v>101</v>
      </c>
      <c r="E35" s="468">
        <f t="shared" si="0"/>
        <v>-27</v>
      </c>
      <c r="F35" s="332">
        <v>7</v>
      </c>
      <c r="G35" s="332">
        <v>26</v>
      </c>
      <c r="H35" s="468">
        <f t="shared" si="1"/>
        <v>-19</v>
      </c>
    </row>
    <row r="36" spans="1:8" s="62" customFormat="1" ht="21.75" customHeight="1" x14ac:dyDescent="0.25">
      <c r="A36" s="57">
        <v>30</v>
      </c>
      <c r="B36" s="69" t="s">
        <v>420</v>
      </c>
      <c r="C36" s="58">
        <v>74</v>
      </c>
      <c r="D36" s="58">
        <v>22</v>
      </c>
      <c r="E36" s="468">
        <f t="shared" si="0"/>
        <v>52</v>
      </c>
      <c r="F36" s="332">
        <v>1</v>
      </c>
      <c r="G36" s="332">
        <v>1</v>
      </c>
      <c r="H36" s="468">
        <f t="shared" si="1"/>
        <v>0</v>
      </c>
    </row>
    <row r="37" spans="1:8" s="62" customFormat="1" x14ac:dyDescent="0.25">
      <c r="A37" s="57">
        <v>31</v>
      </c>
      <c r="B37" s="69" t="s">
        <v>46</v>
      </c>
      <c r="C37" s="58">
        <v>69</v>
      </c>
      <c r="D37" s="58">
        <v>57</v>
      </c>
      <c r="E37" s="468">
        <f t="shared" si="0"/>
        <v>12</v>
      </c>
      <c r="F37" s="332">
        <v>12</v>
      </c>
      <c r="G37" s="332">
        <v>25</v>
      </c>
      <c r="H37" s="468">
        <f t="shared" si="1"/>
        <v>-13</v>
      </c>
    </row>
    <row r="38" spans="1:8" s="62" customFormat="1" ht="30" customHeight="1" x14ac:dyDescent="0.25">
      <c r="A38" s="57">
        <v>32</v>
      </c>
      <c r="B38" s="69" t="s">
        <v>298</v>
      </c>
      <c r="C38" s="58">
        <v>69</v>
      </c>
      <c r="D38" s="58">
        <v>40</v>
      </c>
      <c r="E38" s="468">
        <f t="shared" si="0"/>
        <v>29</v>
      </c>
      <c r="F38" s="332">
        <v>15</v>
      </c>
      <c r="G38" s="332">
        <v>4</v>
      </c>
      <c r="H38" s="468">
        <f t="shared" si="1"/>
        <v>11</v>
      </c>
    </row>
    <row r="39" spans="1:8" s="62" customFormat="1" ht="18.75" customHeight="1" x14ac:dyDescent="0.25">
      <c r="A39" s="57">
        <v>33</v>
      </c>
      <c r="B39" s="69" t="s">
        <v>78</v>
      </c>
      <c r="C39" s="58">
        <v>69</v>
      </c>
      <c r="D39" s="58">
        <v>20</v>
      </c>
      <c r="E39" s="468">
        <f t="shared" si="0"/>
        <v>49</v>
      </c>
      <c r="F39" s="332">
        <v>6</v>
      </c>
      <c r="G39" s="332">
        <v>9</v>
      </c>
      <c r="H39" s="468">
        <f t="shared" si="1"/>
        <v>-3</v>
      </c>
    </row>
    <row r="40" spans="1:8" s="62" customFormat="1" ht="18.75" customHeight="1" x14ac:dyDescent="0.25">
      <c r="A40" s="57">
        <v>34</v>
      </c>
      <c r="B40" s="69" t="s">
        <v>63</v>
      </c>
      <c r="C40" s="58">
        <v>62</v>
      </c>
      <c r="D40" s="58">
        <v>89</v>
      </c>
      <c r="E40" s="468">
        <f t="shared" si="0"/>
        <v>-27</v>
      </c>
      <c r="F40" s="332">
        <v>10</v>
      </c>
      <c r="G40" s="332">
        <v>2</v>
      </c>
      <c r="H40" s="468">
        <f t="shared" si="1"/>
        <v>8</v>
      </c>
    </row>
    <row r="41" spans="1:8" s="62" customFormat="1" ht="19.5" customHeight="1" x14ac:dyDescent="0.25">
      <c r="A41" s="57">
        <v>35</v>
      </c>
      <c r="B41" s="69" t="s">
        <v>297</v>
      </c>
      <c r="C41" s="58">
        <v>61</v>
      </c>
      <c r="D41" s="58">
        <v>50</v>
      </c>
      <c r="E41" s="468">
        <f t="shared" si="0"/>
        <v>11</v>
      </c>
      <c r="F41" s="332">
        <v>13</v>
      </c>
      <c r="G41" s="332">
        <v>10</v>
      </c>
      <c r="H41" s="468">
        <f t="shared" si="1"/>
        <v>3</v>
      </c>
    </row>
    <row r="42" spans="1:8" s="62" customFormat="1" ht="18.75" customHeight="1" x14ac:dyDescent="0.25">
      <c r="A42" s="57">
        <v>36</v>
      </c>
      <c r="B42" s="69" t="s">
        <v>67</v>
      </c>
      <c r="C42" s="58">
        <v>59</v>
      </c>
      <c r="D42" s="58">
        <v>489</v>
      </c>
      <c r="E42" s="468">
        <f t="shared" si="0"/>
        <v>-430</v>
      </c>
      <c r="F42" s="332">
        <v>2</v>
      </c>
      <c r="G42" s="332">
        <v>21</v>
      </c>
      <c r="H42" s="468">
        <f t="shared" si="1"/>
        <v>-19</v>
      </c>
    </row>
    <row r="43" spans="1:8" s="62" customFormat="1" ht="18.75" customHeight="1" x14ac:dyDescent="0.25">
      <c r="A43" s="57">
        <v>37</v>
      </c>
      <c r="B43" s="69" t="s">
        <v>59</v>
      </c>
      <c r="C43" s="58">
        <v>57</v>
      </c>
      <c r="D43" s="58">
        <v>200</v>
      </c>
      <c r="E43" s="468">
        <f t="shared" si="0"/>
        <v>-143</v>
      </c>
      <c r="F43" s="332">
        <v>5</v>
      </c>
      <c r="G43" s="332">
        <v>17</v>
      </c>
      <c r="H43" s="468">
        <f t="shared" si="1"/>
        <v>-12</v>
      </c>
    </row>
    <row r="44" spans="1:8" s="62" customFormat="1" ht="18.75" customHeight="1" x14ac:dyDescent="0.25">
      <c r="A44" s="57">
        <v>38</v>
      </c>
      <c r="B44" s="69" t="s">
        <v>110</v>
      </c>
      <c r="C44" s="58">
        <v>57</v>
      </c>
      <c r="D44" s="58">
        <v>118</v>
      </c>
      <c r="E44" s="468">
        <f t="shared" si="0"/>
        <v>-61</v>
      </c>
      <c r="F44" s="332">
        <v>9</v>
      </c>
      <c r="G44" s="332">
        <v>27</v>
      </c>
      <c r="H44" s="468">
        <f t="shared" si="1"/>
        <v>-18</v>
      </c>
    </row>
    <row r="45" spans="1:8" s="62" customFormat="1" ht="18" customHeight="1" x14ac:dyDescent="0.25">
      <c r="A45" s="57">
        <v>39</v>
      </c>
      <c r="B45" s="69" t="s">
        <v>307</v>
      </c>
      <c r="C45" s="58">
        <v>55</v>
      </c>
      <c r="D45" s="58">
        <v>34</v>
      </c>
      <c r="E45" s="468">
        <f t="shared" si="0"/>
        <v>21</v>
      </c>
      <c r="F45" s="332">
        <v>14</v>
      </c>
      <c r="G45" s="332">
        <v>8</v>
      </c>
      <c r="H45" s="468">
        <f t="shared" si="1"/>
        <v>6</v>
      </c>
    </row>
    <row r="46" spans="1:8" s="62" customFormat="1" ht="19.5" customHeight="1" x14ac:dyDescent="0.25">
      <c r="A46" s="57">
        <v>40</v>
      </c>
      <c r="B46" s="69" t="s">
        <v>326</v>
      </c>
      <c r="C46" s="58">
        <v>54</v>
      </c>
      <c r="D46" s="58">
        <v>34</v>
      </c>
      <c r="E46" s="468">
        <f t="shared" si="0"/>
        <v>20</v>
      </c>
      <c r="F46" s="332">
        <v>1</v>
      </c>
      <c r="G46" s="332">
        <v>2</v>
      </c>
      <c r="H46" s="468">
        <f t="shared" si="1"/>
        <v>-1</v>
      </c>
    </row>
    <row r="47" spans="1:8" s="62" customFormat="1" ht="18" customHeight="1" x14ac:dyDescent="0.25">
      <c r="A47" s="57">
        <v>41</v>
      </c>
      <c r="B47" s="69" t="s">
        <v>301</v>
      </c>
      <c r="C47" s="58">
        <v>54</v>
      </c>
      <c r="D47" s="58">
        <v>44</v>
      </c>
      <c r="E47" s="468">
        <f t="shared" si="0"/>
        <v>10</v>
      </c>
      <c r="F47" s="332">
        <v>20</v>
      </c>
      <c r="G47" s="332">
        <v>39</v>
      </c>
      <c r="H47" s="468">
        <f t="shared" si="1"/>
        <v>-19</v>
      </c>
    </row>
    <row r="48" spans="1:8" s="62" customFormat="1" ht="19.5" customHeight="1" x14ac:dyDescent="0.25">
      <c r="A48" s="57">
        <v>42</v>
      </c>
      <c r="B48" s="69" t="s">
        <v>83</v>
      </c>
      <c r="C48" s="58">
        <v>51</v>
      </c>
      <c r="D48" s="58">
        <v>68</v>
      </c>
      <c r="E48" s="468">
        <f t="shared" si="0"/>
        <v>-17</v>
      </c>
      <c r="F48" s="332">
        <v>9</v>
      </c>
      <c r="G48" s="332">
        <v>6</v>
      </c>
      <c r="H48" s="468">
        <f t="shared" si="1"/>
        <v>3</v>
      </c>
    </row>
    <row r="49" spans="1:8" s="62" customFormat="1" ht="20.25" customHeight="1" x14ac:dyDescent="0.25">
      <c r="A49" s="57">
        <v>43</v>
      </c>
      <c r="B49" s="69" t="s">
        <v>96</v>
      </c>
      <c r="C49" s="58">
        <v>51</v>
      </c>
      <c r="D49" s="58">
        <v>23</v>
      </c>
      <c r="E49" s="468">
        <f t="shared" si="0"/>
        <v>28</v>
      </c>
      <c r="F49" s="332">
        <v>5</v>
      </c>
      <c r="G49" s="332">
        <v>10</v>
      </c>
      <c r="H49" s="468">
        <f t="shared" si="1"/>
        <v>-5</v>
      </c>
    </row>
    <row r="50" spans="1:8" s="62" customFormat="1" ht="19.5" customHeight="1" x14ac:dyDescent="0.25">
      <c r="A50" s="57">
        <v>44</v>
      </c>
      <c r="B50" s="69" t="s">
        <v>306</v>
      </c>
      <c r="C50" s="58">
        <v>48</v>
      </c>
      <c r="D50" s="58">
        <v>47</v>
      </c>
      <c r="E50" s="468">
        <f t="shared" si="0"/>
        <v>1</v>
      </c>
      <c r="F50" s="332">
        <v>9</v>
      </c>
      <c r="G50" s="332">
        <v>17</v>
      </c>
      <c r="H50" s="468">
        <f t="shared" si="1"/>
        <v>-8</v>
      </c>
    </row>
    <row r="51" spans="1:8" s="62" customFormat="1" ht="30.75" customHeight="1" x14ac:dyDescent="0.25">
      <c r="A51" s="57">
        <v>45</v>
      </c>
      <c r="B51" s="69" t="s">
        <v>61</v>
      </c>
      <c r="C51" s="58">
        <v>43</v>
      </c>
      <c r="D51" s="58">
        <v>37</v>
      </c>
      <c r="E51" s="468">
        <f t="shared" si="0"/>
        <v>6</v>
      </c>
      <c r="F51" s="332">
        <v>14</v>
      </c>
      <c r="G51" s="332">
        <v>3</v>
      </c>
      <c r="H51" s="468">
        <f t="shared" si="1"/>
        <v>11</v>
      </c>
    </row>
    <row r="52" spans="1:8" s="62" customFormat="1" ht="19.5" customHeight="1" x14ac:dyDescent="0.25">
      <c r="A52" s="57">
        <v>46</v>
      </c>
      <c r="B52" s="69" t="s">
        <v>65</v>
      </c>
      <c r="C52" s="58">
        <v>42</v>
      </c>
      <c r="D52" s="58">
        <v>54</v>
      </c>
      <c r="E52" s="468">
        <f t="shared" si="0"/>
        <v>-12</v>
      </c>
      <c r="F52" s="332">
        <v>6</v>
      </c>
      <c r="G52" s="332">
        <v>6</v>
      </c>
      <c r="H52" s="468">
        <f t="shared" si="1"/>
        <v>0</v>
      </c>
    </row>
    <row r="53" spans="1:8" s="62" customFormat="1" ht="19.5" customHeight="1" x14ac:dyDescent="0.25">
      <c r="A53" s="57">
        <v>47</v>
      </c>
      <c r="B53" s="69" t="s">
        <v>52</v>
      </c>
      <c r="C53" s="58">
        <v>42</v>
      </c>
      <c r="D53" s="58">
        <v>29</v>
      </c>
      <c r="E53" s="468">
        <f t="shared" si="0"/>
        <v>13</v>
      </c>
      <c r="F53" s="332">
        <v>9</v>
      </c>
      <c r="G53" s="332">
        <v>6</v>
      </c>
      <c r="H53" s="468">
        <f t="shared" si="1"/>
        <v>3</v>
      </c>
    </row>
    <row r="54" spans="1:8" s="62" customFormat="1" ht="19.5" customHeight="1" x14ac:dyDescent="0.25">
      <c r="A54" s="57">
        <v>48</v>
      </c>
      <c r="B54" s="69" t="s">
        <v>319</v>
      </c>
      <c r="C54" s="58">
        <v>40</v>
      </c>
      <c r="D54" s="58">
        <v>22</v>
      </c>
      <c r="E54" s="468">
        <f t="shared" si="0"/>
        <v>18</v>
      </c>
      <c r="F54" s="332">
        <v>10</v>
      </c>
      <c r="G54" s="332">
        <v>2</v>
      </c>
      <c r="H54" s="468">
        <f t="shared" si="1"/>
        <v>8</v>
      </c>
    </row>
    <row r="55" spans="1:8" s="62" customFormat="1" ht="19.5" customHeight="1" x14ac:dyDescent="0.25">
      <c r="A55" s="57">
        <v>49</v>
      </c>
      <c r="B55" s="69" t="s">
        <v>448</v>
      </c>
      <c r="C55" s="58">
        <v>40</v>
      </c>
      <c r="D55" s="58">
        <v>24</v>
      </c>
      <c r="E55" s="468">
        <f t="shared" si="0"/>
        <v>16</v>
      </c>
      <c r="F55" s="332">
        <v>3</v>
      </c>
      <c r="G55" s="332">
        <v>1</v>
      </c>
      <c r="H55" s="468">
        <f t="shared" si="1"/>
        <v>2</v>
      </c>
    </row>
    <row r="56" spans="1:8" s="62" customFormat="1" ht="19.5" customHeight="1" x14ac:dyDescent="0.25">
      <c r="A56" s="57">
        <v>50</v>
      </c>
      <c r="B56" s="69" t="s">
        <v>95</v>
      </c>
      <c r="C56" s="58">
        <v>39</v>
      </c>
      <c r="D56" s="58">
        <v>34</v>
      </c>
      <c r="E56" s="468">
        <f>C56-D56</f>
        <v>5</v>
      </c>
      <c r="F56" s="332">
        <v>5</v>
      </c>
      <c r="G56" s="332">
        <v>8</v>
      </c>
      <c r="H56" s="468">
        <f t="shared" si="1"/>
        <v>-3</v>
      </c>
    </row>
    <row r="57" spans="1:8" x14ac:dyDescent="0.25">
      <c r="B57" s="63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rintOptions horizontalCentered="1"/>
  <pageMargins left="0.23622047244094491" right="0.23622047244094491" top="0.35433070866141736" bottom="0.27559055118110237" header="0.31496062992125984" footer="0.31496062992125984"/>
  <pageSetup paperSize="9" scale="72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2"/>
  <sheetViews>
    <sheetView zoomScale="86" zoomScaleNormal="86" zoomScaleSheetLayoutView="73" workbookViewId="0">
      <selection activeCell="E93" sqref="E93:F102"/>
    </sheetView>
  </sheetViews>
  <sheetFormatPr defaultColWidth="8.85546875" defaultRowHeight="12.75" x14ac:dyDescent="0.2"/>
  <cols>
    <col min="1" max="1" width="31.28515625" style="60" customWidth="1"/>
    <col min="2" max="2" width="11" style="60" customWidth="1"/>
    <col min="3" max="3" width="13" style="65" customWidth="1"/>
    <col min="4" max="4" width="13.28515625" style="65" customWidth="1"/>
    <col min="5" max="5" width="10.85546875" style="65" customWidth="1"/>
    <col min="6" max="6" width="13.5703125" style="65" customWidth="1"/>
    <col min="7" max="7" width="13.28515625" style="60" customWidth="1"/>
    <col min="8" max="254" width="8.85546875" style="60"/>
    <col min="255" max="255" width="32.28515625" style="60" customWidth="1"/>
    <col min="256" max="256" width="12" style="60" customWidth="1"/>
    <col min="257" max="257" width="14.42578125" style="60" customWidth="1"/>
    <col min="258" max="258" width="14.140625" style="60" customWidth="1"/>
    <col min="259" max="259" width="12.28515625" style="60" customWidth="1"/>
    <col min="260" max="260" width="18.7109375" style="60" customWidth="1"/>
    <col min="261" max="510" width="8.85546875" style="60"/>
    <col min="511" max="511" width="32.28515625" style="60" customWidth="1"/>
    <col min="512" max="512" width="12" style="60" customWidth="1"/>
    <col min="513" max="513" width="14.42578125" style="60" customWidth="1"/>
    <col min="514" max="514" width="14.140625" style="60" customWidth="1"/>
    <col min="515" max="515" width="12.28515625" style="60" customWidth="1"/>
    <col min="516" max="516" width="18.7109375" style="60" customWidth="1"/>
    <col min="517" max="766" width="8.85546875" style="60"/>
    <col min="767" max="767" width="32.28515625" style="60" customWidth="1"/>
    <col min="768" max="768" width="12" style="60" customWidth="1"/>
    <col min="769" max="769" width="14.42578125" style="60" customWidth="1"/>
    <col min="770" max="770" width="14.140625" style="60" customWidth="1"/>
    <col min="771" max="771" width="12.28515625" style="60" customWidth="1"/>
    <col min="772" max="772" width="18.7109375" style="60" customWidth="1"/>
    <col min="773" max="1022" width="8.85546875" style="60"/>
    <col min="1023" max="1023" width="32.28515625" style="60" customWidth="1"/>
    <col min="1024" max="1024" width="12" style="60" customWidth="1"/>
    <col min="1025" max="1025" width="14.42578125" style="60" customWidth="1"/>
    <col min="1026" max="1026" width="14.140625" style="60" customWidth="1"/>
    <col min="1027" max="1027" width="12.28515625" style="60" customWidth="1"/>
    <col min="1028" max="1028" width="18.7109375" style="60" customWidth="1"/>
    <col min="1029" max="1278" width="8.85546875" style="60"/>
    <col min="1279" max="1279" width="32.28515625" style="60" customWidth="1"/>
    <col min="1280" max="1280" width="12" style="60" customWidth="1"/>
    <col min="1281" max="1281" width="14.42578125" style="60" customWidth="1"/>
    <col min="1282" max="1282" width="14.140625" style="60" customWidth="1"/>
    <col min="1283" max="1283" width="12.28515625" style="60" customWidth="1"/>
    <col min="1284" max="1284" width="18.7109375" style="60" customWidth="1"/>
    <col min="1285" max="1534" width="8.85546875" style="60"/>
    <col min="1535" max="1535" width="32.28515625" style="60" customWidth="1"/>
    <col min="1536" max="1536" width="12" style="60" customWidth="1"/>
    <col min="1537" max="1537" width="14.42578125" style="60" customWidth="1"/>
    <col min="1538" max="1538" width="14.140625" style="60" customWidth="1"/>
    <col min="1539" max="1539" width="12.28515625" style="60" customWidth="1"/>
    <col min="1540" max="1540" width="18.7109375" style="60" customWidth="1"/>
    <col min="1541" max="1790" width="8.85546875" style="60"/>
    <col min="1791" max="1791" width="32.28515625" style="60" customWidth="1"/>
    <col min="1792" max="1792" width="12" style="60" customWidth="1"/>
    <col min="1793" max="1793" width="14.42578125" style="60" customWidth="1"/>
    <col min="1794" max="1794" width="14.140625" style="60" customWidth="1"/>
    <col min="1795" max="1795" width="12.28515625" style="60" customWidth="1"/>
    <col min="1796" max="1796" width="18.7109375" style="60" customWidth="1"/>
    <col min="1797" max="2046" width="8.85546875" style="60"/>
    <col min="2047" max="2047" width="32.28515625" style="60" customWidth="1"/>
    <col min="2048" max="2048" width="12" style="60" customWidth="1"/>
    <col min="2049" max="2049" width="14.42578125" style="60" customWidth="1"/>
    <col min="2050" max="2050" width="14.140625" style="60" customWidth="1"/>
    <col min="2051" max="2051" width="12.28515625" style="60" customWidth="1"/>
    <col min="2052" max="2052" width="18.7109375" style="60" customWidth="1"/>
    <col min="2053" max="2302" width="8.85546875" style="60"/>
    <col min="2303" max="2303" width="32.28515625" style="60" customWidth="1"/>
    <col min="2304" max="2304" width="12" style="60" customWidth="1"/>
    <col min="2305" max="2305" width="14.42578125" style="60" customWidth="1"/>
    <col min="2306" max="2306" width="14.140625" style="60" customWidth="1"/>
    <col min="2307" max="2307" width="12.28515625" style="60" customWidth="1"/>
    <col min="2308" max="2308" width="18.7109375" style="60" customWidth="1"/>
    <col min="2309" max="2558" width="8.85546875" style="60"/>
    <col min="2559" max="2559" width="32.28515625" style="60" customWidth="1"/>
    <col min="2560" max="2560" width="12" style="60" customWidth="1"/>
    <col min="2561" max="2561" width="14.42578125" style="60" customWidth="1"/>
    <col min="2562" max="2562" width="14.140625" style="60" customWidth="1"/>
    <col min="2563" max="2563" width="12.28515625" style="60" customWidth="1"/>
    <col min="2564" max="2564" width="18.7109375" style="60" customWidth="1"/>
    <col min="2565" max="2814" width="8.85546875" style="60"/>
    <col min="2815" max="2815" width="32.28515625" style="60" customWidth="1"/>
    <col min="2816" max="2816" width="12" style="60" customWidth="1"/>
    <col min="2817" max="2817" width="14.42578125" style="60" customWidth="1"/>
    <col min="2818" max="2818" width="14.140625" style="60" customWidth="1"/>
    <col min="2819" max="2819" width="12.28515625" style="60" customWidth="1"/>
    <col min="2820" max="2820" width="18.7109375" style="60" customWidth="1"/>
    <col min="2821" max="3070" width="8.85546875" style="60"/>
    <col min="3071" max="3071" width="32.28515625" style="60" customWidth="1"/>
    <col min="3072" max="3072" width="12" style="60" customWidth="1"/>
    <col min="3073" max="3073" width="14.42578125" style="60" customWidth="1"/>
    <col min="3074" max="3074" width="14.140625" style="60" customWidth="1"/>
    <col min="3075" max="3075" width="12.28515625" style="60" customWidth="1"/>
    <col min="3076" max="3076" width="18.7109375" style="60" customWidth="1"/>
    <col min="3077" max="3326" width="8.85546875" style="60"/>
    <col min="3327" max="3327" width="32.28515625" style="60" customWidth="1"/>
    <col min="3328" max="3328" width="12" style="60" customWidth="1"/>
    <col min="3329" max="3329" width="14.42578125" style="60" customWidth="1"/>
    <col min="3330" max="3330" width="14.140625" style="60" customWidth="1"/>
    <col min="3331" max="3331" width="12.28515625" style="60" customWidth="1"/>
    <col min="3332" max="3332" width="18.7109375" style="60" customWidth="1"/>
    <col min="3333" max="3582" width="8.85546875" style="60"/>
    <col min="3583" max="3583" width="32.28515625" style="60" customWidth="1"/>
    <col min="3584" max="3584" width="12" style="60" customWidth="1"/>
    <col min="3585" max="3585" width="14.42578125" style="60" customWidth="1"/>
    <col min="3586" max="3586" width="14.140625" style="60" customWidth="1"/>
    <col min="3587" max="3587" width="12.28515625" style="60" customWidth="1"/>
    <col min="3588" max="3588" width="18.7109375" style="60" customWidth="1"/>
    <col min="3589" max="3838" width="8.85546875" style="60"/>
    <col min="3839" max="3839" width="32.28515625" style="60" customWidth="1"/>
    <col min="3840" max="3840" width="12" style="60" customWidth="1"/>
    <col min="3841" max="3841" width="14.42578125" style="60" customWidth="1"/>
    <col min="3842" max="3842" width="14.140625" style="60" customWidth="1"/>
    <col min="3843" max="3843" width="12.28515625" style="60" customWidth="1"/>
    <col min="3844" max="3844" width="18.7109375" style="60" customWidth="1"/>
    <col min="3845" max="4094" width="8.85546875" style="60"/>
    <col min="4095" max="4095" width="32.28515625" style="60" customWidth="1"/>
    <col min="4096" max="4096" width="12" style="60" customWidth="1"/>
    <col min="4097" max="4097" width="14.42578125" style="60" customWidth="1"/>
    <col min="4098" max="4098" width="14.140625" style="60" customWidth="1"/>
    <col min="4099" max="4099" width="12.28515625" style="60" customWidth="1"/>
    <col min="4100" max="4100" width="18.7109375" style="60" customWidth="1"/>
    <col min="4101" max="4350" width="8.85546875" style="60"/>
    <col min="4351" max="4351" width="32.28515625" style="60" customWidth="1"/>
    <col min="4352" max="4352" width="12" style="60" customWidth="1"/>
    <col min="4353" max="4353" width="14.42578125" style="60" customWidth="1"/>
    <col min="4354" max="4354" width="14.140625" style="60" customWidth="1"/>
    <col min="4355" max="4355" width="12.28515625" style="60" customWidth="1"/>
    <col min="4356" max="4356" width="18.7109375" style="60" customWidth="1"/>
    <col min="4357" max="4606" width="8.85546875" style="60"/>
    <col min="4607" max="4607" width="32.28515625" style="60" customWidth="1"/>
    <col min="4608" max="4608" width="12" style="60" customWidth="1"/>
    <col min="4609" max="4609" width="14.42578125" style="60" customWidth="1"/>
    <col min="4610" max="4610" width="14.140625" style="60" customWidth="1"/>
    <col min="4611" max="4611" width="12.28515625" style="60" customWidth="1"/>
    <col min="4612" max="4612" width="18.7109375" style="60" customWidth="1"/>
    <col min="4613" max="4862" width="8.85546875" style="60"/>
    <col min="4863" max="4863" width="32.28515625" style="60" customWidth="1"/>
    <col min="4864" max="4864" width="12" style="60" customWidth="1"/>
    <col min="4865" max="4865" width="14.42578125" style="60" customWidth="1"/>
    <col min="4866" max="4866" width="14.140625" style="60" customWidth="1"/>
    <col min="4867" max="4867" width="12.28515625" style="60" customWidth="1"/>
    <col min="4868" max="4868" width="18.7109375" style="60" customWidth="1"/>
    <col min="4869" max="5118" width="8.85546875" style="60"/>
    <col min="5119" max="5119" width="32.28515625" style="60" customWidth="1"/>
    <col min="5120" max="5120" width="12" style="60" customWidth="1"/>
    <col min="5121" max="5121" width="14.42578125" style="60" customWidth="1"/>
    <col min="5122" max="5122" width="14.140625" style="60" customWidth="1"/>
    <col min="5123" max="5123" width="12.28515625" style="60" customWidth="1"/>
    <col min="5124" max="5124" width="18.7109375" style="60" customWidth="1"/>
    <col min="5125" max="5374" width="8.85546875" style="60"/>
    <col min="5375" max="5375" width="32.28515625" style="60" customWidth="1"/>
    <col min="5376" max="5376" width="12" style="60" customWidth="1"/>
    <col min="5377" max="5377" width="14.42578125" style="60" customWidth="1"/>
    <col min="5378" max="5378" width="14.140625" style="60" customWidth="1"/>
    <col min="5379" max="5379" width="12.28515625" style="60" customWidth="1"/>
    <col min="5380" max="5380" width="18.7109375" style="60" customWidth="1"/>
    <col min="5381" max="5630" width="8.85546875" style="60"/>
    <col min="5631" max="5631" width="32.28515625" style="60" customWidth="1"/>
    <col min="5632" max="5632" width="12" style="60" customWidth="1"/>
    <col min="5633" max="5633" width="14.42578125" style="60" customWidth="1"/>
    <col min="5634" max="5634" width="14.140625" style="60" customWidth="1"/>
    <col min="5635" max="5635" width="12.28515625" style="60" customWidth="1"/>
    <col min="5636" max="5636" width="18.7109375" style="60" customWidth="1"/>
    <col min="5637" max="5886" width="8.85546875" style="60"/>
    <col min="5887" max="5887" width="32.28515625" style="60" customWidth="1"/>
    <col min="5888" max="5888" width="12" style="60" customWidth="1"/>
    <col min="5889" max="5889" width="14.42578125" style="60" customWidth="1"/>
    <col min="5890" max="5890" width="14.140625" style="60" customWidth="1"/>
    <col min="5891" max="5891" width="12.28515625" style="60" customWidth="1"/>
    <col min="5892" max="5892" width="18.7109375" style="60" customWidth="1"/>
    <col min="5893" max="6142" width="8.85546875" style="60"/>
    <col min="6143" max="6143" width="32.28515625" style="60" customWidth="1"/>
    <col min="6144" max="6144" width="12" style="60" customWidth="1"/>
    <col min="6145" max="6145" width="14.42578125" style="60" customWidth="1"/>
    <col min="6146" max="6146" width="14.140625" style="60" customWidth="1"/>
    <col min="6147" max="6147" width="12.28515625" style="60" customWidth="1"/>
    <col min="6148" max="6148" width="18.7109375" style="60" customWidth="1"/>
    <col min="6149" max="6398" width="8.85546875" style="60"/>
    <col min="6399" max="6399" width="32.28515625" style="60" customWidth="1"/>
    <col min="6400" max="6400" width="12" style="60" customWidth="1"/>
    <col min="6401" max="6401" width="14.42578125" style="60" customWidth="1"/>
    <col min="6402" max="6402" width="14.140625" style="60" customWidth="1"/>
    <col min="6403" max="6403" width="12.28515625" style="60" customWidth="1"/>
    <col min="6404" max="6404" width="18.7109375" style="60" customWidth="1"/>
    <col min="6405" max="6654" width="8.85546875" style="60"/>
    <col min="6655" max="6655" width="32.28515625" style="60" customWidth="1"/>
    <col min="6656" max="6656" width="12" style="60" customWidth="1"/>
    <col min="6657" max="6657" width="14.42578125" style="60" customWidth="1"/>
    <col min="6658" max="6658" width="14.140625" style="60" customWidth="1"/>
    <col min="6659" max="6659" width="12.28515625" style="60" customWidth="1"/>
    <col min="6660" max="6660" width="18.7109375" style="60" customWidth="1"/>
    <col min="6661" max="6910" width="8.85546875" style="60"/>
    <col min="6911" max="6911" width="32.28515625" style="60" customWidth="1"/>
    <col min="6912" max="6912" width="12" style="60" customWidth="1"/>
    <col min="6913" max="6913" width="14.42578125" style="60" customWidth="1"/>
    <col min="6914" max="6914" width="14.140625" style="60" customWidth="1"/>
    <col min="6915" max="6915" width="12.28515625" style="60" customWidth="1"/>
    <col min="6916" max="6916" width="18.7109375" style="60" customWidth="1"/>
    <col min="6917" max="7166" width="8.85546875" style="60"/>
    <col min="7167" max="7167" width="32.28515625" style="60" customWidth="1"/>
    <col min="7168" max="7168" width="12" style="60" customWidth="1"/>
    <col min="7169" max="7169" width="14.42578125" style="60" customWidth="1"/>
    <col min="7170" max="7170" width="14.140625" style="60" customWidth="1"/>
    <col min="7171" max="7171" width="12.28515625" style="60" customWidth="1"/>
    <col min="7172" max="7172" width="18.7109375" style="60" customWidth="1"/>
    <col min="7173" max="7422" width="8.85546875" style="60"/>
    <col min="7423" max="7423" width="32.28515625" style="60" customWidth="1"/>
    <col min="7424" max="7424" width="12" style="60" customWidth="1"/>
    <col min="7425" max="7425" width="14.42578125" style="60" customWidth="1"/>
    <col min="7426" max="7426" width="14.140625" style="60" customWidth="1"/>
    <col min="7427" max="7427" width="12.28515625" style="60" customWidth="1"/>
    <col min="7428" max="7428" width="18.7109375" style="60" customWidth="1"/>
    <col min="7429" max="7678" width="8.85546875" style="60"/>
    <col min="7679" max="7679" width="32.28515625" style="60" customWidth="1"/>
    <col min="7680" max="7680" width="12" style="60" customWidth="1"/>
    <col min="7681" max="7681" width="14.42578125" style="60" customWidth="1"/>
    <col min="7682" max="7682" width="14.140625" style="60" customWidth="1"/>
    <col min="7683" max="7683" width="12.28515625" style="60" customWidth="1"/>
    <col min="7684" max="7684" width="18.7109375" style="60" customWidth="1"/>
    <col min="7685" max="7934" width="8.85546875" style="60"/>
    <col min="7935" max="7935" width="32.28515625" style="60" customWidth="1"/>
    <col min="7936" max="7936" width="12" style="60" customWidth="1"/>
    <col min="7937" max="7937" width="14.42578125" style="60" customWidth="1"/>
    <col min="7938" max="7938" width="14.140625" style="60" customWidth="1"/>
    <col min="7939" max="7939" width="12.28515625" style="60" customWidth="1"/>
    <col min="7940" max="7940" width="18.7109375" style="60" customWidth="1"/>
    <col min="7941" max="8190" width="8.85546875" style="60"/>
    <col min="8191" max="8191" width="32.28515625" style="60" customWidth="1"/>
    <col min="8192" max="8192" width="12" style="60" customWidth="1"/>
    <col min="8193" max="8193" width="14.42578125" style="60" customWidth="1"/>
    <col min="8194" max="8194" width="14.140625" style="60" customWidth="1"/>
    <col min="8195" max="8195" width="12.28515625" style="60" customWidth="1"/>
    <col min="8196" max="8196" width="18.7109375" style="60" customWidth="1"/>
    <col min="8197" max="8446" width="8.85546875" style="60"/>
    <col min="8447" max="8447" width="32.28515625" style="60" customWidth="1"/>
    <col min="8448" max="8448" width="12" style="60" customWidth="1"/>
    <col min="8449" max="8449" width="14.42578125" style="60" customWidth="1"/>
    <col min="8450" max="8450" width="14.140625" style="60" customWidth="1"/>
    <col min="8451" max="8451" width="12.28515625" style="60" customWidth="1"/>
    <col min="8452" max="8452" width="18.7109375" style="60" customWidth="1"/>
    <col min="8453" max="8702" width="8.85546875" style="60"/>
    <col min="8703" max="8703" width="32.28515625" style="60" customWidth="1"/>
    <col min="8704" max="8704" width="12" style="60" customWidth="1"/>
    <col min="8705" max="8705" width="14.42578125" style="60" customWidth="1"/>
    <col min="8706" max="8706" width="14.140625" style="60" customWidth="1"/>
    <col min="8707" max="8707" width="12.28515625" style="60" customWidth="1"/>
    <col min="8708" max="8708" width="18.7109375" style="60" customWidth="1"/>
    <col min="8709" max="8958" width="8.85546875" style="60"/>
    <col min="8959" max="8959" width="32.28515625" style="60" customWidth="1"/>
    <col min="8960" max="8960" width="12" style="60" customWidth="1"/>
    <col min="8961" max="8961" width="14.42578125" style="60" customWidth="1"/>
    <col min="8962" max="8962" width="14.140625" style="60" customWidth="1"/>
    <col min="8963" max="8963" width="12.28515625" style="60" customWidth="1"/>
    <col min="8964" max="8964" width="18.7109375" style="60" customWidth="1"/>
    <col min="8965" max="9214" width="8.85546875" style="60"/>
    <col min="9215" max="9215" width="32.28515625" style="60" customWidth="1"/>
    <col min="9216" max="9216" width="12" style="60" customWidth="1"/>
    <col min="9217" max="9217" width="14.42578125" style="60" customWidth="1"/>
    <col min="9218" max="9218" width="14.140625" style="60" customWidth="1"/>
    <col min="9219" max="9219" width="12.28515625" style="60" customWidth="1"/>
    <col min="9220" max="9220" width="18.7109375" style="60" customWidth="1"/>
    <col min="9221" max="9470" width="8.85546875" style="60"/>
    <col min="9471" max="9471" width="32.28515625" style="60" customWidth="1"/>
    <col min="9472" max="9472" width="12" style="60" customWidth="1"/>
    <col min="9473" max="9473" width="14.42578125" style="60" customWidth="1"/>
    <col min="9474" max="9474" width="14.140625" style="60" customWidth="1"/>
    <col min="9475" max="9475" width="12.28515625" style="60" customWidth="1"/>
    <col min="9476" max="9476" width="18.7109375" style="60" customWidth="1"/>
    <col min="9477" max="9726" width="8.85546875" style="60"/>
    <col min="9727" max="9727" width="32.28515625" style="60" customWidth="1"/>
    <col min="9728" max="9728" width="12" style="60" customWidth="1"/>
    <col min="9729" max="9729" width="14.42578125" style="60" customWidth="1"/>
    <col min="9730" max="9730" width="14.140625" style="60" customWidth="1"/>
    <col min="9731" max="9731" width="12.28515625" style="60" customWidth="1"/>
    <col min="9732" max="9732" width="18.7109375" style="60" customWidth="1"/>
    <col min="9733" max="9982" width="8.85546875" style="60"/>
    <col min="9983" max="9983" width="32.28515625" style="60" customWidth="1"/>
    <col min="9984" max="9984" width="12" style="60" customWidth="1"/>
    <col min="9985" max="9985" width="14.42578125" style="60" customWidth="1"/>
    <col min="9986" max="9986" width="14.140625" style="60" customWidth="1"/>
    <col min="9987" max="9987" width="12.28515625" style="60" customWidth="1"/>
    <col min="9988" max="9988" width="18.7109375" style="60" customWidth="1"/>
    <col min="9989" max="10238" width="8.85546875" style="60"/>
    <col min="10239" max="10239" width="32.28515625" style="60" customWidth="1"/>
    <col min="10240" max="10240" width="12" style="60" customWidth="1"/>
    <col min="10241" max="10241" width="14.42578125" style="60" customWidth="1"/>
    <col min="10242" max="10242" width="14.140625" style="60" customWidth="1"/>
    <col min="10243" max="10243" width="12.28515625" style="60" customWidth="1"/>
    <col min="10244" max="10244" width="18.7109375" style="60" customWidth="1"/>
    <col min="10245" max="10494" width="8.85546875" style="60"/>
    <col min="10495" max="10495" width="32.28515625" style="60" customWidth="1"/>
    <col min="10496" max="10496" width="12" style="60" customWidth="1"/>
    <col min="10497" max="10497" width="14.42578125" style="60" customWidth="1"/>
    <col min="10498" max="10498" width="14.140625" style="60" customWidth="1"/>
    <col min="10499" max="10499" width="12.28515625" style="60" customWidth="1"/>
    <col min="10500" max="10500" width="18.7109375" style="60" customWidth="1"/>
    <col min="10501" max="10750" width="8.85546875" style="60"/>
    <col min="10751" max="10751" width="32.28515625" style="60" customWidth="1"/>
    <col min="10752" max="10752" width="12" style="60" customWidth="1"/>
    <col min="10753" max="10753" width="14.42578125" style="60" customWidth="1"/>
    <col min="10754" max="10754" width="14.140625" style="60" customWidth="1"/>
    <col min="10755" max="10755" width="12.28515625" style="60" customWidth="1"/>
    <col min="10756" max="10756" width="18.7109375" style="60" customWidth="1"/>
    <col min="10757" max="11006" width="8.85546875" style="60"/>
    <col min="11007" max="11007" width="32.28515625" style="60" customWidth="1"/>
    <col min="11008" max="11008" width="12" style="60" customWidth="1"/>
    <col min="11009" max="11009" width="14.42578125" style="60" customWidth="1"/>
    <col min="11010" max="11010" width="14.140625" style="60" customWidth="1"/>
    <col min="11011" max="11011" width="12.28515625" style="60" customWidth="1"/>
    <col min="11012" max="11012" width="18.7109375" style="60" customWidth="1"/>
    <col min="11013" max="11262" width="8.85546875" style="60"/>
    <col min="11263" max="11263" width="32.28515625" style="60" customWidth="1"/>
    <col min="11264" max="11264" width="12" style="60" customWidth="1"/>
    <col min="11265" max="11265" width="14.42578125" style="60" customWidth="1"/>
    <col min="11266" max="11266" width="14.140625" style="60" customWidth="1"/>
    <col min="11267" max="11267" width="12.28515625" style="60" customWidth="1"/>
    <col min="11268" max="11268" width="18.7109375" style="60" customWidth="1"/>
    <col min="11269" max="11518" width="8.85546875" style="60"/>
    <col min="11519" max="11519" width="32.28515625" style="60" customWidth="1"/>
    <col min="11520" max="11520" width="12" style="60" customWidth="1"/>
    <col min="11521" max="11521" width="14.42578125" style="60" customWidth="1"/>
    <col min="11522" max="11522" width="14.140625" style="60" customWidth="1"/>
    <col min="11523" max="11523" width="12.28515625" style="60" customWidth="1"/>
    <col min="11524" max="11524" width="18.7109375" style="60" customWidth="1"/>
    <col min="11525" max="11774" width="8.85546875" style="60"/>
    <col min="11775" max="11775" width="32.28515625" style="60" customWidth="1"/>
    <col min="11776" max="11776" width="12" style="60" customWidth="1"/>
    <col min="11777" max="11777" width="14.42578125" style="60" customWidth="1"/>
    <col min="11778" max="11778" width="14.140625" style="60" customWidth="1"/>
    <col min="11779" max="11779" width="12.28515625" style="60" customWidth="1"/>
    <col min="11780" max="11780" width="18.7109375" style="60" customWidth="1"/>
    <col min="11781" max="12030" width="8.85546875" style="60"/>
    <col min="12031" max="12031" width="32.28515625" style="60" customWidth="1"/>
    <col min="12032" max="12032" width="12" style="60" customWidth="1"/>
    <col min="12033" max="12033" width="14.42578125" style="60" customWidth="1"/>
    <col min="12034" max="12034" width="14.140625" style="60" customWidth="1"/>
    <col min="12035" max="12035" width="12.28515625" style="60" customWidth="1"/>
    <col min="12036" max="12036" width="18.7109375" style="60" customWidth="1"/>
    <col min="12037" max="12286" width="8.85546875" style="60"/>
    <col min="12287" max="12287" width="32.28515625" style="60" customWidth="1"/>
    <col min="12288" max="12288" width="12" style="60" customWidth="1"/>
    <col min="12289" max="12289" width="14.42578125" style="60" customWidth="1"/>
    <col min="12290" max="12290" width="14.140625" style="60" customWidth="1"/>
    <col min="12291" max="12291" width="12.28515625" style="60" customWidth="1"/>
    <col min="12292" max="12292" width="18.7109375" style="60" customWidth="1"/>
    <col min="12293" max="12542" width="8.85546875" style="60"/>
    <col min="12543" max="12543" width="32.28515625" style="60" customWidth="1"/>
    <col min="12544" max="12544" width="12" style="60" customWidth="1"/>
    <col min="12545" max="12545" width="14.42578125" style="60" customWidth="1"/>
    <col min="12546" max="12546" width="14.140625" style="60" customWidth="1"/>
    <col min="12547" max="12547" width="12.28515625" style="60" customWidth="1"/>
    <col min="12548" max="12548" width="18.7109375" style="60" customWidth="1"/>
    <col min="12549" max="12798" width="8.85546875" style="60"/>
    <col min="12799" max="12799" width="32.28515625" style="60" customWidth="1"/>
    <col min="12800" max="12800" width="12" style="60" customWidth="1"/>
    <col min="12801" max="12801" width="14.42578125" style="60" customWidth="1"/>
    <col min="12802" max="12802" width="14.140625" style="60" customWidth="1"/>
    <col min="12803" max="12803" width="12.28515625" style="60" customWidth="1"/>
    <col min="12804" max="12804" width="18.7109375" style="60" customWidth="1"/>
    <col min="12805" max="13054" width="8.85546875" style="60"/>
    <col min="13055" max="13055" width="32.28515625" style="60" customWidth="1"/>
    <col min="13056" max="13056" width="12" style="60" customWidth="1"/>
    <col min="13057" max="13057" width="14.42578125" style="60" customWidth="1"/>
    <col min="13058" max="13058" width="14.140625" style="60" customWidth="1"/>
    <col min="13059" max="13059" width="12.28515625" style="60" customWidth="1"/>
    <col min="13060" max="13060" width="18.7109375" style="60" customWidth="1"/>
    <col min="13061" max="13310" width="8.85546875" style="60"/>
    <col min="13311" max="13311" width="32.28515625" style="60" customWidth="1"/>
    <col min="13312" max="13312" width="12" style="60" customWidth="1"/>
    <col min="13313" max="13313" width="14.42578125" style="60" customWidth="1"/>
    <col min="13314" max="13314" width="14.140625" style="60" customWidth="1"/>
    <col min="13315" max="13315" width="12.28515625" style="60" customWidth="1"/>
    <col min="13316" max="13316" width="18.7109375" style="60" customWidth="1"/>
    <col min="13317" max="13566" width="8.85546875" style="60"/>
    <col min="13567" max="13567" width="32.28515625" style="60" customWidth="1"/>
    <col min="13568" max="13568" width="12" style="60" customWidth="1"/>
    <col min="13569" max="13569" width="14.42578125" style="60" customWidth="1"/>
    <col min="13570" max="13570" width="14.140625" style="60" customWidth="1"/>
    <col min="13571" max="13571" width="12.28515625" style="60" customWidth="1"/>
    <col min="13572" max="13572" width="18.7109375" style="60" customWidth="1"/>
    <col min="13573" max="13822" width="8.85546875" style="60"/>
    <col min="13823" max="13823" width="32.28515625" style="60" customWidth="1"/>
    <col min="13824" max="13824" width="12" style="60" customWidth="1"/>
    <col min="13825" max="13825" width="14.42578125" style="60" customWidth="1"/>
    <col min="13826" max="13826" width="14.140625" style="60" customWidth="1"/>
    <col min="13827" max="13827" width="12.28515625" style="60" customWidth="1"/>
    <col min="13828" max="13828" width="18.7109375" style="60" customWidth="1"/>
    <col min="13829" max="14078" width="8.85546875" style="60"/>
    <col min="14079" max="14079" width="32.28515625" style="60" customWidth="1"/>
    <col min="14080" max="14080" width="12" style="60" customWidth="1"/>
    <col min="14081" max="14081" width="14.42578125" style="60" customWidth="1"/>
    <col min="14082" max="14082" width="14.140625" style="60" customWidth="1"/>
    <col min="14083" max="14083" width="12.28515625" style="60" customWidth="1"/>
    <col min="14084" max="14084" width="18.7109375" style="60" customWidth="1"/>
    <col min="14085" max="14334" width="8.85546875" style="60"/>
    <col min="14335" max="14335" width="32.28515625" style="60" customWidth="1"/>
    <col min="14336" max="14336" width="12" style="60" customWidth="1"/>
    <col min="14337" max="14337" width="14.42578125" style="60" customWidth="1"/>
    <col min="14338" max="14338" width="14.140625" style="60" customWidth="1"/>
    <col min="14339" max="14339" width="12.28515625" style="60" customWidth="1"/>
    <col min="14340" max="14340" width="18.7109375" style="60" customWidth="1"/>
    <col min="14341" max="14590" width="8.85546875" style="60"/>
    <col min="14591" max="14591" width="32.28515625" style="60" customWidth="1"/>
    <col min="14592" max="14592" width="12" style="60" customWidth="1"/>
    <col min="14593" max="14593" width="14.42578125" style="60" customWidth="1"/>
    <col min="14594" max="14594" width="14.140625" style="60" customWidth="1"/>
    <col min="14595" max="14595" width="12.28515625" style="60" customWidth="1"/>
    <col min="14596" max="14596" width="18.7109375" style="60" customWidth="1"/>
    <col min="14597" max="14846" width="8.85546875" style="60"/>
    <col min="14847" max="14847" width="32.28515625" style="60" customWidth="1"/>
    <col min="14848" max="14848" width="12" style="60" customWidth="1"/>
    <col min="14849" max="14849" width="14.42578125" style="60" customWidth="1"/>
    <col min="14850" max="14850" width="14.140625" style="60" customWidth="1"/>
    <col min="14851" max="14851" width="12.28515625" style="60" customWidth="1"/>
    <col min="14852" max="14852" width="18.7109375" style="60" customWidth="1"/>
    <col min="14853" max="15102" width="8.85546875" style="60"/>
    <col min="15103" max="15103" width="32.28515625" style="60" customWidth="1"/>
    <col min="15104" max="15104" width="12" style="60" customWidth="1"/>
    <col min="15105" max="15105" width="14.42578125" style="60" customWidth="1"/>
    <col min="15106" max="15106" width="14.140625" style="60" customWidth="1"/>
    <col min="15107" max="15107" width="12.28515625" style="60" customWidth="1"/>
    <col min="15108" max="15108" width="18.7109375" style="60" customWidth="1"/>
    <col min="15109" max="15358" width="8.85546875" style="60"/>
    <col min="15359" max="15359" width="32.28515625" style="60" customWidth="1"/>
    <col min="15360" max="15360" width="12" style="60" customWidth="1"/>
    <col min="15361" max="15361" width="14.42578125" style="60" customWidth="1"/>
    <col min="15362" max="15362" width="14.140625" style="60" customWidth="1"/>
    <col min="15363" max="15363" width="12.28515625" style="60" customWidth="1"/>
    <col min="15364" max="15364" width="18.7109375" style="60" customWidth="1"/>
    <col min="15365" max="15614" width="8.85546875" style="60"/>
    <col min="15615" max="15615" width="32.28515625" style="60" customWidth="1"/>
    <col min="15616" max="15616" width="12" style="60" customWidth="1"/>
    <col min="15617" max="15617" width="14.42578125" style="60" customWidth="1"/>
    <col min="15618" max="15618" width="14.140625" style="60" customWidth="1"/>
    <col min="15619" max="15619" width="12.28515625" style="60" customWidth="1"/>
    <col min="15620" max="15620" width="18.7109375" style="60" customWidth="1"/>
    <col min="15621" max="15870" width="8.85546875" style="60"/>
    <col min="15871" max="15871" width="32.28515625" style="60" customWidth="1"/>
    <col min="15872" max="15872" width="12" style="60" customWidth="1"/>
    <col min="15873" max="15873" width="14.42578125" style="60" customWidth="1"/>
    <col min="15874" max="15874" width="14.140625" style="60" customWidth="1"/>
    <col min="15875" max="15875" width="12.28515625" style="60" customWidth="1"/>
    <col min="15876" max="15876" width="18.7109375" style="60" customWidth="1"/>
    <col min="15877" max="16126" width="8.85546875" style="60"/>
    <col min="16127" max="16127" width="32.28515625" style="60" customWidth="1"/>
    <col min="16128" max="16128" width="12" style="60" customWidth="1"/>
    <col min="16129" max="16129" width="14.42578125" style="60" customWidth="1"/>
    <col min="16130" max="16130" width="14.140625" style="60" customWidth="1"/>
    <col min="16131" max="16131" width="12.28515625" style="60" customWidth="1"/>
    <col min="16132" max="16132" width="18.7109375" style="60" customWidth="1"/>
    <col min="16133" max="16384" width="8.85546875" style="60"/>
  </cols>
  <sheetData>
    <row r="1" spans="1:7" s="54" customFormat="1" ht="30" customHeight="1" x14ac:dyDescent="0.3">
      <c r="A1" s="550" t="s">
        <v>409</v>
      </c>
      <c r="B1" s="550"/>
      <c r="C1" s="550"/>
      <c r="D1" s="550"/>
      <c r="E1" s="550"/>
      <c r="F1" s="550"/>
      <c r="G1" s="550"/>
    </row>
    <row r="2" spans="1:7" s="54" customFormat="1" ht="20.25" customHeight="1" x14ac:dyDescent="0.3">
      <c r="A2" s="562" t="s">
        <v>69</v>
      </c>
      <c r="B2" s="562"/>
      <c r="C2" s="562"/>
      <c r="D2" s="562"/>
      <c r="E2" s="562"/>
      <c r="F2" s="562"/>
      <c r="G2" s="562"/>
    </row>
    <row r="3" spans="1:7" ht="13.5" customHeight="1" x14ac:dyDescent="0.2"/>
    <row r="4" spans="1:7" ht="20.25" customHeight="1" x14ac:dyDescent="0.2">
      <c r="A4" s="552" t="s">
        <v>34</v>
      </c>
      <c r="B4" s="553" t="s">
        <v>491</v>
      </c>
      <c r="C4" s="554"/>
      <c r="D4" s="555"/>
      <c r="E4" s="566" t="s">
        <v>487</v>
      </c>
      <c r="F4" s="566"/>
      <c r="G4" s="566"/>
    </row>
    <row r="5" spans="1:7" ht="18.75" customHeight="1" x14ac:dyDescent="0.2">
      <c r="A5" s="552"/>
      <c r="B5" s="556" t="s">
        <v>23</v>
      </c>
      <c r="C5" s="556" t="s">
        <v>35</v>
      </c>
      <c r="D5" s="556" t="s">
        <v>36</v>
      </c>
      <c r="E5" s="561" t="s">
        <v>23</v>
      </c>
      <c r="F5" s="568" t="s">
        <v>229</v>
      </c>
      <c r="G5" s="556" t="s">
        <v>36</v>
      </c>
    </row>
    <row r="6" spans="1:7" ht="47.25" customHeight="1" x14ac:dyDescent="0.2">
      <c r="A6" s="552"/>
      <c r="B6" s="557"/>
      <c r="C6" s="557"/>
      <c r="D6" s="557"/>
      <c r="E6" s="561"/>
      <c r="F6" s="568"/>
      <c r="G6" s="557"/>
    </row>
    <row r="7" spans="1:7" ht="17.25" customHeight="1" x14ac:dyDescent="0.2">
      <c r="A7" s="66" t="s">
        <v>7</v>
      </c>
      <c r="B7" s="66">
        <v>1</v>
      </c>
      <c r="C7" s="67">
        <v>2</v>
      </c>
      <c r="D7" s="67">
        <v>3</v>
      </c>
      <c r="E7" s="67">
        <v>4</v>
      </c>
      <c r="F7" s="67">
        <v>5</v>
      </c>
      <c r="G7" s="66">
        <v>6</v>
      </c>
    </row>
    <row r="8" spans="1:7" ht="29.25" customHeight="1" x14ac:dyDescent="0.2">
      <c r="A8" s="567" t="s">
        <v>71</v>
      </c>
      <c r="B8" s="567"/>
      <c r="C8" s="567"/>
      <c r="D8" s="567"/>
      <c r="E8" s="567"/>
      <c r="F8" s="567"/>
      <c r="G8" s="567"/>
    </row>
    <row r="9" spans="1:7" s="61" customFormat="1" ht="30.75" customHeight="1" x14ac:dyDescent="0.2">
      <c r="A9" s="288" t="s">
        <v>46</v>
      </c>
      <c r="B9" s="276">
        <v>79</v>
      </c>
      <c r="C9" s="491">
        <v>104</v>
      </c>
      <c r="D9" s="289">
        <f>B9-C9</f>
        <v>-25</v>
      </c>
      <c r="E9" s="284">
        <v>12</v>
      </c>
      <c r="F9" s="289">
        <v>25</v>
      </c>
      <c r="G9" s="283">
        <f>E9-F9</f>
        <v>-13</v>
      </c>
    </row>
    <row r="10" spans="1:7" s="61" customFormat="1" ht="18.75" customHeight="1" x14ac:dyDescent="0.2">
      <c r="A10" s="69" t="s">
        <v>297</v>
      </c>
      <c r="B10" s="58">
        <v>69</v>
      </c>
      <c r="C10" s="216">
        <v>61</v>
      </c>
      <c r="D10" s="265">
        <f t="shared" ref="D10:D18" si="0">B10-C10</f>
        <v>8</v>
      </c>
      <c r="E10" s="216">
        <v>13</v>
      </c>
      <c r="F10" s="216">
        <v>10</v>
      </c>
      <c r="G10" s="283">
        <f t="shared" ref="G10:G18" si="1">E10-F10</f>
        <v>3</v>
      </c>
    </row>
    <row r="11" spans="1:7" s="61" customFormat="1" ht="18.75" customHeight="1" x14ac:dyDescent="0.2">
      <c r="A11" s="69" t="s">
        <v>59</v>
      </c>
      <c r="B11" s="58">
        <v>63</v>
      </c>
      <c r="C11" s="216">
        <v>56</v>
      </c>
      <c r="D11" s="265">
        <f t="shared" si="0"/>
        <v>7</v>
      </c>
      <c r="E11" s="216">
        <v>5</v>
      </c>
      <c r="F11" s="216">
        <v>17</v>
      </c>
      <c r="G11" s="283">
        <f t="shared" si="1"/>
        <v>-12</v>
      </c>
    </row>
    <row r="12" spans="1:7" s="61" customFormat="1" ht="30.75" customHeight="1" x14ac:dyDescent="0.2">
      <c r="A12" s="69" t="s">
        <v>68</v>
      </c>
      <c r="B12" s="58">
        <v>37</v>
      </c>
      <c r="C12" s="216">
        <v>50</v>
      </c>
      <c r="D12" s="265">
        <f t="shared" si="0"/>
        <v>-13</v>
      </c>
      <c r="E12" s="216">
        <v>15</v>
      </c>
      <c r="F12" s="216">
        <v>7</v>
      </c>
      <c r="G12" s="283">
        <f t="shared" si="1"/>
        <v>8</v>
      </c>
    </row>
    <row r="13" spans="1:7" s="61" customFormat="1" ht="20.25" customHeight="1" x14ac:dyDescent="0.2">
      <c r="A13" s="69" t="s">
        <v>72</v>
      </c>
      <c r="B13" s="58">
        <v>28</v>
      </c>
      <c r="C13" s="216">
        <v>35</v>
      </c>
      <c r="D13" s="265">
        <f t="shared" si="0"/>
        <v>-7</v>
      </c>
      <c r="E13" s="216">
        <v>3</v>
      </c>
      <c r="F13" s="216">
        <v>5</v>
      </c>
      <c r="G13" s="283">
        <f t="shared" si="1"/>
        <v>-2</v>
      </c>
    </row>
    <row r="14" spans="1:7" s="61" customFormat="1" ht="20.25" customHeight="1" x14ac:dyDescent="0.2">
      <c r="A14" s="69" t="s">
        <v>158</v>
      </c>
      <c r="B14" s="58">
        <v>24</v>
      </c>
      <c r="C14" s="259">
        <v>38</v>
      </c>
      <c r="D14" s="265">
        <f t="shared" si="0"/>
        <v>-14</v>
      </c>
      <c r="E14" s="259">
        <v>2</v>
      </c>
      <c r="F14" s="259">
        <v>8</v>
      </c>
      <c r="G14" s="283">
        <f t="shared" si="1"/>
        <v>-6</v>
      </c>
    </row>
    <row r="15" spans="1:7" s="61" customFormat="1" ht="20.25" customHeight="1" x14ac:dyDescent="0.2">
      <c r="A15" s="69" t="s">
        <v>108</v>
      </c>
      <c r="B15" s="58">
        <v>22</v>
      </c>
      <c r="C15" s="265">
        <v>41</v>
      </c>
      <c r="D15" s="265">
        <f t="shared" si="0"/>
        <v>-19</v>
      </c>
      <c r="E15" s="265">
        <v>1</v>
      </c>
      <c r="F15" s="265">
        <v>5</v>
      </c>
      <c r="G15" s="283">
        <f t="shared" si="1"/>
        <v>-4</v>
      </c>
    </row>
    <row r="16" spans="1:7" s="61" customFormat="1" ht="32.25" customHeight="1" x14ac:dyDescent="0.2">
      <c r="A16" s="69" t="s">
        <v>176</v>
      </c>
      <c r="B16" s="58">
        <v>14</v>
      </c>
      <c r="C16" s="265">
        <v>23</v>
      </c>
      <c r="D16" s="265">
        <f t="shared" si="0"/>
        <v>-9</v>
      </c>
      <c r="E16" s="265">
        <v>2</v>
      </c>
      <c r="F16" s="265">
        <v>4</v>
      </c>
      <c r="G16" s="283">
        <f t="shared" si="1"/>
        <v>-2</v>
      </c>
    </row>
    <row r="17" spans="1:7" s="61" customFormat="1" ht="18.75" customHeight="1" x14ac:dyDescent="0.2">
      <c r="A17" s="69" t="s">
        <v>240</v>
      </c>
      <c r="B17" s="58">
        <v>12</v>
      </c>
      <c r="C17" s="265">
        <v>18</v>
      </c>
      <c r="D17" s="265">
        <f t="shared" si="0"/>
        <v>-6</v>
      </c>
      <c r="E17" s="265">
        <v>3</v>
      </c>
      <c r="F17" s="265">
        <v>3</v>
      </c>
      <c r="G17" s="283">
        <f t="shared" si="1"/>
        <v>0</v>
      </c>
    </row>
    <row r="18" spans="1:7" s="61" customFormat="1" ht="18" customHeight="1" x14ac:dyDescent="0.2">
      <c r="A18" s="69" t="s">
        <v>492</v>
      </c>
      <c r="B18" s="58">
        <v>12</v>
      </c>
      <c r="C18" s="265">
        <v>14</v>
      </c>
      <c r="D18" s="265">
        <f t="shared" si="0"/>
        <v>-2</v>
      </c>
      <c r="E18" s="265">
        <v>2</v>
      </c>
      <c r="F18" s="265">
        <v>2</v>
      </c>
      <c r="G18" s="283">
        <f t="shared" si="1"/>
        <v>0</v>
      </c>
    </row>
    <row r="19" spans="1:7" s="61" customFormat="1" ht="18.75" x14ac:dyDescent="0.2">
      <c r="A19" s="567" t="s">
        <v>12</v>
      </c>
      <c r="B19" s="567"/>
      <c r="C19" s="567"/>
      <c r="D19" s="567"/>
      <c r="E19" s="567"/>
      <c r="F19" s="567"/>
      <c r="G19" s="567"/>
    </row>
    <row r="20" spans="1:7" s="61" customFormat="1" ht="31.5" x14ac:dyDescent="0.2">
      <c r="A20" s="288" t="s">
        <v>300</v>
      </c>
      <c r="B20" s="345">
        <v>150</v>
      </c>
      <c r="C20" s="276">
        <v>127</v>
      </c>
      <c r="D20" s="289">
        <f>B20-C21</f>
        <v>-38</v>
      </c>
      <c r="E20" s="289">
        <v>13</v>
      </c>
      <c r="F20" s="289">
        <v>49</v>
      </c>
      <c r="G20" s="283">
        <v>36</v>
      </c>
    </row>
    <row r="21" spans="1:7" s="61" customFormat="1" ht="31.5" x14ac:dyDescent="0.2">
      <c r="A21" s="69" t="s">
        <v>299</v>
      </c>
      <c r="B21" s="252">
        <v>95</v>
      </c>
      <c r="C21" s="58">
        <v>188</v>
      </c>
      <c r="D21" s="265">
        <f t="shared" ref="D21:D25" si="2">B21-C22</f>
        <v>19</v>
      </c>
      <c r="E21" s="253">
        <v>11</v>
      </c>
      <c r="F21" s="253">
        <v>36</v>
      </c>
      <c r="G21" s="283">
        <v>41</v>
      </c>
    </row>
    <row r="22" spans="1:7" s="61" customFormat="1" ht="31.5" customHeight="1" x14ac:dyDescent="0.2">
      <c r="A22" s="69" t="s">
        <v>306</v>
      </c>
      <c r="B22" s="252">
        <v>55</v>
      </c>
      <c r="C22" s="58">
        <v>76</v>
      </c>
      <c r="D22" s="265">
        <f t="shared" si="2"/>
        <v>18</v>
      </c>
      <c r="E22" s="253">
        <v>9</v>
      </c>
      <c r="F22" s="253">
        <v>17</v>
      </c>
      <c r="G22" s="283">
        <v>14</v>
      </c>
    </row>
    <row r="23" spans="1:7" s="61" customFormat="1" ht="15.75" x14ac:dyDescent="0.2">
      <c r="A23" s="69" t="s">
        <v>76</v>
      </c>
      <c r="B23" s="252">
        <v>36</v>
      </c>
      <c r="C23" s="58">
        <v>37</v>
      </c>
      <c r="D23" s="265">
        <f t="shared" si="2"/>
        <v>13</v>
      </c>
      <c r="E23" s="253">
        <v>6</v>
      </c>
      <c r="F23" s="253">
        <v>10</v>
      </c>
      <c r="G23" s="283">
        <v>8</v>
      </c>
    </row>
    <row r="24" spans="1:7" s="61" customFormat="1" ht="15.75" x14ac:dyDescent="0.2">
      <c r="A24" s="69" t="s">
        <v>75</v>
      </c>
      <c r="B24" s="252">
        <v>32</v>
      </c>
      <c r="C24" s="58">
        <v>23</v>
      </c>
      <c r="D24" s="265">
        <f t="shared" si="2"/>
        <v>17</v>
      </c>
      <c r="E24" s="253">
        <v>6</v>
      </c>
      <c r="F24" s="253">
        <v>5</v>
      </c>
      <c r="G24" s="283">
        <v>10</v>
      </c>
    </row>
    <row r="25" spans="1:7" s="61" customFormat="1" ht="19.5" customHeight="1" x14ac:dyDescent="0.2">
      <c r="A25" s="69" t="s">
        <v>308</v>
      </c>
      <c r="B25" s="257">
        <v>32</v>
      </c>
      <c r="C25" s="262">
        <v>15</v>
      </c>
      <c r="D25" s="265">
        <f t="shared" si="2"/>
        <v>9</v>
      </c>
      <c r="E25" s="259">
        <v>3</v>
      </c>
      <c r="F25" s="261">
        <v>2</v>
      </c>
      <c r="G25" s="283">
        <v>7</v>
      </c>
    </row>
    <row r="26" spans="1:7" s="61" customFormat="1" ht="15.75" customHeight="1" x14ac:dyDescent="0.2">
      <c r="A26" s="69" t="s">
        <v>303</v>
      </c>
      <c r="B26" s="258">
        <v>28</v>
      </c>
      <c r="C26" s="260">
        <v>23</v>
      </c>
      <c r="D26" s="274">
        <f>B26-C28</f>
        <v>14</v>
      </c>
      <c r="E26" s="259">
        <v>10</v>
      </c>
      <c r="F26" s="261">
        <v>5</v>
      </c>
      <c r="G26" s="283">
        <v>3</v>
      </c>
    </row>
    <row r="27" spans="1:7" s="61" customFormat="1" ht="19.5" customHeight="1" x14ac:dyDescent="0.2">
      <c r="A27" s="69" t="s">
        <v>493</v>
      </c>
      <c r="B27" s="300">
        <v>21</v>
      </c>
      <c r="C27" s="260">
        <v>11</v>
      </c>
      <c r="D27" s="301">
        <f t="shared" ref="D27:D29" si="3">B27-C29</f>
        <v>-9</v>
      </c>
      <c r="E27" s="301">
        <v>7</v>
      </c>
      <c r="F27" s="261">
        <v>2</v>
      </c>
      <c r="G27" s="301">
        <v>2</v>
      </c>
    </row>
    <row r="28" spans="1:7" s="61" customFormat="1" ht="15.75" customHeight="1" x14ac:dyDescent="0.2">
      <c r="A28" s="69" t="s">
        <v>474</v>
      </c>
      <c r="B28" s="258">
        <v>20</v>
      </c>
      <c r="C28" s="260">
        <v>14</v>
      </c>
      <c r="D28" s="301">
        <f t="shared" si="3"/>
        <v>20</v>
      </c>
      <c r="E28" s="259">
        <v>2</v>
      </c>
      <c r="F28" s="261">
        <v>3</v>
      </c>
      <c r="G28" s="301">
        <v>3</v>
      </c>
    </row>
    <row r="29" spans="1:7" s="61" customFormat="1" ht="15.75" customHeight="1" x14ac:dyDescent="0.2">
      <c r="A29" s="69" t="s">
        <v>309</v>
      </c>
      <c r="B29" s="264">
        <v>20</v>
      </c>
      <c r="C29" s="58">
        <v>30</v>
      </c>
      <c r="D29" s="301">
        <f t="shared" si="3"/>
        <v>-292</v>
      </c>
      <c r="E29" s="265">
        <v>3</v>
      </c>
      <c r="F29" s="261">
        <v>3</v>
      </c>
      <c r="G29" s="301">
        <v>4</v>
      </c>
    </row>
    <row r="30" spans="1:7" ht="18.75" x14ac:dyDescent="0.2">
      <c r="A30" s="563" t="s">
        <v>13</v>
      </c>
      <c r="B30" s="564"/>
      <c r="C30" s="564"/>
      <c r="D30" s="564"/>
      <c r="E30" s="564"/>
      <c r="F30" s="564"/>
      <c r="G30" s="565"/>
    </row>
    <row r="31" spans="1:7" ht="15.75" x14ac:dyDescent="0.2">
      <c r="A31" s="69" t="s">
        <v>43</v>
      </c>
      <c r="B31" s="58">
        <v>291</v>
      </c>
      <c r="C31" s="216">
        <v>312</v>
      </c>
      <c r="D31" s="216">
        <v>272</v>
      </c>
      <c r="E31" s="216">
        <v>49</v>
      </c>
      <c r="F31" s="216">
        <v>57</v>
      </c>
      <c r="G31" s="290">
        <f>E31-F31</f>
        <v>-8</v>
      </c>
    </row>
    <row r="32" spans="1:7" ht="31.5" x14ac:dyDescent="0.2">
      <c r="A32" s="69" t="s">
        <v>296</v>
      </c>
      <c r="B32" s="58">
        <v>141</v>
      </c>
      <c r="C32" s="216">
        <v>152</v>
      </c>
      <c r="D32" s="265">
        <v>114</v>
      </c>
      <c r="E32" s="216">
        <v>19</v>
      </c>
      <c r="F32" s="216">
        <v>21</v>
      </c>
      <c r="G32" s="290">
        <f t="shared" ref="G32:G39" si="4">E32-F32</f>
        <v>-2</v>
      </c>
    </row>
    <row r="33" spans="1:7" ht="15.75" x14ac:dyDescent="0.2">
      <c r="A33" s="69" t="s">
        <v>420</v>
      </c>
      <c r="B33" s="58">
        <v>80</v>
      </c>
      <c r="C33" s="216">
        <v>81</v>
      </c>
      <c r="D33" s="265">
        <v>36</v>
      </c>
      <c r="E33" s="216">
        <v>1</v>
      </c>
      <c r="F33" s="216">
        <v>1</v>
      </c>
      <c r="G33" s="290">
        <f t="shared" si="4"/>
        <v>0</v>
      </c>
    </row>
    <row r="34" spans="1:7" ht="15.75" x14ac:dyDescent="0.2">
      <c r="A34" s="69" t="s">
        <v>78</v>
      </c>
      <c r="B34" s="58">
        <v>69</v>
      </c>
      <c r="C34" s="216">
        <v>74</v>
      </c>
      <c r="D34" s="265">
        <v>45</v>
      </c>
      <c r="E34" s="216">
        <v>6</v>
      </c>
      <c r="F34" s="216">
        <v>9</v>
      </c>
      <c r="G34" s="290">
        <f t="shared" si="4"/>
        <v>-3</v>
      </c>
    </row>
    <row r="35" spans="1:7" ht="15.75" x14ac:dyDescent="0.2">
      <c r="A35" s="69" t="s">
        <v>326</v>
      </c>
      <c r="B35" s="58">
        <v>54</v>
      </c>
      <c r="C35" s="216">
        <v>58</v>
      </c>
      <c r="D35" s="265">
        <v>35</v>
      </c>
      <c r="E35" s="216">
        <v>1</v>
      </c>
      <c r="F35" s="216">
        <v>2</v>
      </c>
      <c r="G35" s="290">
        <f t="shared" si="4"/>
        <v>-1</v>
      </c>
    </row>
    <row r="36" spans="1:7" ht="31.5" x14ac:dyDescent="0.2">
      <c r="A36" s="69" t="s">
        <v>448</v>
      </c>
      <c r="B36" s="58">
        <v>40</v>
      </c>
      <c r="C36" s="216">
        <v>43</v>
      </c>
      <c r="D36" s="265">
        <v>8</v>
      </c>
      <c r="E36" s="216">
        <v>3</v>
      </c>
      <c r="F36" s="216">
        <v>1</v>
      </c>
      <c r="G36" s="290">
        <f t="shared" si="4"/>
        <v>2</v>
      </c>
    </row>
    <row r="37" spans="1:7" ht="15.75" x14ac:dyDescent="0.2">
      <c r="A37" s="69" t="s">
        <v>79</v>
      </c>
      <c r="B37" s="58">
        <v>34</v>
      </c>
      <c r="C37" s="265">
        <v>41</v>
      </c>
      <c r="D37" s="265">
        <v>26</v>
      </c>
      <c r="E37" s="265">
        <v>14</v>
      </c>
      <c r="F37" s="265">
        <v>5</v>
      </c>
      <c r="G37" s="290">
        <f t="shared" si="4"/>
        <v>9</v>
      </c>
    </row>
    <row r="38" spans="1:7" ht="15.75" x14ac:dyDescent="0.2">
      <c r="A38" s="69" t="s">
        <v>60</v>
      </c>
      <c r="B38" s="58">
        <v>25</v>
      </c>
      <c r="C38" s="265">
        <v>27</v>
      </c>
      <c r="D38" s="265">
        <v>63</v>
      </c>
      <c r="E38" s="265">
        <v>3</v>
      </c>
      <c r="F38" s="265">
        <v>12</v>
      </c>
      <c r="G38" s="290">
        <f t="shared" si="4"/>
        <v>-9</v>
      </c>
    </row>
    <row r="39" spans="1:7" ht="15.75" x14ac:dyDescent="0.2">
      <c r="A39" s="69" t="s">
        <v>160</v>
      </c>
      <c r="B39" s="58">
        <v>18</v>
      </c>
      <c r="C39" s="265">
        <v>26</v>
      </c>
      <c r="D39" s="265">
        <v>23</v>
      </c>
      <c r="E39" s="265">
        <v>2</v>
      </c>
      <c r="F39" s="265">
        <v>4</v>
      </c>
      <c r="G39" s="290">
        <f t="shared" si="4"/>
        <v>-2</v>
      </c>
    </row>
    <row r="40" spans="1:7" ht="15.75" x14ac:dyDescent="0.2">
      <c r="A40" s="69" t="s">
        <v>58</v>
      </c>
      <c r="B40" s="58">
        <v>15</v>
      </c>
      <c r="C40" s="354">
        <v>25</v>
      </c>
      <c r="D40" s="354">
        <v>10</v>
      </c>
      <c r="E40" s="354">
        <v>3</v>
      </c>
      <c r="F40" s="354">
        <v>1</v>
      </c>
      <c r="G40" s="290">
        <f t="shared" ref="G40" si="5">E40-F40</f>
        <v>2</v>
      </c>
    </row>
    <row r="41" spans="1:7" s="70" customFormat="1" ht="18.75" x14ac:dyDescent="0.25">
      <c r="A41" s="563" t="s">
        <v>14</v>
      </c>
      <c r="B41" s="564"/>
      <c r="C41" s="564"/>
      <c r="D41" s="564"/>
      <c r="E41" s="564"/>
      <c r="F41" s="564"/>
      <c r="G41" s="565"/>
    </row>
    <row r="42" spans="1:7" ht="15.75" x14ac:dyDescent="0.2">
      <c r="A42" s="69" t="s">
        <v>53</v>
      </c>
      <c r="B42" s="269">
        <v>286</v>
      </c>
      <c r="C42" s="58">
        <v>178</v>
      </c>
      <c r="D42" s="216">
        <f>B42-C42</f>
        <v>108</v>
      </c>
      <c r="E42" s="215">
        <v>40</v>
      </c>
      <c r="F42" s="216">
        <v>45</v>
      </c>
      <c r="G42" s="290">
        <f>E42-F42</f>
        <v>-5</v>
      </c>
    </row>
    <row r="43" spans="1:7" ht="16.5" customHeight="1" x14ac:dyDescent="0.2">
      <c r="A43" s="69" t="s">
        <v>55</v>
      </c>
      <c r="B43" s="58">
        <v>149</v>
      </c>
      <c r="C43" s="58">
        <v>109</v>
      </c>
      <c r="D43" s="265">
        <f t="shared" ref="D43:D48" si="6">B43-C43</f>
        <v>40</v>
      </c>
      <c r="E43" s="216">
        <v>19</v>
      </c>
      <c r="F43" s="216">
        <v>26</v>
      </c>
      <c r="G43" s="290">
        <f t="shared" ref="G43:G48" si="7">E43-F43</f>
        <v>-7</v>
      </c>
    </row>
    <row r="44" spans="1:7" ht="30" customHeight="1" x14ac:dyDescent="0.2">
      <c r="A44" s="69" t="s">
        <v>307</v>
      </c>
      <c r="B44" s="58">
        <v>59</v>
      </c>
      <c r="C44" s="58">
        <v>34</v>
      </c>
      <c r="D44" s="265">
        <f t="shared" si="6"/>
        <v>25</v>
      </c>
      <c r="E44" s="216">
        <v>14</v>
      </c>
      <c r="F44" s="216">
        <v>8</v>
      </c>
      <c r="G44" s="290">
        <f t="shared" si="7"/>
        <v>6</v>
      </c>
    </row>
    <row r="45" spans="1:7" ht="15.75" customHeight="1" x14ac:dyDescent="0.2">
      <c r="A45" s="69" t="s">
        <v>301</v>
      </c>
      <c r="B45" s="58">
        <v>57</v>
      </c>
      <c r="C45" s="58">
        <v>206</v>
      </c>
      <c r="D45" s="265">
        <f t="shared" si="6"/>
        <v>-149</v>
      </c>
      <c r="E45" s="216">
        <v>20</v>
      </c>
      <c r="F45" s="216">
        <v>39</v>
      </c>
      <c r="G45" s="290">
        <f t="shared" si="7"/>
        <v>-19</v>
      </c>
    </row>
    <row r="46" spans="1:7" ht="15.75" customHeight="1" x14ac:dyDescent="0.2">
      <c r="A46" s="69" t="s">
        <v>83</v>
      </c>
      <c r="B46" s="58">
        <v>57</v>
      </c>
      <c r="C46" s="58">
        <v>45</v>
      </c>
      <c r="D46" s="265">
        <f t="shared" si="6"/>
        <v>12</v>
      </c>
      <c r="E46" s="265">
        <v>9</v>
      </c>
      <c r="F46" s="265">
        <v>6</v>
      </c>
      <c r="G46" s="290">
        <f t="shared" si="7"/>
        <v>3</v>
      </c>
    </row>
    <row r="47" spans="1:7" ht="15.75" customHeight="1" x14ac:dyDescent="0.2">
      <c r="A47" s="69" t="s">
        <v>80</v>
      </c>
      <c r="B47" s="58">
        <v>27</v>
      </c>
      <c r="C47" s="58">
        <v>47</v>
      </c>
      <c r="D47" s="265">
        <f t="shared" si="6"/>
        <v>-20</v>
      </c>
      <c r="E47" s="265">
        <v>2</v>
      </c>
      <c r="F47" s="265">
        <v>14</v>
      </c>
      <c r="G47" s="290">
        <f t="shared" si="7"/>
        <v>-12</v>
      </c>
    </row>
    <row r="48" spans="1:7" ht="33.75" customHeight="1" x14ac:dyDescent="0.2">
      <c r="A48" s="69" t="s">
        <v>81</v>
      </c>
      <c r="B48" s="58">
        <v>26</v>
      </c>
      <c r="C48" s="58">
        <v>30</v>
      </c>
      <c r="D48" s="301">
        <f t="shared" si="6"/>
        <v>-4</v>
      </c>
      <c r="E48" s="301">
        <v>4</v>
      </c>
      <c r="F48" s="301">
        <v>4</v>
      </c>
      <c r="G48" s="290">
        <f t="shared" si="7"/>
        <v>0</v>
      </c>
    </row>
    <row r="49" spans="1:7" ht="31.5" customHeight="1" x14ac:dyDescent="0.2">
      <c r="A49" s="69" t="s">
        <v>82</v>
      </c>
      <c r="B49" s="58">
        <v>24</v>
      </c>
      <c r="C49" s="58">
        <v>49</v>
      </c>
      <c r="D49" s="354">
        <f t="shared" ref="D49:D51" si="8">B49-C49</f>
        <v>-25</v>
      </c>
      <c r="E49" s="354">
        <v>2</v>
      </c>
      <c r="F49" s="354">
        <v>7</v>
      </c>
      <c r="G49" s="290">
        <f t="shared" ref="G49:G51" si="9">E49-F49</f>
        <v>-5</v>
      </c>
    </row>
    <row r="50" spans="1:7" ht="46.5" customHeight="1" x14ac:dyDescent="0.2">
      <c r="A50" s="69" t="s">
        <v>327</v>
      </c>
      <c r="B50" s="58">
        <v>18</v>
      </c>
      <c r="C50" s="58">
        <v>13</v>
      </c>
      <c r="D50" s="354">
        <f t="shared" si="8"/>
        <v>5</v>
      </c>
      <c r="E50" s="354">
        <v>5</v>
      </c>
      <c r="F50" s="354">
        <v>4</v>
      </c>
      <c r="G50" s="290">
        <f t="shared" si="9"/>
        <v>1</v>
      </c>
    </row>
    <row r="51" spans="1:7" ht="15" customHeight="1" x14ac:dyDescent="0.2">
      <c r="A51" s="69" t="s">
        <v>114</v>
      </c>
      <c r="B51" s="58">
        <v>14</v>
      </c>
      <c r="C51" s="58">
        <v>28</v>
      </c>
      <c r="D51" s="354">
        <f t="shared" si="8"/>
        <v>-14</v>
      </c>
      <c r="E51" s="354">
        <v>1</v>
      </c>
      <c r="F51" s="354">
        <v>9</v>
      </c>
      <c r="G51" s="290">
        <f t="shared" si="9"/>
        <v>-8</v>
      </c>
    </row>
    <row r="52" spans="1:7" s="70" customFormat="1" ht="18.75" customHeight="1" x14ac:dyDescent="0.25">
      <c r="A52" s="563" t="s">
        <v>15</v>
      </c>
      <c r="B52" s="564"/>
      <c r="C52" s="564"/>
      <c r="D52" s="564"/>
      <c r="E52" s="564"/>
      <c r="F52" s="564"/>
      <c r="G52" s="565"/>
    </row>
    <row r="53" spans="1:7" ht="31.5" x14ac:dyDescent="0.2">
      <c r="A53" s="69" t="s">
        <v>40</v>
      </c>
      <c r="B53" s="268">
        <v>899</v>
      </c>
      <c r="C53" s="215">
        <v>746</v>
      </c>
      <c r="D53" s="216">
        <f>B53-C53</f>
        <v>153</v>
      </c>
      <c r="E53" s="215">
        <v>116</v>
      </c>
      <c r="F53" s="216">
        <v>139</v>
      </c>
      <c r="G53" s="290">
        <f>E53-F53</f>
        <v>-23</v>
      </c>
    </row>
    <row r="54" spans="1:7" ht="15.75" x14ac:dyDescent="0.2">
      <c r="A54" s="69" t="s">
        <v>42</v>
      </c>
      <c r="B54" s="215">
        <v>480</v>
      </c>
      <c r="C54" s="216">
        <v>292</v>
      </c>
      <c r="D54" s="354">
        <f t="shared" ref="D54:D62" si="10">B54-C54</f>
        <v>188</v>
      </c>
      <c r="E54" s="216">
        <v>88</v>
      </c>
      <c r="F54" s="216">
        <v>44</v>
      </c>
      <c r="G54" s="290">
        <f t="shared" ref="G54:G62" si="11">E54-F54</f>
        <v>44</v>
      </c>
    </row>
    <row r="55" spans="1:7" ht="31.5" x14ac:dyDescent="0.2">
      <c r="A55" s="69" t="s">
        <v>45</v>
      </c>
      <c r="B55" s="215">
        <v>256</v>
      </c>
      <c r="C55" s="216">
        <v>347</v>
      </c>
      <c r="D55" s="354">
        <f t="shared" si="10"/>
        <v>-91</v>
      </c>
      <c r="E55" s="216">
        <v>25</v>
      </c>
      <c r="F55" s="216">
        <v>66</v>
      </c>
      <c r="G55" s="290">
        <f t="shared" si="11"/>
        <v>-41</v>
      </c>
    </row>
    <row r="56" spans="1:7" ht="15.75" x14ac:dyDescent="0.2">
      <c r="A56" s="69" t="s">
        <v>295</v>
      </c>
      <c r="B56" s="353">
        <v>231</v>
      </c>
      <c r="C56" s="354">
        <v>278</v>
      </c>
      <c r="D56" s="354">
        <f t="shared" si="10"/>
        <v>-47</v>
      </c>
      <c r="E56" s="354">
        <v>35</v>
      </c>
      <c r="F56" s="354">
        <v>53</v>
      </c>
      <c r="G56" s="290">
        <f t="shared" si="11"/>
        <v>-18</v>
      </c>
    </row>
    <row r="57" spans="1:7" ht="15.75" x14ac:dyDescent="0.2">
      <c r="A57" s="69" t="s">
        <v>48</v>
      </c>
      <c r="B57" s="353">
        <v>138</v>
      </c>
      <c r="C57" s="354">
        <v>49</v>
      </c>
      <c r="D57" s="354">
        <f t="shared" si="10"/>
        <v>89</v>
      </c>
      <c r="E57" s="354">
        <v>27</v>
      </c>
      <c r="F57" s="354">
        <v>5</v>
      </c>
      <c r="G57" s="290">
        <f t="shared" si="11"/>
        <v>22</v>
      </c>
    </row>
    <row r="58" spans="1:7" ht="15.75" x14ac:dyDescent="0.2">
      <c r="A58" s="69" t="s">
        <v>50</v>
      </c>
      <c r="B58" s="353">
        <v>120</v>
      </c>
      <c r="C58" s="354">
        <v>76</v>
      </c>
      <c r="D58" s="354">
        <f t="shared" si="10"/>
        <v>44</v>
      </c>
      <c r="E58" s="354">
        <v>26</v>
      </c>
      <c r="F58" s="354">
        <v>11</v>
      </c>
      <c r="G58" s="290">
        <f t="shared" si="11"/>
        <v>15</v>
      </c>
    </row>
    <row r="59" spans="1:7" ht="15.75" x14ac:dyDescent="0.2">
      <c r="A59" s="69" t="s">
        <v>84</v>
      </c>
      <c r="B59" s="353">
        <v>91</v>
      </c>
      <c r="C59" s="354">
        <v>79</v>
      </c>
      <c r="D59" s="354">
        <f t="shared" si="10"/>
        <v>12</v>
      </c>
      <c r="E59" s="354">
        <v>8</v>
      </c>
      <c r="F59" s="354">
        <v>16</v>
      </c>
      <c r="G59" s="290">
        <f t="shared" si="11"/>
        <v>-8</v>
      </c>
    </row>
    <row r="60" spans="1:7" ht="15.75" x14ac:dyDescent="0.2">
      <c r="A60" s="69" t="s">
        <v>66</v>
      </c>
      <c r="B60" s="353">
        <v>91</v>
      </c>
      <c r="C60" s="354">
        <v>149</v>
      </c>
      <c r="D60" s="354">
        <f t="shared" si="10"/>
        <v>-58</v>
      </c>
      <c r="E60" s="354">
        <v>14</v>
      </c>
      <c r="F60" s="354">
        <v>23</v>
      </c>
      <c r="G60" s="290">
        <f t="shared" si="11"/>
        <v>-9</v>
      </c>
    </row>
    <row r="61" spans="1:7" ht="110.25" x14ac:dyDescent="0.2">
      <c r="A61" s="69" t="s">
        <v>305</v>
      </c>
      <c r="B61" s="353">
        <v>82</v>
      </c>
      <c r="C61" s="354">
        <v>127</v>
      </c>
      <c r="D61" s="354">
        <f t="shared" si="10"/>
        <v>-45</v>
      </c>
      <c r="E61" s="354">
        <v>7</v>
      </c>
      <c r="F61" s="354">
        <v>26</v>
      </c>
      <c r="G61" s="290">
        <f t="shared" si="11"/>
        <v>-19</v>
      </c>
    </row>
    <row r="62" spans="1:7" ht="15.75" x14ac:dyDescent="0.2">
      <c r="A62" s="69" t="s">
        <v>47</v>
      </c>
      <c r="B62" s="215">
        <v>42</v>
      </c>
      <c r="C62" s="216">
        <v>34</v>
      </c>
      <c r="D62" s="354">
        <f t="shared" si="10"/>
        <v>8</v>
      </c>
      <c r="E62" s="216">
        <v>1</v>
      </c>
      <c r="F62" s="216">
        <v>7</v>
      </c>
      <c r="G62" s="290">
        <f t="shared" si="11"/>
        <v>-6</v>
      </c>
    </row>
    <row r="63" spans="1:7" ht="45.75" customHeight="1" x14ac:dyDescent="0.2">
      <c r="A63" s="563" t="s">
        <v>16</v>
      </c>
      <c r="B63" s="564"/>
      <c r="C63" s="564"/>
      <c r="D63" s="564"/>
      <c r="E63" s="564"/>
      <c r="F63" s="564"/>
      <c r="G63" s="565"/>
    </row>
    <row r="64" spans="1:7" ht="15.75" x14ac:dyDescent="0.2">
      <c r="A64" s="69" t="s">
        <v>86</v>
      </c>
      <c r="B64" s="470">
        <v>23</v>
      </c>
      <c r="C64" s="216">
        <v>12</v>
      </c>
      <c r="D64" s="216">
        <f>B64-C64</f>
        <v>11</v>
      </c>
      <c r="E64" s="216">
        <v>1</v>
      </c>
      <c r="F64" s="216">
        <v>2</v>
      </c>
      <c r="G64" s="290">
        <f>E64-F64</f>
        <v>-1</v>
      </c>
    </row>
    <row r="65" spans="1:7" ht="15.75" x14ac:dyDescent="0.2">
      <c r="A65" s="69" t="s">
        <v>162</v>
      </c>
      <c r="B65" s="215">
        <v>12</v>
      </c>
      <c r="C65" s="216">
        <v>8</v>
      </c>
      <c r="D65" s="478">
        <f t="shared" ref="D65:D69" si="12">B65-C65</f>
        <v>4</v>
      </c>
      <c r="E65" s="216">
        <v>3</v>
      </c>
      <c r="F65" s="216">
        <v>3</v>
      </c>
      <c r="G65" s="290">
        <f t="shared" ref="G65:G69" si="13">E65-F65</f>
        <v>0</v>
      </c>
    </row>
    <row r="66" spans="1:7" ht="18" customHeight="1" x14ac:dyDescent="0.2">
      <c r="A66" s="69" t="s">
        <v>161</v>
      </c>
      <c r="B66" s="363">
        <v>11</v>
      </c>
      <c r="C66" s="364">
        <v>8</v>
      </c>
      <c r="D66" s="478">
        <f t="shared" si="12"/>
        <v>3</v>
      </c>
      <c r="E66" s="364">
        <v>1</v>
      </c>
      <c r="F66" s="364">
        <v>1</v>
      </c>
      <c r="G66" s="290">
        <f t="shared" si="13"/>
        <v>0</v>
      </c>
    </row>
    <row r="67" spans="1:7" ht="15.75" customHeight="1" x14ac:dyDescent="0.2">
      <c r="A67" s="69" t="s">
        <v>405</v>
      </c>
      <c r="B67" s="477">
        <v>5</v>
      </c>
      <c r="C67" s="478">
        <v>3</v>
      </c>
      <c r="D67" s="478">
        <f t="shared" si="12"/>
        <v>2</v>
      </c>
      <c r="E67" s="478">
        <v>1</v>
      </c>
      <c r="F67" s="478">
        <v>1</v>
      </c>
      <c r="G67" s="290">
        <f t="shared" si="13"/>
        <v>0</v>
      </c>
    </row>
    <row r="68" spans="1:7" ht="21" customHeight="1" x14ac:dyDescent="0.2">
      <c r="A68" s="69" t="s">
        <v>449</v>
      </c>
      <c r="B68" s="477">
        <v>2</v>
      </c>
      <c r="C68" s="478">
        <v>7</v>
      </c>
      <c r="D68" s="478">
        <f t="shared" si="12"/>
        <v>-5</v>
      </c>
      <c r="E68" s="478">
        <v>1</v>
      </c>
      <c r="F68" s="478">
        <v>2</v>
      </c>
      <c r="G68" s="290">
        <f t="shared" si="13"/>
        <v>-1</v>
      </c>
    </row>
    <row r="69" spans="1:7" ht="33.75" customHeight="1" x14ac:dyDescent="0.2">
      <c r="A69" s="69" t="s">
        <v>361</v>
      </c>
      <c r="B69" s="477">
        <v>1</v>
      </c>
      <c r="C69" s="478">
        <v>6</v>
      </c>
      <c r="D69" s="478">
        <f t="shared" si="12"/>
        <v>-5</v>
      </c>
      <c r="E69" s="478">
        <v>1</v>
      </c>
      <c r="F69" s="478">
        <v>1</v>
      </c>
      <c r="G69" s="290">
        <f t="shared" si="13"/>
        <v>0</v>
      </c>
    </row>
    <row r="70" spans="1:7" ht="18.75" x14ac:dyDescent="0.2">
      <c r="A70" s="563" t="s">
        <v>17</v>
      </c>
      <c r="B70" s="564"/>
      <c r="C70" s="564"/>
      <c r="D70" s="564"/>
      <c r="E70" s="564"/>
      <c r="F70" s="564"/>
      <c r="G70" s="565"/>
    </row>
    <row r="71" spans="1:7" ht="15" customHeight="1" x14ac:dyDescent="0.2">
      <c r="A71" s="69" t="s">
        <v>49</v>
      </c>
      <c r="B71" s="280">
        <v>137</v>
      </c>
      <c r="C71" s="281">
        <v>64</v>
      </c>
      <c r="D71" s="281">
        <f>B71-C71</f>
        <v>73</v>
      </c>
      <c r="E71" s="281">
        <v>21</v>
      </c>
      <c r="F71" s="281">
        <v>12</v>
      </c>
      <c r="G71" s="290">
        <f>E71-F71</f>
        <v>9</v>
      </c>
    </row>
    <row r="72" spans="1:7" ht="48.75" customHeight="1" x14ac:dyDescent="0.2">
      <c r="A72" s="69" t="s">
        <v>89</v>
      </c>
      <c r="B72" s="280">
        <v>92</v>
      </c>
      <c r="C72" s="281">
        <v>46</v>
      </c>
      <c r="D72" s="301">
        <f t="shared" ref="D72:D80" si="14">B72-C72</f>
        <v>46</v>
      </c>
      <c r="E72" s="281">
        <v>11</v>
      </c>
      <c r="F72" s="281">
        <v>9</v>
      </c>
      <c r="G72" s="290">
        <f t="shared" ref="G72:G80" si="15">E72-F72</f>
        <v>2</v>
      </c>
    </row>
    <row r="73" spans="1:7" s="70" customFormat="1" ht="15" customHeight="1" x14ac:dyDescent="0.25">
      <c r="A73" s="69" t="s">
        <v>62</v>
      </c>
      <c r="B73" s="280">
        <v>91</v>
      </c>
      <c r="C73" s="281">
        <v>46</v>
      </c>
      <c r="D73" s="301">
        <f t="shared" si="14"/>
        <v>45</v>
      </c>
      <c r="E73" s="281">
        <v>15</v>
      </c>
      <c r="F73" s="281">
        <v>8</v>
      </c>
      <c r="G73" s="290">
        <f t="shared" si="15"/>
        <v>7</v>
      </c>
    </row>
    <row r="74" spans="1:7" ht="31.5" customHeight="1" x14ac:dyDescent="0.2">
      <c r="A74" s="69" t="s">
        <v>298</v>
      </c>
      <c r="B74" s="300">
        <v>79</v>
      </c>
      <c r="C74" s="301">
        <v>23</v>
      </c>
      <c r="D74" s="301">
        <f t="shared" si="14"/>
        <v>56</v>
      </c>
      <c r="E74" s="301">
        <v>15</v>
      </c>
      <c r="F74" s="301">
        <v>4</v>
      </c>
      <c r="G74" s="290">
        <f t="shared" si="15"/>
        <v>11</v>
      </c>
    </row>
    <row r="75" spans="1:7" ht="29.25" customHeight="1" x14ac:dyDescent="0.2">
      <c r="A75" s="69" t="s">
        <v>61</v>
      </c>
      <c r="B75" s="300">
        <v>55</v>
      </c>
      <c r="C75" s="301">
        <v>24</v>
      </c>
      <c r="D75" s="301">
        <f t="shared" si="14"/>
        <v>31</v>
      </c>
      <c r="E75" s="301">
        <v>14</v>
      </c>
      <c r="F75" s="301">
        <v>3</v>
      </c>
      <c r="G75" s="290">
        <f t="shared" si="15"/>
        <v>11</v>
      </c>
    </row>
    <row r="76" spans="1:7" s="70" customFormat="1" ht="32.25" customHeight="1" x14ac:dyDescent="0.25">
      <c r="A76" s="69" t="s">
        <v>65</v>
      </c>
      <c r="B76" s="300">
        <v>49</v>
      </c>
      <c r="C76" s="301">
        <v>49</v>
      </c>
      <c r="D76" s="301">
        <f t="shared" si="14"/>
        <v>0</v>
      </c>
      <c r="E76" s="301">
        <v>6</v>
      </c>
      <c r="F76" s="301">
        <v>6</v>
      </c>
      <c r="G76" s="290">
        <f t="shared" si="15"/>
        <v>0</v>
      </c>
    </row>
    <row r="77" spans="1:7" ht="15.75" x14ac:dyDescent="0.2">
      <c r="A77" s="69" t="s">
        <v>52</v>
      </c>
      <c r="B77" s="300">
        <v>47</v>
      </c>
      <c r="C77" s="301">
        <v>38</v>
      </c>
      <c r="D77" s="301">
        <f t="shared" si="14"/>
        <v>9</v>
      </c>
      <c r="E77" s="301">
        <v>9</v>
      </c>
      <c r="F77" s="301">
        <v>6</v>
      </c>
      <c r="G77" s="290">
        <f t="shared" si="15"/>
        <v>3</v>
      </c>
    </row>
    <row r="78" spans="1:7" ht="15.75" x14ac:dyDescent="0.2">
      <c r="A78" s="69" t="s">
        <v>319</v>
      </c>
      <c r="B78" s="300">
        <v>44</v>
      </c>
      <c r="C78" s="301">
        <v>23</v>
      </c>
      <c r="D78" s="301">
        <f t="shared" si="14"/>
        <v>21</v>
      </c>
      <c r="E78" s="301">
        <v>10</v>
      </c>
      <c r="F78" s="301">
        <v>2</v>
      </c>
      <c r="G78" s="290">
        <f t="shared" si="15"/>
        <v>8</v>
      </c>
    </row>
    <row r="79" spans="1:7" ht="15.75" x14ac:dyDescent="0.2">
      <c r="A79" s="69" t="s">
        <v>302</v>
      </c>
      <c r="B79" s="300">
        <v>41</v>
      </c>
      <c r="C79" s="301">
        <v>24</v>
      </c>
      <c r="D79" s="301">
        <f t="shared" si="14"/>
        <v>17</v>
      </c>
      <c r="E79" s="301">
        <v>9</v>
      </c>
      <c r="F79" s="301">
        <v>3</v>
      </c>
      <c r="G79" s="290">
        <f t="shared" si="15"/>
        <v>6</v>
      </c>
    </row>
    <row r="80" spans="1:7" ht="15.75" x14ac:dyDescent="0.2">
      <c r="A80" s="69" t="s">
        <v>88</v>
      </c>
      <c r="B80" s="280">
        <v>38</v>
      </c>
      <c r="C80" s="281">
        <v>18</v>
      </c>
      <c r="D80" s="301">
        <f t="shared" si="14"/>
        <v>20</v>
      </c>
      <c r="E80" s="281">
        <v>12</v>
      </c>
      <c r="F80" s="281">
        <v>1</v>
      </c>
      <c r="G80" s="290">
        <f t="shared" si="15"/>
        <v>11</v>
      </c>
    </row>
    <row r="81" spans="1:7" ht="39.75" customHeight="1" x14ac:dyDescent="0.2">
      <c r="A81" s="563" t="s">
        <v>18</v>
      </c>
      <c r="B81" s="564"/>
      <c r="C81" s="564"/>
      <c r="D81" s="564"/>
      <c r="E81" s="564"/>
      <c r="F81" s="564"/>
      <c r="G81" s="565"/>
    </row>
    <row r="82" spans="1:7" ht="19.5" customHeight="1" x14ac:dyDescent="0.2">
      <c r="A82" s="69" t="s">
        <v>51</v>
      </c>
      <c r="B82" s="280">
        <v>773</v>
      </c>
      <c r="C82" s="281">
        <v>492</v>
      </c>
      <c r="D82" s="281">
        <f>B82-C82</f>
        <v>281</v>
      </c>
      <c r="E82" s="281">
        <v>83</v>
      </c>
      <c r="F82" s="281">
        <v>64</v>
      </c>
      <c r="G82" s="290">
        <f>E82-F82</f>
        <v>19</v>
      </c>
    </row>
    <row r="83" spans="1:7" ht="31.5" x14ac:dyDescent="0.2">
      <c r="A83" s="69" t="s">
        <v>39</v>
      </c>
      <c r="B83" s="280">
        <v>760</v>
      </c>
      <c r="C83" s="281">
        <v>272</v>
      </c>
      <c r="D83" s="281">
        <f t="shared" ref="D83:D88" si="16">B83-C83</f>
        <v>488</v>
      </c>
      <c r="E83" s="281">
        <v>76</v>
      </c>
      <c r="F83" s="281">
        <v>41</v>
      </c>
      <c r="G83" s="290">
        <f t="shared" ref="G83:G88" si="17">E83-F83</f>
        <v>35</v>
      </c>
    </row>
    <row r="84" spans="1:7" ht="15.75" x14ac:dyDescent="0.2">
      <c r="A84" s="69" t="s">
        <v>38</v>
      </c>
      <c r="B84" s="280">
        <v>689</v>
      </c>
      <c r="C84" s="281">
        <v>82</v>
      </c>
      <c r="D84" s="281">
        <f t="shared" si="16"/>
        <v>607</v>
      </c>
      <c r="E84" s="281">
        <v>77</v>
      </c>
      <c r="F84" s="281">
        <v>21</v>
      </c>
      <c r="G84" s="290">
        <f t="shared" si="17"/>
        <v>56</v>
      </c>
    </row>
    <row r="85" spans="1:7" ht="15.75" x14ac:dyDescent="0.2">
      <c r="A85" s="69" t="s">
        <v>91</v>
      </c>
      <c r="B85" s="280">
        <v>146</v>
      </c>
      <c r="C85" s="281">
        <v>126</v>
      </c>
      <c r="D85" s="281">
        <f t="shared" si="16"/>
        <v>20</v>
      </c>
      <c r="E85" s="281">
        <v>19</v>
      </c>
      <c r="F85" s="281">
        <v>16</v>
      </c>
      <c r="G85" s="290">
        <f t="shared" si="17"/>
        <v>3</v>
      </c>
    </row>
    <row r="86" spans="1:7" ht="44.25" customHeight="1" x14ac:dyDescent="0.2">
      <c r="A86" s="69" t="s">
        <v>312</v>
      </c>
      <c r="B86" s="280">
        <v>99</v>
      </c>
      <c r="C86" s="281">
        <v>39</v>
      </c>
      <c r="D86" s="281">
        <f t="shared" si="16"/>
        <v>60</v>
      </c>
      <c r="E86" s="281">
        <v>7</v>
      </c>
      <c r="F86" s="281">
        <v>4</v>
      </c>
      <c r="G86" s="290">
        <f t="shared" si="17"/>
        <v>3</v>
      </c>
    </row>
    <row r="87" spans="1:7" s="70" customFormat="1" ht="24" customHeight="1" x14ac:dyDescent="0.25">
      <c r="A87" s="69" t="s">
        <v>63</v>
      </c>
      <c r="B87" s="280">
        <v>71</v>
      </c>
      <c r="C87" s="281">
        <v>20</v>
      </c>
      <c r="D87" s="281">
        <f t="shared" si="16"/>
        <v>51</v>
      </c>
      <c r="E87" s="281">
        <v>10</v>
      </c>
      <c r="F87" s="281">
        <v>2</v>
      </c>
      <c r="G87" s="290">
        <f t="shared" si="17"/>
        <v>8</v>
      </c>
    </row>
    <row r="88" spans="1:7" ht="14.25" customHeight="1" x14ac:dyDescent="0.2">
      <c r="A88" s="69" t="s">
        <v>166</v>
      </c>
      <c r="B88" s="280">
        <v>26</v>
      </c>
      <c r="C88" s="281">
        <v>13</v>
      </c>
      <c r="D88" s="281">
        <f t="shared" si="16"/>
        <v>13</v>
      </c>
      <c r="E88" s="281">
        <v>2</v>
      </c>
      <c r="F88" s="281">
        <v>2</v>
      </c>
      <c r="G88" s="290">
        <f t="shared" si="17"/>
        <v>0</v>
      </c>
    </row>
    <row r="89" spans="1:7" ht="33.75" customHeight="1" x14ac:dyDescent="0.2">
      <c r="A89" s="69" t="s">
        <v>244</v>
      </c>
      <c r="B89" s="353">
        <v>25</v>
      </c>
      <c r="C89" s="354">
        <v>15</v>
      </c>
      <c r="D89" s="354">
        <f t="shared" ref="D89:D91" si="18">B89-C89</f>
        <v>10</v>
      </c>
      <c r="E89" s="354">
        <v>1</v>
      </c>
      <c r="F89" s="354">
        <v>3</v>
      </c>
      <c r="G89" s="290">
        <f t="shared" ref="G89:G91" si="19">E89-F89</f>
        <v>-2</v>
      </c>
    </row>
    <row r="90" spans="1:7" ht="17.25" customHeight="1" x14ac:dyDescent="0.2">
      <c r="A90" s="69" t="s">
        <v>450</v>
      </c>
      <c r="B90" s="353">
        <v>22</v>
      </c>
      <c r="C90" s="354">
        <v>3</v>
      </c>
      <c r="D90" s="354">
        <f t="shared" si="18"/>
        <v>19</v>
      </c>
      <c r="E90" s="354">
        <v>2</v>
      </c>
      <c r="F90" s="354">
        <v>1</v>
      </c>
      <c r="G90" s="290">
        <f t="shared" si="19"/>
        <v>1</v>
      </c>
    </row>
    <row r="91" spans="1:7" ht="19.5" customHeight="1" x14ac:dyDescent="0.2">
      <c r="A91" s="69" t="s">
        <v>423</v>
      </c>
      <c r="B91" s="353">
        <v>22</v>
      </c>
      <c r="C91" s="354">
        <v>10</v>
      </c>
      <c r="D91" s="354">
        <f t="shared" si="18"/>
        <v>12</v>
      </c>
      <c r="E91" s="354">
        <v>10</v>
      </c>
      <c r="F91" s="354">
        <v>3</v>
      </c>
      <c r="G91" s="290">
        <f t="shared" si="19"/>
        <v>7</v>
      </c>
    </row>
    <row r="92" spans="1:7" ht="30.75" customHeight="1" x14ac:dyDescent="0.2">
      <c r="A92" s="563" t="s">
        <v>92</v>
      </c>
      <c r="B92" s="564"/>
      <c r="C92" s="564"/>
      <c r="D92" s="564"/>
      <c r="E92" s="564"/>
      <c r="F92" s="564"/>
      <c r="G92" s="565"/>
    </row>
    <row r="93" spans="1:7" ht="15.75" x14ac:dyDescent="0.2">
      <c r="A93" s="69" t="s">
        <v>44</v>
      </c>
      <c r="B93" s="58">
        <v>594</v>
      </c>
      <c r="C93" s="281">
        <v>433</v>
      </c>
      <c r="D93" s="281">
        <f>B93-C93</f>
        <v>161</v>
      </c>
      <c r="E93" s="281">
        <v>49</v>
      </c>
      <c r="F93" s="281">
        <v>72</v>
      </c>
      <c r="G93" s="290">
        <f>E93-F93</f>
        <v>-23</v>
      </c>
    </row>
    <row r="94" spans="1:7" ht="31.5" x14ac:dyDescent="0.2">
      <c r="A94" s="69" t="s">
        <v>41</v>
      </c>
      <c r="B94" s="58">
        <v>584</v>
      </c>
      <c r="C94" s="281">
        <v>264</v>
      </c>
      <c r="D94" s="281">
        <f t="shared" ref="D94:D102" si="20">B94-C94</f>
        <v>320</v>
      </c>
      <c r="E94" s="281">
        <v>37</v>
      </c>
      <c r="F94" s="281">
        <v>52</v>
      </c>
      <c r="G94" s="290">
        <f t="shared" ref="G94:G102" si="21">E94-F94</f>
        <v>-15</v>
      </c>
    </row>
    <row r="95" spans="1:7" ht="15.75" x14ac:dyDescent="0.2">
      <c r="A95" s="69" t="s">
        <v>93</v>
      </c>
      <c r="B95" s="58">
        <v>150</v>
      </c>
      <c r="C95" s="281">
        <v>89</v>
      </c>
      <c r="D95" s="281">
        <f t="shared" si="20"/>
        <v>61</v>
      </c>
      <c r="E95" s="281">
        <v>18</v>
      </c>
      <c r="F95" s="281">
        <v>11</v>
      </c>
      <c r="G95" s="290">
        <f t="shared" si="21"/>
        <v>7</v>
      </c>
    </row>
    <row r="96" spans="1:7" ht="15.75" x14ac:dyDescent="0.2">
      <c r="A96" s="69" t="s">
        <v>56</v>
      </c>
      <c r="B96" s="58">
        <v>132</v>
      </c>
      <c r="C96" s="281">
        <v>79</v>
      </c>
      <c r="D96" s="281">
        <f t="shared" si="20"/>
        <v>53</v>
      </c>
      <c r="E96" s="281">
        <v>30</v>
      </c>
      <c r="F96" s="281">
        <v>9</v>
      </c>
      <c r="G96" s="290">
        <f t="shared" si="21"/>
        <v>21</v>
      </c>
    </row>
    <row r="97" spans="1:7" ht="15.75" x14ac:dyDescent="0.2">
      <c r="A97" s="69" t="s">
        <v>64</v>
      </c>
      <c r="B97" s="58">
        <v>122</v>
      </c>
      <c r="C97" s="280">
        <v>60</v>
      </c>
      <c r="D97" s="281">
        <f t="shared" si="20"/>
        <v>62</v>
      </c>
      <c r="E97" s="280">
        <v>9</v>
      </c>
      <c r="F97" s="281">
        <v>15</v>
      </c>
      <c r="G97" s="290">
        <f t="shared" si="21"/>
        <v>-6</v>
      </c>
    </row>
    <row r="98" spans="1:7" s="70" customFormat="1" ht="20.25" customHeight="1" x14ac:dyDescent="0.25">
      <c r="A98" s="69" t="s">
        <v>97</v>
      </c>
      <c r="B98" s="58">
        <v>110</v>
      </c>
      <c r="C98" s="281">
        <v>126</v>
      </c>
      <c r="D98" s="281">
        <f t="shared" si="20"/>
        <v>-16</v>
      </c>
      <c r="E98" s="281">
        <v>12</v>
      </c>
      <c r="F98" s="281">
        <v>13</v>
      </c>
      <c r="G98" s="290">
        <f t="shared" si="21"/>
        <v>-1</v>
      </c>
    </row>
    <row r="99" spans="1:7" ht="15.75" x14ac:dyDescent="0.2">
      <c r="A99" s="69" t="s">
        <v>67</v>
      </c>
      <c r="B99" s="58">
        <v>65</v>
      </c>
      <c r="C99" s="281">
        <v>95</v>
      </c>
      <c r="D99" s="281">
        <f t="shared" si="20"/>
        <v>-30</v>
      </c>
      <c r="E99" s="281">
        <v>2</v>
      </c>
      <c r="F99" s="281">
        <v>21</v>
      </c>
      <c r="G99" s="290">
        <f t="shared" si="21"/>
        <v>-19</v>
      </c>
    </row>
    <row r="100" spans="1:7" ht="15.75" x14ac:dyDescent="0.2">
      <c r="A100" s="69" t="s">
        <v>110</v>
      </c>
      <c r="B100" s="58">
        <v>61</v>
      </c>
      <c r="C100" s="281">
        <v>127</v>
      </c>
      <c r="D100" s="281">
        <f t="shared" si="20"/>
        <v>-66</v>
      </c>
      <c r="E100" s="281">
        <v>9</v>
      </c>
      <c r="F100" s="281">
        <v>27</v>
      </c>
      <c r="G100" s="290">
        <f t="shared" si="21"/>
        <v>-18</v>
      </c>
    </row>
    <row r="101" spans="1:7" ht="15.75" x14ac:dyDescent="0.2">
      <c r="A101" s="69" t="s">
        <v>96</v>
      </c>
      <c r="B101" s="58">
        <v>56</v>
      </c>
      <c r="C101" s="281">
        <v>56</v>
      </c>
      <c r="D101" s="281">
        <f t="shared" si="20"/>
        <v>0</v>
      </c>
      <c r="E101" s="281">
        <v>5</v>
      </c>
      <c r="F101" s="281">
        <v>10</v>
      </c>
      <c r="G101" s="290">
        <f t="shared" si="21"/>
        <v>-5</v>
      </c>
    </row>
    <row r="102" spans="1:7" ht="31.5" x14ac:dyDescent="0.2">
      <c r="A102" s="69" t="s">
        <v>95</v>
      </c>
      <c r="B102" s="58">
        <v>43</v>
      </c>
      <c r="C102" s="281">
        <v>55</v>
      </c>
      <c r="D102" s="281">
        <f t="shared" si="20"/>
        <v>-12</v>
      </c>
      <c r="E102" s="281">
        <v>5</v>
      </c>
      <c r="F102" s="281">
        <v>8</v>
      </c>
      <c r="G102" s="290">
        <f t="shared" si="21"/>
        <v>-3</v>
      </c>
    </row>
  </sheetData>
  <mergeCells count="20">
    <mergeCell ref="A1:G1"/>
    <mergeCell ref="A2:G2"/>
    <mergeCell ref="A92:G92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0:G70"/>
    <mergeCell ref="A81:G81"/>
    <mergeCell ref="A4:A6"/>
    <mergeCell ref="B4:D4"/>
    <mergeCell ref="B5:B6"/>
    <mergeCell ref="C5:C6"/>
    <mergeCell ref="D5:D6"/>
    <mergeCell ref="E5:E6"/>
  </mergeCells>
  <pageMargins left="0.35433070866141736" right="0.23622047244094491" top="0.31496062992125984" bottom="0.47" header="0.31496062992125984" footer="0.52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B6" sqref="B6:E6"/>
    </sheetView>
  </sheetViews>
  <sheetFormatPr defaultColWidth="13" defaultRowHeight="18.75" x14ac:dyDescent="0.3"/>
  <cols>
    <col min="1" max="1" width="40.7109375" style="30" customWidth="1"/>
    <col min="2" max="2" width="11.5703125" style="30" customWidth="1"/>
    <col min="3" max="3" width="10.5703125" style="30" customWidth="1"/>
    <col min="4" max="4" width="13.5703125" style="30" customWidth="1"/>
    <col min="5" max="5" width="14.5703125" style="30" customWidth="1"/>
    <col min="6" max="6" width="13" style="30" customWidth="1"/>
    <col min="7" max="7" width="13.5703125" style="30" customWidth="1"/>
    <col min="8" max="8" width="12.7109375" style="30" customWidth="1"/>
    <col min="9" max="9" width="13" style="71"/>
    <col min="10" max="16384" width="13" style="30"/>
  </cols>
  <sheetData>
    <row r="1" spans="1:18" s="1" customFormat="1" ht="53.25" customHeight="1" x14ac:dyDescent="0.3">
      <c r="A1" s="501" t="s">
        <v>387</v>
      </c>
      <c r="B1" s="501"/>
      <c r="C1" s="501"/>
      <c r="D1" s="501"/>
      <c r="E1" s="501"/>
      <c r="F1" s="501"/>
      <c r="G1" s="501"/>
      <c r="I1" s="72"/>
    </row>
    <row r="2" spans="1:18" s="1" customFormat="1" x14ac:dyDescent="0.3">
      <c r="A2" s="569" t="s">
        <v>99</v>
      </c>
      <c r="B2" s="569"/>
      <c r="C2" s="569"/>
      <c r="D2" s="569"/>
      <c r="E2" s="569"/>
      <c r="F2" s="569"/>
      <c r="G2" s="569"/>
      <c r="I2" s="72"/>
    </row>
    <row r="3" spans="1:18" s="3" customFormat="1" ht="19.5" thickBot="1" x14ac:dyDescent="0.35">
      <c r="A3" s="2"/>
      <c r="B3" s="2"/>
      <c r="C3" s="2"/>
      <c r="D3" s="2"/>
      <c r="E3" s="2"/>
      <c r="G3" s="86" t="s">
        <v>100</v>
      </c>
      <c r="I3" s="71"/>
    </row>
    <row r="4" spans="1:18" s="3" customFormat="1" x14ac:dyDescent="0.3">
      <c r="A4" s="570"/>
      <c r="B4" s="540" t="s">
        <v>484</v>
      </c>
      <c r="C4" s="542" t="s">
        <v>485</v>
      </c>
      <c r="D4" s="572" t="s">
        <v>32</v>
      </c>
      <c r="E4" s="544" t="s">
        <v>486</v>
      </c>
      <c r="F4" s="546" t="s">
        <v>487</v>
      </c>
      <c r="G4" s="548" t="s">
        <v>32</v>
      </c>
      <c r="I4" s="71"/>
    </row>
    <row r="5" spans="1:18" s="3" customFormat="1" ht="29.25" customHeight="1" x14ac:dyDescent="0.3">
      <c r="A5" s="571"/>
      <c r="B5" s="541"/>
      <c r="C5" s="543"/>
      <c r="D5" s="573"/>
      <c r="E5" s="545"/>
      <c r="F5" s="547"/>
      <c r="G5" s="549"/>
      <c r="I5" s="71"/>
    </row>
    <row r="6" spans="1:18" s="3" customFormat="1" ht="21" customHeight="1" x14ac:dyDescent="0.3">
      <c r="A6" s="48" t="s">
        <v>9</v>
      </c>
      <c r="B6" s="310">
        <v>21725</v>
      </c>
      <c r="C6" s="310">
        <v>12315</v>
      </c>
      <c r="D6" s="73">
        <f>ROUND(C6/B6*100,1)</f>
        <v>56.7</v>
      </c>
      <c r="E6" s="310">
        <v>5211</v>
      </c>
      <c r="F6" s="310">
        <v>2291</v>
      </c>
      <c r="G6" s="74">
        <f>ROUND(F6/E6*100,1)</f>
        <v>44</v>
      </c>
      <c r="I6" s="71"/>
    </row>
    <row r="7" spans="1:18" s="8" customFormat="1" ht="26.25" customHeight="1" x14ac:dyDescent="0.3">
      <c r="A7" s="256" t="s">
        <v>101</v>
      </c>
      <c r="B7" s="75">
        <f>SUM(B9:B27)</f>
        <v>18862</v>
      </c>
      <c r="C7" s="75">
        <f>SUM(C9:C27)</f>
        <v>10110</v>
      </c>
      <c r="D7" s="73">
        <f>ROUND(C7/B7*100,1)</f>
        <v>53.6</v>
      </c>
      <c r="E7" s="75">
        <f>SUM(E9:E27)</f>
        <v>4683</v>
      </c>
      <c r="F7" s="75">
        <f>SUM(F9:F27)</f>
        <v>1869</v>
      </c>
      <c r="G7" s="74">
        <f>ROUND(F7/E7*100,1)</f>
        <v>39.9</v>
      </c>
      <c r="I7" s="71"/>
      <c r="J7" s="76"/>
    </row>
    <row r="8" spans="1:18" s="8" customFormat="1" ht="30" x14ac:dyDescent="0.3">
      <c r="A8" s="77" t="s">
        <v>102</v>
      </c>
      <c r="B8" s="233"/>
      <c r="C8" s="234"/>
      <c r="D8" s="235"/>
      <c r="E8" s="232"/>
      <c r="F8" s="234"/>
      <c r="G8" s="78"/>
      <c r="I8" s="71"/>
      <c r="J8" s="76"/>
    </row>
    <row r="9" spans="1:18" x14ac:dyDescent="0.3">
      <c r="A9" s="79" t="s">
        <v>260</v>
      </c>
      <c r="B9" s="311">
        <v>1663</v>
      </c>
      <c r="C9" s="312">
        <v>762</v>
      </c>
      <c r="D9" s="313">
        <f t="shared" ref="D9:D27" si="0">ROUND(C9/B9*100,1)</f>
        <v>45.8</v>
      </c>
      <c r="E9" s="314">
        <v>262</v>
      </c>
      <c r="F9" s="315">
        <v>101</v>
      </c>
      <c r="G9" s="80">
        <f t="shared" ref="G9:G27" si="1">ROUND(F9/E9*100,1)</f>
        <v>38.5</v>
      </c>
      <c r="H9" s="81"/>
      <c r="I9" s="82"/>
      <c r="J9" s="76"/>
    </row>
    <row r="10" spans="1:18" x14ac:dyDescent="0.3">
      <c r="A10" s="44" t="s">
        <v>285</v>
      </c>
      <c r="B10" s="311">
        <v>88</v>
      </c>
      <c r="C10" s="312">
        <v>41</v>
      </c>
      <c r="D10" s="313">
        <f t="shared" si="0"/>
        <v>46.6</v>
      </c>
      <c r="E10" s="311">
        <v>15</v>
      </c>
      <c r="F10" s="315">
        <v>5</v>
      </c>
      <c r="G10" s="80">
        <f t="shared" si="1"/>
        <v>33.299999999999997</v>
      </c>
      <c r="I10" s="82"/>
      <c r="J10" s="76"/>
      <c r="Q10" s="83"/>
      <c r="R10" s="83"/>
    </row>
    <row r="11" spans="1:18" s="6" customFormat="1" ht="21.75" customHeight="1" x14ac:dyDescent="0.3">
      <c r="A11" s="44" t="s">
        <v>142</v>
      </c>
      <c r="B11" s="316">
        <v>2959</v>
      </c>
      <c r="C11" s="312">
        <v>1553</v>
      </c>
      <c r="D11" s="313">
        <f t="shared" si="0"/>
        <v>52.5</v>
      </c>
      <c r="E11" s="316">
        <v>680</v>
      </c>
      <c r="F11" s="315">
        <v>237</v>
      </c>
      <c r="G11" s="80">
        <f t="shared" si="1"/>
        <v>34.9</v>
      </c>
      <c r="I11" s="82"/>
      <c r="J11" s="76"/>
      <c r="K11" s="30"/>
      <c r="P11" s="30"/>
      <c r="Q11" s="84"/>
      <c r="R11" s="84"/>
    </row>
    <row r="12" spans="1:18" x14ac:dyDescent="0.3">
      <c r="A12" s="44" t="s">
        <v>294</v>
      </c>
      <c r="B12" s="316">
        <v>457</v>
      </c>
      <c r="C12" s="312">
        <v>226</v>
      </c>
      <c r="D12" s="313">
        <f t="shared" si="0"/>
        <v>49.5</v>
      </c>
      <c r="E12" s="316">
        <v>173</v>
      </c>
      <c r="F12" s="315">
        <v>30</v>
      </c>
      <c r="G12" s="80">
        <f t="shared" si="1"/>
        <v>17.3</v>
      </c>
      <c r="I12" s="85"/>
      <c r="J12" s="76"/>
      <c r="Q12" s="83"/>
      <c r="R12" s="83"/>
    </row>
    <row r="13" spans="1:18" x14ac:dyDescent="0.3">
      <c r="A13" s="44" t="s">
        <v>286</v>
      </c>
      <c r="B13" s="316">
        <v>159</v>
      </c>
      <c r="C13" s="312">
        <v>85</v>
      </c>
      <c r="D13" s="313">
        <f t="shared" si="0"/>
        <v>53.5</v>
      </c>
      <c r="E13" s="316">
        <v>34</v>
      </c>
      <c r="F13" s="315">
        <v>14</v>
      </c>
      <c r="G13" s="80">
        <f t="shared" si="1"/>
        <v>41.2</v>
      </c>
      <c r="I13" s="82"/>
      <c r="J13" s="76"/>
      <c r="Q13" s="83"/>
      <c r="R13" s="83"/>
    </row>
    <row r="14" spans="1:18" x14ac:dyDescent="0.3">
      <c r="A14" s="44" t="s">
        <v>145</v>
      </c>
      <c r="B14" s="316">
        <v>570</v>
      </c>
      <c r="C14" s="312">
        <v>197</v>
      </c>
      <c r="D14" s="313">
        <f t="shared" si="0"/>
        <v>34.6</v>
      </c>
      <c r="E14" s="316">
        <v>139</v>
      </c>
      <c r="F14" s="315">
        <v>26</v>
      </c>
      <c r="G14" s="80">
        <f t="shared" si="1"/>
        <v>18.7</v>
      </c>
      <c r="I14" s="82"/>
      <c r="J14" s="76"/>
      <c r="Q14" s="83"/>
      <c r="R14" s="83"/>
    </row>
    <row r="15" spans="1:18" ht="18.75" customHeight="1" x14ac:dyDescent="0.3">
      <c r="A15" s="44" t="s">
        <v>287</v>
      </c>
      <c r="B15" s="316">
        <v>4067</v>
      </c>
      <c r="C15" s="312">
        <v>2212</v>
      </c>
      <c r="D15" s="313">
        <f t="shared" si="0"/>
        <v>54.4</v>
      </c>
      <c r="E15" s="316">
        <v>972</v>
      </c>
      <c r="F15" s="315">
        <v>411</v>
      </c>
      <c r="G15" s="80">
        <f t="shared" si="1"/>
        <v>42.3</v>
      </c>
      <c r="I15" s="82"/>
      <c r="J15" s="76"/>
    </row>
    <row r="16" spans="1:18" x14ac:dyDescent="0.3">
      <c r="A16" s="44" t="s">
        <v>288</v>
      </c>
      <c r="B16" s="316">
        <v>1280</v>
      </c>
      <c r="C16" s="312">
        <v>632</v>
      </c>
      <c r="D16" s="313">
        <f t="shared" si="0"/>
        <v>49.4</v>
      </c>
      <c r="E16" s="316">
        <v>378</v>
      </c>
      <c r="F16" s="315">
        <v>130</v>
      </c>
      <c r="G16" s="80">
        <f t="shared" si="1"/>
        <v>34.4</v>
      </c>
      <c r="I16" s="82"/>
      <c r="J16" s="76"/>
    </row>
    <row r="17" spans="1:10" ht="31.5" x14ac:dyDescent="0.3">
      <c r="A17" s="44" t="s">
        <v>146</v>
      </c>
      <c r="B17" s="316">
        <v>782</v>
      </c>
      <c r="C17" s="312">
        <v>389</v>
      </c>
      <c r="D17" s="313">
        <f t="shared" si="0"/>
        <v>49.7</v>
      </c>
      <c r="E17" s="316">
        <v>192</v>
      </c>
      <c r="F17" s="315">
        <v>32</v>
      </c>
      <c r="G17" s="80">
        <f t="shared" si="1"/>
        <v>16.7</v>
      </c>
      <c r="I17" s="82"/>
      <c r="J17" s="76"/>
    </row>
    <row r="18" spans="1:10" ht="21" customHeight="1" x14ac:dyDescent="0.3">
      <c r="A18" s="44" t="s">
        <v>147</v>
      </c>
      <c r="B18" s="316">
        <v>201</v>
      </c>
      <c r="C18" s="312">
        <v>120</v>
      </c>
      <c r="D18" s="313">
        <f t="shared" si="0"/>
        <v>59.7</v>
      </c>
      <c r="E18" s="316">
        <v>54</v>
      </c>
      <c r="F18" s="315">
        <v>25</v>
      </c>
      <c r="G18" s="80">
        <f t="shared" si="1"/>
        <v>46.3</v>
      </c>
      <c r="I18" s="82"/>
      <c r="J18" s="76"/>
    </row>
    <row r="19" spans="1:10" ht="19.5" customHeight="1" x14ac:dyDescent="0.3">
      <c r="A19" s="44" t="s">
        <v>148</v>
      </c>
      <c r="B19" s="316">
        <v>368</v>
      </c>
      <c r="C19" s="312">
        <v>189</v>
      </c>
      <c r="D19" s="313">
        <f t="shared" si="0"/>
        <v>51.4</v>
      </c>
      <c r="E19" s="316">
        <v>109</v>
      </c>
      <c r="F19" s="315">
        <v>29</v>
      </c>
      <c r="G19" s="80">
        <f t="shared" si="1"/>
        <v>26.6</v>
      </c>
      <c r="I19" s="82"/>
      <c r="J19" s="76"/>
    </row>
    <row r="20" spans="1:10" ht="23.25" customHeight="1" x14ac:dyDescent="0.3">
      <c r="A20" s="44" t="s">
        <v>149</v>
      </c>
      <c r="B20" s="316">
        <v>157</v>
      </c>
      <c r="C20" s="312">
        <v>63</v>
      </c>
      <c r="D20" s="313">
        <f t="shared" si="0"/>
        <v>40.1</v>
      </c>
      <c r="E20" s="316">
        <v>39</v>
      </c>
      <c r="F20" s="315">
        <v>12</v>
      </c>
      <c r="G20" s="80">
        <f t="shared" si="1"/>
        <v>30.8</v>
      </c>
      <c r="I20" s="82"/>
      <c r="J20" s="76"/>
    </row>
    <row r="21" spans="1:10" ht="31.5" x14ac:dyDescent="0.3">
      <c r="A21" s="44" t="s">
        <v>150</v>
      </c>
      <c r="B21" s="316">
        <v>262</v>
      </c>
      <c r="C21" s="312">
        <v>124</v>
      </c>
      <c r="D21" s="313">
        <f t="shared" si="0"/>
        <v>47.3</v>
      </c>
      <c r="E21" s="316">
        <v>84</v>
      </c>
      <c r="F21" s="315">
        <v>21</v>
      </c>
      <c r="G21" s="80">
        <f t="shared" si="1"/>
        <v>25</v>
      </c>
      <c r="I21" s="82"/>
      <c r="J21" s="76"/>
    </row>
    <row r="22" spans="1:10" x14ac:dyDescent="0.3">
      <c r="A22" s="44" t="s">
        <v>284</v>
      </c>
      <c r="B22" s="316">
        <v>316</v>
      </c>
      <c r="C22" s="312">
        <v>200</v>
      </c>
      <c r="D22" s="313">
        <f t="shared" si="0"/>
        <v>63.3</v>
      </c>
      <c r="E22" s="316">
        <v>85</v>
      </c>
      <c r="F22" s="315">
        <v>29</v>
      </c>
      <c r="G22" s="80">
        <f t="shared" si="1"/>
        <v>34.1</v>
      </c>
      <c r="I22" s="82"/>
      <c r="J22" s="76"/>
    </row>
    <row r="23" spans="1:10" x14ac:dyDescent="0.3">
      <c r="A23" s="44" t="s">
        <v>289</v>
      </c>
      <c r="B23" s="316">
        <v>3470</v>
      </c>
      <c r="C23" s="312">
        <v>2184</v>
      </c>
      <c r="D23" s="313">
        <f t="shared" si="0"/>
        <v>62.9</v>
      </c>
      <c r="E23" s="316">
        <v>924</v>
      </c>
      <c r="F23" s="315">
        <v>536</v>
      </c>
      <c r="G23" s="80">
        <f t="shared" si="1"/>
        <v>58</v>
      </c>
      <c r="I23" s="82"/>
      <c r="J23" s="76"/>
    </row>
    <row r="24" spans="1:10" x14ac:dyDescent="0.3">
      <c r="A24" s="44" t="s">
        <v>151</v>
      </c>
      <c r="B24" s="316">
        <v>677</v>
      </c>
      <c r="C24" s="312">
        <v>441</v>
      </c>
      <c r="D24" s="313">
        <f t="shared" si="0"/>
        <v>65.099999999999994</v>
      </c>
      <c r="E24" s="316">
        <v>213</v>
      </c>
      <c r="F24" s="315">
        <v>109</v>
      </c>
      <c r="G24" s="80">
        <f t="shared" si="1"/>
        <v>51.2</v>
      </c>
      <c r="I24" s="82"/>
      <c r="J24" s="76"/>
    </row>
    <row r="25" spans="1:10" x14ac:dyDescent="0.3">
      <c r="A25" s="44" t="s">
        <v>290</v>
      </c>
      <c r="B25" s="316">
        <v>1060</v>
      </c>
      <c r="C25" s="312">
        <v>541</v>
      </c>
      <c r="D25" s="313">
        <f t="shared" si="0"/>
        <v>51</v>
      </c>
      <c r="E25" s="316">
        <v>239</v>
      </c>
      <c r="F25" s="315">
        <v>100</v>
      </c>
      <c r="G25" s="80">
        <f t="shared" si="1"/>
        <v>41.8</v>
      </c>
      <c r="I25" s="82"/>
      <c r="J25" s="76"/>
    </row>
    <row r="26" spans="1:10" ht="20.25" customHeight="1" x14ac:dyDescent="0.3">
      <c r="A26" s="44" t="s">
        <v>291</v>
      </c>
      <c r="B26" s="316">
        <v>111</v>
      </c>
      <c r="C26" s="312">
        <v>53</v>
      </c>
      <c r="D26" s="313">
        <f t="shared" si="0"/>
        <v>47.7</v>
      </c>
      <c r="E26" s="316">
        <v>32</v>
      </c>
      <c r="F26" s="315">
        <v>8</v>
      </c>
      <c r="G26" s="80">
        <f t="shared" si="1"/>
        <v>25</v>
      </c>
      <c r="I26" s="82"/>
      <c r="J26" s="76"/>
    </row>
    <row r="27" spans="1:10" ht="21.75" customHeight="1" thickBot="1" x14ac:dyDescent="0.35">
      <c r="A27" s="38" t="s">
        <v>152</v>
      </c>
      <c r="B27" s="317">
        <v>215</v>
      </c>
      <c r="C27" s="318">
        <v>98</v>
      </c>
      <c r="D27" s="319">
        <f t="shared" si="0"/>
        <v>45.6</v>
      </c>
      <c r="E27" s="317">
        <v>59</v>
      </c>
      <c r="F27" s="320">
        <v>14</v>
      </c>
      <c r="G27" s="80">
        <f t="shared" si="1"/>
        <v>23.7</v>
      </c>
      <c r="I27" s="82"/>
      <c r="J27" s="76"/>
    </row>
    <row r="28" spans="1:10" x14ac:dyDescent="0.3">
      <c r="B28" s="81"/>
      <c r="E28" s="3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75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22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'1'!Заголовки_для_печати</vt:lpstr>
      <vt:lpstr>'2'!Заголовки_для_печати</vt:lpstr>
      <vt:lpstr>'25'!Заголовки_для_печати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2023-08-11T09:24:48Z</cp:lastPrinted>
  <dcterms:created xsi:type="dcterms:W3CDTF">2017-11-17T08:56:41Z</dcterms:created>
  <dcterms:modified xsi:type="dcterms:W3CDTF">2023-11-17T08:16:52Z</dcterms:modified>
</cp:coreProperties>
</file>