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3\ПОРТАЛ 2023\СІЧЕНЬ-ЛИСТОПАД_2023\"/>
    </mc:Choice>
  </mc:AlternateContent>
  <bookViews>
    <workbookView xWindow="0" yWindow="0" windowWidth="18870" windowHeight="9585" tabRatio="834" activeTab="24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1" sheetId="52" r:id="rId10"/>
    <sheet name="10" sheetId="51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65" r:id="rId24"/>
    <sheet name="25" sheetId="74" r:id="rId25"/>
    <sheet name="26" sheetId="67" r:id="rId26"/>
    <sheet name="27" sheetId="68" r:id="rId27"/>
    <sheet name="28" sheetId="69" r:id="rId28"/>
    <sheet name="29" sheetId="45" r:id="rId29"/>
    <sheet name="30" sheetId="49" r:id="rId30"/>
    <sheet name="31" sheetId="70" r:id="rId31"/>
    <sheet name="32" sheetId="71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4">'25'!$A:$A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'1'!$B$1:$F$11</definedName>
    <definedName name="_xlnm.Print_Area" localSheetId="10">'10'!$A$1:$I$27</definedName>
    <definedName name="_xlnm.Print_Area" localSheetId="9">'11'!$A$1:$G$29</definedName>
    <definedName name="_xlnm.Print_Area" localSheetId="11">'12'!$A$1:$I$30</definedName>
    <definedName name="_xlnm.Print_Area" localSheetId="13">'14'!$A$1:$D$55</definedName>
    <definedName name="_xlnm.Print_Area" localSheetId="1">'2'!$A$1:$E$27</definedName>
    <definedName name="_xlnm.Print_Area" localSheetId="19">'20'!$A$1:$D$33</definedName>
    <definedName name="_xlnm.Print_Area" localSheetId="21">'22'!$A$1:$D$33</definedName>
    <definedName name="_xlnm.Print_Area" localSheetId="22">'23'!$A$1:$C$130</definedName>
    <definedName name="_xlnm.Print_Area" localSheetId="23">'24'!$A$1:$E$31</definedName>
    <definedName name="_xlnm.Print_Area" localSheetId="24">'25'!$A$1:$BM$14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AF9" i="74" l="1"/>
  <c r="E9" i="11" l="1"/>
  <c r="BF9" i="74" l="1"/>
  <c r="H7" i="51" l="1"/>
  <c r="F7" i="51"/>
  <c r="BK10" i="74" l="1"/>
  <c r="BK11" i="74"/>
  <c r="BK12" i="74"/>
  <c r="BK13" i="74"/>
  <c r="G64" i="35" l="1"/>
  <c r="G65" i="35"/>
  <c r="G66" i="35"/>
  <c r="G67" i="35"/>
  <c r="D64" i="35"/>
  <c r="D65" i="35"/>
  <c r="D66" i="35"/>
  <c r="D67" i="35"/>
  <c r="G65" i="31" l="1"/>
  <c r="G66" i="31"/>
  <c r="G67" i="31"/>
  <c r="G68" i="31"/>
  <c r="D65" i="31"/>
  <c r="D66" i="31"/>
  <c r="D67" i="31"/>
  <c r="D68" i="31"/>
  <c r="G9" i="33" l="1"/>
  <c r="G10" i="33"/>
  <c r="G11" i="33"/>
  <c r="G12" i="33"/>
  <c r="G13" i="33"/>
  <c r="G14" i="33"/>
  <c r="G15" i="33"/>
  <c r="G16" i="33"/>
  <c r="G6" i="52"/>
  <c r="G7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G9" i="29"/>
  <c r="G10" i="29"/>
  <c r="G11" i="29"/>
  <c r="G12" i="29"/>
  <c r="G13" i="29"/>
  <c r="G14" i="29"/>
  <c r="G15" i="29"/>
  <c r="G16" i="29"/>
  <c r="G7" i="50"/>
  <c r="G10" i="50"/>
  <c r="G11" i="50"/>
  <c r="G12" i="50"/>
  <c r="G13" i="50"/>
  <c r="G14" i="50"/>
  <c r="G16" i="50"/>
  <c r="G17" i="50"/>
  <c r="G19" i="50"/>
  <c r="G20" i="50"/>
  <c r="G21" i="50"/>
  <c r="G22" i="50"/>
  <c r="G25" i="50"/>
  <c r="G26" i="50"/>
  <c r="G28" i="50"/>
  <c r="G29" i="50"/>
  <c r="G30" i="50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E17" i="12"/>
  <c r="E10" i="12"/>
  <c r="E11" i="12"/>
  <c r="E12" i="12"/>
  <c r="E13" i="12"/>
  <c r="E14" i="12"/>
  <c r="E15" i="12"/>
  <c r="E16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8" i="10"/>
  <c r="F9" i="10"/>
  <c r="F10" i="10"/>
  <c r="F11" i="10"/>
  <c r="D71" i="35" l="1"/>
  <c r="G71" i="35"/>
  <c r="D9" i="12" l="1"/>
  <c r="E9" i="12"/>
  <c r="H6" i="53" l="1"/>
  <c r="D7" i="51"/>
  <c r="B7" i="51"/>
  <c r="BE9" i="74" l="1"/>
  <c r="BH9" i="74" l="1"/>
  <c r="BG9" i="74"/>
  <c r="C28" i="65" s="1"/>
  <c r="D29" i="65" l="1"/>
  <c r="E29" i="65"/>
  <c r="V9" i="74" l="1"/>
  <c r="F6" i="53" l="1"/>
  <c r="D17" i="52"/>
  <c r="C5" i="52" l="1"/>
  <c r="B5" i="52"/>
  <c r="B7" i="32"/>
  <c r="D8" i="48"/>
  <c r="G8" i="48"/>
  <c r="D14" i="11"/>
  <c r="D12" i="74" l="1"/>
  <c r="E12" i="74"/>
  <c r="H12" i="74"/>
  <c r="I12" i="74"/>
  <c r="L12" i="74"/>
  <c r="M12" i="74"/>
  <c r="P12" i="74"/>
  <c r="Q12" i="74"/>
  <c r="T12" i="74"/>
  <c r="U12" i="74"/>
  <c r="X12" i="74"/>
  <c r="Y12" i="74"/>
  <c r="AD12" i="74"/>
  <c r="AE12" i="74"/>
  <c r="AI12" i="74"/>
  <c r="AJ12" i="74"/>
  <c r="AM12" i="74"/>
  <c r="AN12" i="74"/>
  <c r="AQ12" i="74"/>
  <c r="AR12" i="74"/>
  <c r="AU12" i="74"/>
  <c r="AV12" i="74"/>
  <c r="AY12" i="74"/>
  <c r="AZ12" i="74"/>
  <c r="BC12" i="74"/>
  <c r="BD12" i="74"/>
  <c r="BL12" i="74"/>
  <c r="D6" i="53" l="1"/>
  <c r="E10" i="10" l="1"/>
  <c r="E11" i="10"/>
  <c r="D10" i="12"/>
  <c r="D11" i="12"/>
  <c r="D12" i="12"/>
  <c r="D13" i="12"/>
  <c r="D15" i="12"/>
  <c r="D16" i="12"/>
  <c r="D17" i="12"/>
  <c r="D12" i="11"/>
  <c r="D15" i="11"/>
  <c r="D21" i="11"/>
  <c r="D22" i="11"/>
  <c r="D23" i="11"/>
  <c r="D24" i="11"/>
  <c r="D25" i="11"/>
  <c r="D26" i="11"/>
  <c r="Z9" i="74" l="1"/>
  <c r="AA9" i="74"/>
  <c r="B6" i="29" l="1"/>
  <c r="BL10" i="74" l="1"/>
  <c r="BL11" i="74"/>
  <c r="BL13" i="74"/>
  <c r="BL9" i="74"/>
  <c r="BK9" i="74"/>
  <c r="BD10" i="74"/>
  <c r="BD11" i="74"/>
  <c r="BD13" i="74"/>
  <c r="BC10" i="74"/>
  <c r="BC11" i="74"/>
  <c r="BC13" i="74"/>
  <c r="AZ10" i="74"/>
  <c r="AZ11" i="74"/>
  <c r="AZ13" i="74"/>
  <c r="AY10" i="74"/>
  <c r="AY11" i="74"/>
  <c r="AY13" i="74"/>
  <c r="AV10" i="74"/>
  <c r="AV11" i="74"/>
  <c r="AV13" i="74"/>
  <c r="AU10" i="74"/>
  <c r="AU11" i="74"/>
  <c r="AU13" i="74"/>
  <c r="AR10" i="74"/>
  <c r="AR11" i="74"/>
  <c r="AR13" i="74"/>
  <c r="AQ10" i="74"/>
  <c r="AQ11" i="74"/>
  <c r="AQ13" i="74"/>
  <c r="AN10" i="74"/>
  <c r="AN11" i="74"/>
  <c r="AN13" i="74"/>
  <c r="AM10" i="74"/>
  <c r="AM11" i="74"/>
  <c r="AM13" i="74"/>
  <c r="AJ10" i="74"/>
  <c r="AJ11" i="74"/>
  <c r="AJ13" i="74"/>
  <c r="AI10" i="74"/>
  <c r="AI11" i="74"/>
  <c r="AI13" i="74"/>
  <c r="AE10" i="74"/>
  <c r="AE11" i="74"/>
  <c r="AE13" i="74"/>
  <c r="AD10" i="74"/>
  <c r="AD11" i="74"/>
  <c r="AD13" i="74"/>
  <c r="Y10" i="74"/>
  <c r="Y11" i="74"/>
  <c r="Y13" i="74"/>
  <c r="X10" i="74"/>
  <c r="X11" i="74"/>
  <c r="X13" i="74"/>
  <c r="U10" i="74"/>
  <c r="U11" i="74"/>
  <c r="U13" i="74"/>
  <c r="T10" i="74"/>
  <c r="T11" i="74"/>
  <c r="T13" i="74"/>
  <c r="Q10" i="74"/>
  <c r="Q11" i="74"/>
  <c r="Q13" i="74"/>
  <c r="P10" i="74"/>
  <c r="P11" i="74"/>
  <c r="P13" i="74"/>
  <c r="M10" i="74"/>
  <c r="M11" i="74"/>
  <c r="M13" i="74"/>
  <c r="L10" i="74"/>
  <c r="L11" i="74"/>
  <c r="L13" i="74"/>
  <c r="I10" i="74"/>
  <c r="I11" i="74"/>
  <c r="I13" i="74"/>
  <c r="H10" i="74"/>
  <c r="H11" i="74"/>
  <c r="H13" i="74"/>
  <c r="E10" i="74"/>
  <c r="E11" i="74"/>
  <c r="E13" i="74"/>
  <c r="D10" i="74"/>
  <c r="D11" i="74"/>
  <c r="D13" i="74"/>
  <c r="BB9" i="74" l="1"/>
  <c r="BA9" i="74"/>
  <c r="AX9" i="74"/>
  <c r="AW9" i="74"/>
  <c r="AT9" i="74"/>
  <c r="C25" i="65" s="1"/>
  <c r="AS9" i="74"/>
  <c r="AP9" i="74"/>
  <c r="C19" i="65" s="1"/>
  <c r="AO9" i="74"/>
  <c r="AL9" i="74"/>
  <c r="C18" i="65" s="1"/>
  <c r="AK9" i="74"/>
  <c r="AH9" i="74"/>
  <c r="AG9" i="74"/>
  <c r="AC9" i="74"/>
  <c r="AB9" i="74"/>
  <c r="S9" i="74"/>
  <c r="R9" i="74"/>
  <c r="O9" i="74"/>
  <c r="N9" i="74"/>
  <c r="K9" i="74"/>
  <c r="J9" i="74"/>
  <c r="G9" i="74"/>
  <c r="F9" i="74"/>
  <c r="C9" i="74"/>
  <c r="B9" i="74"/>
  <c r="E25" i="65" l="1"/>
  <c r="D25" i="65"/>
  <c r="E6" i="65"/>
  <c r="D6" i="65"/>
  <c r="BD9" i="74"/>
  <c r="BC9" i="74"/>
  <c r="AZ9" i="74"/>
  <c r="AY9" i="74"/>
  <c r="AV9" i="74"/>
  <c r="AU9" i="74"/>
  <c r="AR9" i="74"/>
  <c r="AQ9" i="74"/>
  <c r="AN9" i="74"/>
  <c r="AM9" i="74"/>
  <c r="AJ9" i="74"/>
  <c r="AI9" i="74"/>
  <c r="AE9" i="74"/>
  <c r="AD9" i="74"/>
  <c r="Y9" i="74"/>
  <c r="X9" i="74"/>
  <c r="U9" i="74"/>
  <c r="T9" i="74"/>
  <c r="Q9" i="74"/>
  <c r="P9" i="74"/>
  <c r="L9" i="74"/>
  <c r="M9" i="74"/>
  <c r="E9" i="74"/>
  <c r="D9" i="74"/>
  <c r="I9" i="74"/>
  <c r="H9" i="74"/>
  <c r="E9" i="10"/>
  <c r="E8" i="10"/>
  <c r="B6" i="53" l="1"/>
  <c r="G90" i="31"/>
  <c r="D90" i="31"/>
  <c r="G89" i="31"/>
  <c r="D89" i="31"/>
  <c r="G88" i="31"/>
  <c r="D88" i="31"/>
  <c r="D54" i="31"/>
  <c r="D55" i="31"/>
  <c r="D56" i="31"/>
  <c r="D57" i="31"/>
  <c r="D58" i="31"/>
  <c r="D59" i="31"/>
  <c r="D60" i="31"/>
  <c r="D61" i="31"/>
  <c r="D62" i="31"/>
  <c r="G54" i="31"/>
  <c r="G55" i="31"/>
  <c r="G56" i="31"/>
  <c r="G57" i="31"/>
  <c r="G58" i="31"/>
  <c r="G59" i="31"/>
  <c r="G60" i="31"/>
  <c r="G61" i="31"/>
  <c r="G62" i="31"/>
  <c r="G40" i="31"/>
  <c r="G51" i="31"/>
  <c r="D51" i="31"/>
  <c r="G50" i="31"/>
  <c r="D50" i="31"/>
  <c r="G49" i="31"/>
  <c r="D49" i="31"/>
  <c r="D50" i="35" l="1"/>
  <c r="G50" i="35"/>
  <c r="B6" i="50" l="1"/>
  <c r="E27" i="65" l="1"/>
  <c r="E26" i="65"/>
  <c r="D27" i="65"/>
  <c r="G69" i="35" l="1"/>
  <c r="G70" i="35"/>
  <c r="G72" i="35"/>
  <c r="G73" i="35"/>
  <c r="G74" i="35"/>
  <c r="G75" i="35"/>
  <c r="G76" i="35"/>
  <c r="G77" i="35"/>
  <c r="G78" i="35"/>
  <c r="G8" i="35"/>
  <c r="G9" i="35"/>
  <c r="G10" i="35"/>
  <c r="G11" i="35"/>
  <c r="G12" i="35"/>
  <c r="G13" i="35"/>
  <c r="G14" i="35"/>
  <c r="G15" i="35"/>
  <c r="G16" i="35"/>
  <c r="G17" i="35"/>
  <c r="B6" i="59" l="1"/>
  <c r="F6" i="50" l="1"/>
  <c r="G49" i="35" l="1"/>
  <c r="D49" i="35"/>
  <c r="F5" i="52" l="1"/>
  <c r="C6" i="29" l="1"/>
  <c r="G71" i="31" l="1"/>
  <c r="G72" i="31"/>
  <c r="G73" i="31"/>
  <c r="G74" i="31"/>
  <c r="G75" i="31"/>
  <c r="G76" i="31"/>
  <c r="G77" i="31"/>
  <c r="G78" i="31"/>
  <c r="G79" i="31"/>
  <c r="D71" i="31"/>
  <c r="D72" i="31"/>
  <c r="D73" i="31"/>
  <c r="D74" i="31"/>
  <c r="D75" i="31"/>
  <c r="D76" i="31"/>
  <c r="D77" i="31"/>
  <c r="D78" i="31"/>
  <c r="D79" i="31"/>
  <c r="G48" i="31"/>
  <c r="D48" i="31"/>
  <c r="D27" i="31"/>
  <c r="D28" i="31"/>
  <c r="D29" i="31"/>
  <c r="D8" i="33" l="1"/>
  <c r="G92" i="35" l="1"/>
  <c r="G93" i="35"/>
  <c r="G94" i="35"/>
  <c r="G95" i="35"/>
  <c r="G96" i="35"/>
  <c r="G97" i="35"/>
  <c r="G98" i="35"/>
  <c r="G99" i="35"/>
  <c r="G100" i="35"/>
  <c r="G91" i="35"/>
  <c r="G81" i="35"/>
  <c r="G82" i="35"/>
  <c r="G83" i="35"/>
  <c r="G84" i="35"/>
  <c r="G85" i="35"/>
  <c r="G86" i="35"/>
  <c r="G87" i="35"/>
  <c r="G88" i="35"/>
  <c r="G89" i="35"/>
  <c r="G80" i="35"/>
  <c r="D86" i="35"/>
  <c r="D85" i="35"/>
  <c r="D84" i="35"/>
  <c r="D83" i="35"/>
  <c r="D82" i="35"/>
  <c r="D78" i="35"/>
  <c r="D77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93" i="31" l="1"/>
  <c r="G94" i="31"/>
  <c r="G95" i="31"/>
  <c r="G96" i="31"/>
  <c r="G97" i="31"/>
  <c r="G98" i="31"/>
  <c r="G99" i="31"/>
  <c r="G100" i="31"/>
  <c r="G101" i="31"/>
  <c r="G92" i="31"/>
  <c r="G82" i="31"/>
  <c r="G83" i="31"/>
  <c r="G84" i="31"/>
  <c r="G85" i="31"/>
  <c r="G86" i="31"/>
  <c r="G87" i="31"/>
  <c r="G81" i="31"/>
  <c r="G70" i="31"/>
  <c r="G64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31" i="31"/>
  <c r="G10" i="31"/>
  <c r="G11" i="31"/>
  <c r="G12" i="31"/>
  <c r="G13" i="31"/>
  <c r="G14" i="31"/>
  <c r="G15" i="31"/>
  <c r="G16" i="31"/>
  <c r="G17" i="31"/>
  <c r="G18" i="31"/>
  <c r="G9" i="31"/>
  <c r="E56" i="30"/>
  <c r="H7" i="30"/>
  <c r="D9" i="33" l="1"/>
  <c r="D10" i="33"/>
  <c r="D11" i="33"/>
  <c r="D12" i="33"/>
  <c r="D13" i="33"/>
  <c r="D14" i="33"/>
  <c r="D15" i="33"/>
  <c r="D16" i="33"/>
  <c r="D8" i="52" l="1"/>
  <c r="E5" i="5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D26" i="31" l="1"/>
  <c r="D42" i="35" l="1"/>
  <c r="D43" i="35"/>
  <c r="D44" i="35"/>
  <c r="D7" i="52" l="1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3" i="31" l="1"/>
  <c r="D44" i="31"/>
  <c r="D45" i="31"/>
  <c r="D46" i="31"/>
  <c r="D47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D8" i="29" l="1"/>
  <c r="E7" i="32" l="1"/>
  <c r="D19" i="35" l="1"/>
  <c r="D20" i="35"/>
  <c r="D21" i="35"/>
  <c r="D22" i="35"/>
  <c r="D23" i="35"/>
  <c r="E6" i="48" l="1"/>
  <c r="D7" i="10" l="1"/>
  <c r="D31" i="35" l="1"/>
  <c r="D32" i="35"/>
  <c r="D33" i="35"/>
  <c r="D34" i="35"/>
  <c r="D30" i="35"/>
  <c r="D53" i="31"/>
  <c r="D42" i="31"/>
  <c r="D20" i="31"/>
  <c r="D9" i="31"/>
  <c r="C7" i="10" l="1"/>
  <c r="E7" i="10" s="1"/>
  <c r="B7" i="11"/>
  <c r="D6" i="52" l="1"/>
  <c r="D9" i="52"/>
  <c r="D10" i="52"/>
  <c r="D11" i="52"/>
  <c r="D12" i="52"/>
  <c r="D13" i="52"/>
  <c r="D14" i="52"/>
  <c r="D15" i="52"/>
  <c r="D16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E6" i="50"/>
  <c r="G6" i="50" l="1"/>
  <c r="D5" i="52"/>
  <c r="C6" i="50"/>
  <c r="D6" i="50" s="1"/>
  <c r="C7" i="32" l="1"/>
  <c r="F7" i="32"/>
  <c r="D7" i="32" l="1"/>
  <c r="H6" i="59" l="1"/>
  <c r="F6" i="59"/>
  <c r="D6" i="59"/>
  <c r="D31" i="65" l="1"/>
  <c r="D26" i="65"/>
  <c r="E19" i="65"/>
  <c r="D19" i="65"/>
  <c r="E18" i="65"/>
  <c r="D18" i="65"/>
  <c r="E17" i="65"/>
  <c r="D17" i="65"/>
  <c r="E15" i="65"/>
  <c r="D15" i="65"/>
  <c r="E9" i="65" l="1"/>
  <c r="E13" i="65"/>
  <c r="D13" i="65"/>
  <c r="E11" i="65"/>
  <c r="D11" i="65"/>
  <c r="E10" i="65"/>
  <c r="E8" i="65"/>
  <c r="D10" i="65"/>
  <c r="D9" i="65"/>
  <c r="D8" i="65"/>
  <c r="E7" i="65"/>
  <c r="D7" i="65"/>
  <c r="E16" i="65"/>
  <c r="D16" i="65"/>
  <c r="C6" i="33" l="1"/>
  <c r="G5" i="52" l="1"/>
  <c r="D100" i="35" l="1"/>
  <c r="D99" i="35"/>
  <c r="D98" i="35"/>
  <c r="D97" i="35"/>
  <c r="D96" i="35"/>
  <c r="D95" i="35"/>
  <c r="D94" i="35"/>
  <c r="D93" i="35"/>
  <c r="D92" i="35"/>
  <c r="D91" i="35"/>
  <c r="D89" i="35"/>
  <c r="D88" i="35"/>
  <c r="D87" i="35"/>
  <c r="D81" i="35"/>
  <c r="D80" i="35"/>
  <c r="D76" i="35"/>
  <c r="D75" i="35"/>
  <c r="D74" i="35"/>
  <c r="D73" i="35"/>
  <c r="D72" i="35"/>
  <c r="D70" i="35"/>
  <c r="D69" i="35"/>
  <c r="D52" i="35"/>
  <c r="D41" i="3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8" i="34"/>
  <c r="G8" i="33"/>
  <c r="F6" i="33"/>
  <c r="E6" i="33"/>
  <c r="B6" i="33"/>
  <c r="D6" i="33" s="1"/>
  <c r="D27" i="32"/>
  <c r="G9" i="32"/>
  <c r="D9" i="32"/>
  <c r="G7" i="32"/>
  <c r="G6" i="32"/>
  <c r="D6" i="32"/>
  <c r="D101" i="31"/>
  <c r="D100" i="31"/>
  <c r="D99" i="31"/>
  <c r="D98" i="31"/>
  <c r="D97" i="31"/>
  <c r="D96" i="31"/>
  <c r="D95" i="31"/>
  <c r="D94" i="31"/>
  <c r="D93" i="31"/>
  <c r="D92" i="31"/>
  <c r="D87" i="31"/>
  <c r="D86" i="31"/>
  <c r="D85" i="31"/>
  <c r="D84" i="31"/>
  <c r="D83" i="31"/>
  <c r="D82" i="31"/>
  <c r="D81" i="31"/>
  <c r="D70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8" i="30"/>
  <c r="E7" i="30"/>
  <c r="D16" i="29"/>
  <c r="D15" i="29"/>
  <c r="D14" i="29"/>
  <c r="D13" i="29"/>
  <c r="D12" i="29"/>
  <c r="D11" i="29"/>
  <c r="D10" i="29"/>
  <c r="D9" i="29"/>
  <c r="G8" i="29"/>
  <c r="F6" i="29"/>
  <c r="E6" i="29"/>
  <c r="B6" i="48"/>
  <c r="C6" i="48"/>
  <c r="F6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G6" i="33" l="1"/>
  <c r="D6" i="48"/>
  <c r="G6" i="48"/>
  <c r="D6" i="29"/>
  <c r="G6" i="29"/>
  <c r="F7" i="10" l="1"/>
  <c r="C7" i="11" l="1"/>
  <c r="E7" i="11" l="1"/>
  <c r="D7" i="11"/>
  <c r="B7" i="12"/>
  <c r="C7" i="12"/>
  <c r="D7" i="12" l="1"/>
  <c r="E7" i="12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<sst xmlns="http://schemas.openxmlformats.org/spreadsheetml/2006/main" count="1834" uniqueCount="542">
  <si>
    <t>Показник</t>
  </si>
  <si>
    <t>зміна значення</t>
  </si>
  <si>
    <t>%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</si>
  <si>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</si>
  <si>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</si>
  <si>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</si>
  <si>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</si>
  <si>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</si>
  <si>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</si>
  <si>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</si>
  <si>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</si>
  <si>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</si>
  <si>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</si>
  <si>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</si>
  <si>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</si>
  <si>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</si>
  <si>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</si>
  <si>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</si>
  <si>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</si>
  <si>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</si>
  <si>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</si>
  <si>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</si>
  <si>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</si>
  <si>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</si>
  <si>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</si>
  <si>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</si>
  <si>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</si>
  <si>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</si>
  <si>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</si>
  <si>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</si>
  <si>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</si>
  <si>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</si>
  <si>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</si>
  <si>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</si>
  <si>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</si>
  <si>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</si>
  <si>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</si>
  <si>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</si>
  <si>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</si>
  <si>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</si>
  <si>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</si>
  <si>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</si>
  <si>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</si>
  <si>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</si>
  <si>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</si>
  <si>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</si>
  <si>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</si>
  <si>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</si>
  <si>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</si>
  <si>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</si>
  <si>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</si>
  <si>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</si>
  <si>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</si>
  <si>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</si>
  <si>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</si>
  <si>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</si>
  <si>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</si>
  <si>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</si>
  <si>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</si>
  <si>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</si>
  <si>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</si>
  <si>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</si>
  <si>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</si>
  <si>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</si>
  <si>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</si>
  <si>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верстатник деревообробних верстатів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</si>
  <si>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</si>
  <si>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</si>
  <si>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</si>
  <si>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</si>
  <si>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</si>
  <si>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</si>
  <si>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</si>
  <si>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</si>
  <si>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</si>
  <si>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</si>
  <si>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</si>
  <si>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</si>
  <si>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</si>
  <si>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</si>
  <si>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</si>
  <si>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</si>
  <si>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</si>
  <si>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</si>
  <si>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</si>
  <si>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</si>
  <si>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</si>
  <si>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</si>
  <si>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</si>
  <si>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</si>
  <si>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</si>
  <si>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</si>
  <si>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</si>
  <si>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</si>
  <si>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</si>
  <si>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</si>
  <si>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</si>
  <si>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</si>
  <si>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</si>
  <si>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</si>
  <si>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</si>
  <si>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</si>
  <si>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</si>
  <si>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</si>
  <si>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</si>
  <si>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</si>
  <si>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</si>
  <si>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</si>
  <si>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</si>
  <si>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</si>
  <si>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</si>
  <si>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</si>
  <si>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</si>
  <si>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</si>
  <si>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</si>
  <si>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-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</si>
  <si>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</si>
  <si>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</si>
  <si>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</si>
  <si>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</si>
  <si>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</si>
  <si>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</si>
  <si>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</si>
  <si>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</si>
  <si>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</si>
  <si>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</si>
  <si>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</si>
  <si>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</si>
  <si>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</si>
  <si>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</si>
  <si>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</si>
  <si>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</si>
  <si>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</si>
  <si>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</si>
  <si>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</si>
  <si>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</si>
  <si>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</si>
  <si>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</si>
  <si>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</si>
  <si>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</si>
  <si>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</si>
  <si>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</si>
  <si>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</si>
  <si>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</si>
  <si>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</si>
  <si>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</si>
  <si>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</si>
  <si>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</si>
  <si>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</si>
  <si>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</si>
  <si>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</si>
  <si>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</si>
  <si>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</si>
  <si>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</si>
  <si>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</si>
  <si>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</si>
  <si>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</si>
  <si>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</si>
  <si>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</si>
  <si>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</si>
  <si>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</si>
  <si>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</si>
  <si>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</si>
  <si>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</si>
  <si>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</si>
  <si>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</si>
  <si>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</si>
  <si>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</si>
  <si>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</si>
  <si>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</si>
  <si>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>Кількість вакансій, одиниць</t>
  </si>
  <si>
    <t>Державне управління загального характеру</t>
  </si>
  <si>
    <t>Вантажний автомобільний транспорт</t>
  </si>
  <si>
    <t>Діяльність національної пошти</t>
  </si>
  <si>
    <t>Діяльність у сфері оборони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</si>
  <si>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</si>
  <si>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</si>
  <si>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</si>
  <si>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</si>
  <si>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</si>
  <si>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</si>
  <si>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Показники діяльності служби зайнятості у Волинської області</t>
  </si>
  <si>
    <t>Професії, по яких чисельність безробітних жінок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</si>
  <si>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</si>
  <si>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</si>
  <si>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</si>
  <si>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</si>
  <si>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</si>
  <si>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</si>
  <si>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</si>
  <si>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</si>
  <si>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</si>
  <si>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</si>
  <si>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</si>
  <si>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</si>
  <si>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</si>
  <si>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Дошкільна освіта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</si>
  <si>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</si>
  <si>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</si>
  <si>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</si>
  <si>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</si>
  <si>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Будівництво доріг і автострад</t>
  </si>
  <si>
    <t xml:space="preserve">Неспеціалізована оптова торгівля 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</si>
  <si>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</si>
  <si>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</si>
  <si>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свійської птиці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</si>
  <si>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</si>
  <si>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</si>
  <si>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</si>
  <si>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</si>
  <si>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</si>
  <si>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Виробництво інших меблів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</si>
  <si>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</si>
  <si>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</si>
  <si>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</si>
  <si>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</si>
  <si>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</si>
  <si>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</si>
  <si>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</si>
  <si>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</si>
  <si>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</si>
  <si>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</si>
  <si>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</si>
  <si>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</si>
  <si>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>Проходили професійне навчання безробітні, осіб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</si>
  <si>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</si>
  <si>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</si>
  <si>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</si>
  <si>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</si>
  <si>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</si>
  <si>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+ (-), осіб</t>
  </si>
  <si>
    <t>Всього отримали роботу, осіб</t>
  </si>
  <si>
    <t xml:space="preserve"> завантажувач-вивантажувач харчової продукції</t>
  </si>
  <si>
    <t xml:space="preserve"> кравець</t>
  </si>
  <si>
    <t xml:space="preserve"> робітник з благоустрою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</si>
  <si>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</si>
  <si>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 робітник фермерського господарства</t>
  </si>
  <si>
    <t xml:space="preserve"> формувальник тіста</t>
  </si>
  <si>
    <t>Лиття сталі</t>
  </si>
  <si>
    <t>Оптова торгівля деревиною, будівельними матеріалами та санітарно-технічним обладнанням</t>
  </si>
  <si>
    <t xml:space="preserve"> кондитер</t>
  </si>
  <si>
    <t>Виробництво прянощів і приправ</t>
  </si>
  <si>
    <t xml:space="preserve"> в'язальник</t>
  </si>
  <si>
    <t xml:space="preserve"> оператор в'язально-прошивного устаткування</t>
  </si>
  <si>
    <t>Діяльність приватних охоронних служб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</si>
  <si>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</si>
  <si>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</si>
  <si>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 xml:space="preserve">                                                                                                                                                                                                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</si>
  <si>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</si>
  <si>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</si>
  <si>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</si>
  <si>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 xml:space="preserve"> інженер-технолог</t>
  </si>
  <si>
    <t xml:space="preserve"> диспетчер</t>
  </si>
  <si>
    <t xml:space="preserve"> машиніст крана (кранівник)</t>
  </si>
  <si>
    <t xml:space="preserve"> єгер</t>
  </si>
  <si>
    <t xml:space="preserve"> мийник-прибиральник рухомого складу</t>
  </si>
  <si>
    <t xml:space="preserve"> плодоовочівник</t>
  </si>
  <si>
    <t>Інформація щодо запланованого масового вивільнення працівників у Волинській області</t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</si>
  <si>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</si>
  <si>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</si>
  <si>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</si>
  <si>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</si>
  <si>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чоловіків                               є найбільшою у Волинській області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</si>
  <si>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</si>
  <si>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</si>
  <si>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</si>
  <si>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</si>
  <si>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</si>
  <si>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</si>
  <si>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</si>
  <si>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 xml:space="preserve"> контролер газового господарства</t>
  </si>
  <si>
    <t xml:space="preserve"> лісничий</t>
  </si>
  <si>
    <t xml:space="preserve"> лісоруб</t>
  </si>
  <si>
    <t xml:space="preserve"> технік</t>
  </si>
  <si>
    <t>Діяльність у сфері проводового електрозв'язку</t>
  </si>
  <si>
    <t>Середній розмір заробітної плати у вакансіях, грн</t>
  </si>
  <si>
    <t>Отримували допомогу по безробіттю, осіб</t>
  </si>
  <si>
    <t>Кількість осіб, охоплених профорієнтаційними послугами, осіб</t>
  </si>
  <si>
    <t>Кількість роботодавців, які надали інформацію про вакансії, одиниць</t>
  </si>
  <si>
    <t xml:space="preserve">   з них, в ЦПТО, осіб</t>
  </si>
  <si>
    <t>Мали статус безробітного, осіб</t>
  </si>
  <si>
    <t>Всього отримували послуги, осіб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</si>
  <si>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</si>
  <si>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</si>
  <si>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</si>
  <si>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</si>
  <si>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</si>
  <si>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</si>
  <si>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</si>
  <si>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</si>
  <si>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 xml:space="preserve">Волинська область </t>
  </si>
  <si>
    <t>Назва виду діяльності</t>
  </si>
  <si>
    <t xml:space="preserve">Постачання електроенергії, газу </t>
  </si>
  <si>
    <t xml:space="preserve"> продавець-консультант</t>
  </si>
  <si>
    <t xml:space="preserve"> сестра медична (брат медичний)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</si>
  <si>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</si>
  <si>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</si>
  <si>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</si>
  <si>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</si>
  <si>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листоноша (поштар)</t>
  </si>
  <si>
    <t xml:space="preserve"> електрогазозварник </t>
  </si>
  <si>
    <t xml:space="preserve"> фармацевт</t>
  </si>
  <si>
    <t xml:space="preserve"> бариста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</si>
  <si>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</si>
  <si>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закладу дошкільної освіти</t>
  </si>
  <si>
    <t xml:space="preserve"> службовець на складі (комірник)</t>
  </si>
  <si>
    <t xml:space="preserve"> логіст</t>
  </si>
  <si>
    <t xml:space="preserve"> юрист</t>
  </si>
  <si>
    <t xml:space="preserve"> асистент фармацевта</t>
  </si>
  <si>
    <t xml:space="preserve"> касир-операціоніст</t>
  </si>
  <si>
    <t xml:space="preserve"> тракторист-машиніст сільськогосподарського (лісогосподарського) виробництва</t>
  </si>
  <si>
    <t xml:space="preserve"> машиніст висікально-пакувального агрегата</t>
  </si>
  <si>
    <t>Комплексне обслуговування об'єктів</t>
  </si>
  <si>
    <t>Інші види діяльності з прибирання</t>
  </si>
  <si>
    <t xml:space="preserve"> менеджер (управитель) з персоналу</t>
  </si>
  <si>
    <t xml:space="preserve"> майстер лісу</t>
  </si>
  <si>
    <t xml:space="preserve"> штукатур</t>
  </si>
  <si>
    <t xml:space="preserve"> маляр</t>
  </si>
  <si>
    <t xml:space="preserve"> вчитель початкових класів закладу загальної середньої освіти</t>
  </si>
  <si>
    <t xml:space="preserve"> начальник відділу</t>
  </si>
  <si>
    <t xml:space="preserve"> менеджер (управитель) із надання кредитів</t>
  </si>
  <si>
    <t xml:space="preserve"> заступник начальника відділу</t>
  </si>
  <si>
    <t xml:space="preserve"> консультант</t>
  </si>
  <si>
    <t xml:space="preserve"> мерчендайзер</t>
  </si>
  <si>
    <t xml:space="preserve"> асистент вчителя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</si>
  <si>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</si>
  <si>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</si>
  <si>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</si>
  <si>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</si>
  <si>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</si>
  <si>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інспектор прикордонної служби</t>
  </si>
  <si>
    <t xml:space="preserve"> обліковець</t>
  </si>
  <si>
    <t xml:space="preserve"> навідник</t>
  </si>
  <si>
    <t xml:space="preserve"> 2022 р.</t>
  </si>
  <si>
    <t xml:space="preserve"> 2023 р.</t>
  </si>
  <si>
    <t>Виробництво спіднього одягу</t>
  </si>
  <si>
    <t>Інша діяльність із прибирання будинків і промислових об'єктів</t>
  </si>
  <si>
    <t>Забір очищення та постачання води</t>
  </si>
  <si>
    <t>Оптова торгівля напоями</t>
  </si>
  <si>
    <t>Виробництво робочого одягу</t>
  </si>
  <si>
    <t xml:space="preserve"> інспектор </t>
  </si>
  <si>
    <t xml:space="preserve"> оператор лінії у виробництві харчової продукції (молочне виробництво)</t>
  </si>
  <si>
    <t>Мали статус протягом періоду, 
осіб</t>
  </si>
  <si>
    <t>Всього отримали роботу, 
осіб</t>
  </si>
  <si>
    <t>Чисельність працевлаштованих безробітних, 
осіб</t>
  </si>
  <si>
    <t>Чисельність безробітних, 
які проходили профнавчання, 
осіб</t>
  </si>
  <si>
    <t>Чисельність безробітних, 
які проходили навчання в ЦПТО, 
осіб</t>
  </si>
  <si>
    <t>Чисельність осіб, які брали участь у громадських та інших роботах тимчасового характеру, 
осіб</t>
  </si>
  <si>
    <t>Чисельність осіб, які отримували 
допомогу по безробіттю, 
осіб</t>
  </si>
  <si>
    <t>Кількість вакансій, 
одиниць</t>
  </si>
  <si>
    <t>Всього отримують послуги 
на кінець періоду, 
осіб</t>
  </si>
  <si>
    <t>Мають статус безробітного
на кінець періоду, 
осіб</t>
  </si>
  <si>
    <t>з них, отримують допомогу по безробіттю, 
осіб</t>
  </si>
  <si>
    <t>у порівнянні з 
минулим роком</t>
  </si>
  <si>
    <t xml:space="preserve"> фахівець з питань зайнятості (хедхантер)</t>
  </si>
  <si>
    <t xml:space="preserve"> соціальний працівник</t>
  </si>
  <si>
    <t xml:space="preserve"> інспектор кредитний</t>
  </si>
  <si>
    <t xml:space="preserve"> санітар (ветеринарна медицина)</t>
  </si>
  <si>
    <t xml:space="preserve"> командир взводу</t>
  </si>
  <si>
    <t xml:space="preserve"> механік групи загону</t>
  </si>
  <si>
    <t xml:space="preserve"> радіотелефоніст</t>
  </si>
  <si>
    <t xml:space="preserve"> навідник-оператор</t>
  </si>
  <si>
    <t xml:space="preserve"> спостерігач-пожежний</t>
  </si>
  <si>
    <t xml:space="preserve"> електрозварник ручного зварювання</t>
  </si>
  <si>
    <t>Всього отримали ваучер на навчання, осіб</t>
  </si>
  <si>
    <t>Діяльність пожежних служб</t>
  </si>
  <si>
    <t>Розведення великої рогатої худоби молочних порід</t>
  </si>
  <si>
    <t>Механічне оброблення металевих виробів</t>
  </si>
  <si>
    <t>Функціювання ботанічних садів, зоопарків і природних заповідників</t>
  </si>
  <si>
    <t xml:space="preserve"> слюсар аварійно-відновлювальних робіт</t>
  </si>
  <si>
    <t>Всього отримали ваучер на навчання, 
осіб</t>
  </si>
  <si>
    <t xml:space="preserve"> реєстратор медичний</t>
  </si>
  <si>
    <t xml:space="preserve"> виконавець робіт</t>
  </si>
  <si>
    <t>Роздрібна торгівля, що здійснюється фірмами поштового замовлення або через мережу Інтернет</t>
  </si>
  <si>
    <t>Діяльність готелів і подібних засобів тимчасового розміщування</t>
  </si>
  <si>
    <t xml:space="preserve">Виробництво бетонних розчинів, готових для використання </t>
  </si>
  <si>
    <t>Розподілення електроенергії</t>
  </si>
  <si>
    <r>
      <t>Працевлаштовано безробітних</t>
    </r>
    <r>
      <rPr>
        <i/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>осіб</t>
    </r>
  </si>
  <si>
    <t xml:space="preserve"> Мали статус безробітного, осіб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</si>
  <si>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</si>
  <si>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</si>
  <si>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</si>
  <si>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</si>
  <si>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</si>
  <si>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</si>
  <si>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</si>
  <si>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Чисельність працевлаштованих безробітних</t>
  </si>
  <si>
    <t xml:space="preserve"> Чисельність працевлаштованих безробітних жінок 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</si>
  <si>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</si>
  <si>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</si>
  <si>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 xml:space="preserve"> Чисельність працевлаштованих безробітних, осіб</t>
  </si>
  <si>
    <t xml:space="preserve"> Чисельність працевлаштованих безробітних жінок</t>
  </si>
  <si>
    <t>у % до загальної чисельності безробітних</t>
  </si>
  <si>
    <t>Надання послуг Волинською обласною службою зайнятості</t>
  </si>
  <si>
    <t>Діяльність у сфері обов'язкового  соціального страхування</t>
  </si>
  <si>
    <t>Оптова торгівля іншими товарами господарського призначення</t>
  </si>
  <si>
    <t>Роздрібна торгівля одягом у спеціалізованих магазинах</t>
  </si>
  <si>
    <t>Роздрібна торгівля іншими невживаними товарами в спеціалізованих магазинах</t>
  </si>
  <si>
    <t>Електромонтажні роботи</t>
  </si>
  <si>
    <t xml:space="preserve"> свинар</t>
  </si>
  <si>
    <t xml:space="preserve"> оператор інкубаторно-птахівничої станції</t>
  </si>
  <si>
    <r>
      <t xml:space="preserve">Кількість вакансій , </t>
    </r>
    <r>
      <rPr>
        <i/>
        <sz val="12"/>
        <rFont val="Times New Roman"/>
        <family val="1"/>
        <charset val="204"/>
      </rPr>
      <t>одиниць</t>
    </r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</si>
  <si>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</si>
  <si>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</si>
  <si>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</si>
  <si>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 xml:space="preserve">Професії, по яких чисельність безробітних є найбільшою у Волинській області </t>
  </si>
  <si>
    <t>Професії, по яких чисельність безробітних чоловіків є найбільшою у Волинській області</t>
  </si>
  <si>
    <t xml:space="preserve">Професії, по яких чисельність працевлаштованих безробітних жінок є найбільшою </t>
  </si>
  <si>
    <t xml:space="preserve">Професії, по яких чисельність працевлаштованих безробітних чоловіків є найбільшою </t>
  </si>
  <si>
    <t xml:space="preserve">Роздрібна торгівля пальним </t>
  </si>
  <si>
    <t>Виробництво іншого верхнього одягу</t>
  </si>
  <si>
    <t>Роздрібна торгівля уживаними товарами в магазинах</t>
  </si>
  <si>
    <t>Роздрібна торгівля напоями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</si>
  <si>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</si>
  <si>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 xml:space="preserve"> оператор верстатів з програмним керуванням</t>
  </si>
  <si>
    <t xml:space="preserve"> шеф-кухар</t>
  </si>
  <si>
    <t xml:space="preserve"> вальник лісу</t>
  </si>
  <si>
    <t xml:space="preserve"> оператор електронно-обчислювальних та обчислювальних машин</t>
  </si>
  <si>
    <t xml:space="preserve"> водій навантажувача</t>
  </si>
  <si>
    <t xml:space="preserve">         по формі 3-ПН, одиниць</t>
  </si>
  <si>
    <t xml:space="preserve">         з інших джерел, одиниць</t>
  </si>
  <si>
    <t>Х</t>
  </si>
  <si>
    <t>Кількість вакансій                         (за формою 3-ПН)                        на кінець періоду,                     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</si>
  <si>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</si>
  <si>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</si>
  <si>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</si>
  <si>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</si>
  <si>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Кількість вакансій,  одиниць</t>
  </si>
  <si>
    <t>"Виробництво хліба та хлібобулочних виробів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</si>
  <si>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</si>
  <si>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</si>
  <si>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 xml:space="preserve"> обтискувач електроз'єднувачів</t>
  </si>
  <si>
    <t xml:space="preserve"> укладальник хлібобулочних виробів</t>
  </si>
  <si>
    <t xml:space="preserve"> інженер-механік груповий</t>
  </si>
  <si>
    <t xml:space="preserve"> сапер (розмінування)</t>
  </si>
  <si>
    <t xml:space="preserve"> монтер колії</t>
  </si>
  <si>
    <t xml:space="preserve"> оброблювач ковбасних виробів</t>
  </si>
  <si>
    <t>Всього                                                   отримували послуги, осіб</t>
  </si>
  <si>
    <t>Середній розмір заробітної плати у вакансіях, 
грн</t>
  </si>
  <si>
    <t xml:space="preserve"> верстатник спеціальних деревообробних верстатів</t>
  </si>
  <si>
    <t>Чисельність претендентів
на 1 вакансію, 
осіб</t>
  </si>
  <si>
    <t xml:space="preserve"> асистент вихователя закладу дошкільної освіти</t>
  </si>
  <si>
    <t xml:space="preserve"> птахівник</t>
  </si>
  <si>
    <t xml:space="preserve"> машиніст насосних установок</t>
  </si>
  <si>
    <t>Професійно-технічна освіта на рівні вищого професійно-технічного навчального закладу</t>
  </si>
  <si>
    <t xml:space="preserve"> квітникар</t>
  </si>
  <si>
    <t xml:space="preserve"> формувальник ковбасних виробів</t>
  </si>
  <si>
    <t xml:space="preserve"> машиніст із прання та ремонту спецодягу</t>
  </si>
  <si>
    <t xml:space="preserve"> контролер енергонагляду</t>
  </si>
  <si>
    <t xml:space="preserve"> Лицювальник-плиточник</t>
  </si>
  <si>
    <t xml:space="preserve"> командир вогневої точки</t>
  </si>
  <si>
    <t xml:space="preserve"> інженер-будівельник</t>
  </si>
  <si>
    <t xml:space="preserve"> прокурор</t>
  </si>
  <si>
    <t xml:space="preserve"> технік-конструктор (електротехніка)</t>
  </si>
  <si>
    <t>Стоматологічна практика</t>
  </si>
  <si>
    <t>Технічне обслуговування та ремонт автотранспортних засобів</t>
  </si>
  <si>
    <t xml:space="preserve"> сестра медична (брат медичний) зі стоматології</t>
  </si>
  <si>
    <t xml:space="preserve"> оператор сушильних установок</t>
  </si>
  <si>
    <t xml:space="preserve"> агент торговельний</t>
  </si>
  <si>
    <t xml:space="preserve"> обліковець з реєстрації бухгалтерських даних</t>
  </si>
  <si>
    <t xml:space="preserve"> оператор із штучного осіменіння тварин та птиці</t>
  </si>
  <si>
    <t xml:space="preserve"> контролер деталей та приладів</t>
  </si>
  <si>
    <t xml:space="preserve"> шліфувальник</t>
  </si>
  <si>
    <t xml:space="preserve"> комірник</t>
  </si>
  <si>
    <t xml:space="preserve"> головний державний інспектор</t>
  </si>
  <si>
    <t xml:space="preserve"> лікар-стоматолог</t>
  </si>
  <si>
    <t xml:space="preserve"> інженер-електронік</t>
  </si>
  <si>
    <t xml:space="preserve"> бойовий медик</t>
  </si>
  <si>
    <t xml:space="preserve"> механік-водій</t>
  </si>
  <si>
    <t>Роздрібна торгівля м'ясом і м'ясними продуктами в спеціалізованих магазинах</t>
  </si>
  <si>
    <t>Роздрібна торгівля іншими продуктами харчування в спеціалізованих магазинах</t>
  </si>
  <si>
    <t>Виробництво інших дерев'яних будівельних конструкцій і столярних виробів</t>
  </si>
  <si>
    <t xml:space="preserve"> апаратник оброблення зерна</t>
  </si>
  <si>
    <t>Станом на 01.11.2023 р.</t>
  </si>
  <si>
    <t xml:space="preserve"> керівник гуртка</t>
  </si>
  <si>
    <t xml:space="preserve"> викладач (методи навчання)</t>
  </si>
  <si>
    <t>Січень-жовтень                       2023 р.</t>
  </si>
  <si>
    <t>Регулювання у сферах охорони здоров'я, освіти, культури та інших соціальних сферах, крім обов'язкового соціаль</t>
  </si>
  <si>
    <t>Виробництво підшипників, зубчастих передач, елементів механічних передач і приводів</t>
  </si>
  <si>
    <t>Роздрібна торгівля хлібобулочними виробами, борошняними та цукровими кондитерськими виробами в спеціалізованих</t>
  </si>
  <si>
    <t>Допоміжне обслуговування наземного транспорту</t>
  </si>
  <si>
    <t xml:space="preserve"> складальник-обробник котушок трансформаторів</t>
  </si>
  <si>
    <t xml:space="preserve"> лаборант хімічного аналізу</t>
  </si>
  <si>
    <t xml:space="preserve"> сортувальник деталей підшипників</t>
  </si>
  <si>
    <t xml:space="preserve"> інженер-програміст</t>
  </si>
  <si>
    <t xml:space="preserve"> інспектор (поліція)</t>
  </si>
  <si>
    <t xml:space="preserve"> технік-електрик</t>
  </si>
  <si>
    <t xml:space="preserve"> поліцейський патрульної служби</t>
  </si>
  <si>
    <t xml:space="preserve"> токар-напівавтоматник</t>
  </si>
  <si>
    <t>71</t>
  </si>
  <si>
    <t>157</t>
  </si>
  <si>
    <t>Здійснено направлень безробітних для участі у суспільно корисних роботах, осіб</t>
  </si>
  <si>
    <t>Січень-листопад 2022 р.</t>
  </si>
  <si>
    <t xml:space="preserve">  Січень-листопад 2023 р.</t>
  </si>
  <si>
    <t>Станом на 01.12.2022 р.</t>
  </si>
  <si>
    <t xml:space="preserve"> Січень-листопад 2022 р.</t>
  </si>
  <si>
    <t>у січні-листопаді 2022-2023 рр.</t>
  </si>
  <si>
    <t>на             01.12.2022</t>
  </si>
  <si>
    <t>Станом на 01.12.2023 р.</t>
  </si>
  <si>
    <t>Січень-листопад 2023 р.</t>
  </si>
  <si>
    <t xml:space="preserve"> Січень-листопад 2023 р.</t>
  </si>
  <si>
    <t>Регулювання та сприяння ефективному веденню економічної діяльності</t>
  </si>
  <si>
    <t xml:space="preserve"> Січень-листопад     2023 р.</t>
  </si>
  <si>
    <t>Станом 01.12.2023 р.</t>
  </si>
  <si>
    <t xml:space="preserve"> педагог-організатор</t>
  </si>
  <si>
    <t xml:space="preserve"> лаборант (освіта)</t>
  </si>
  <si>
    <t xml:space="preserve"> тренер-викладач з виду спорту (спортивної школи, секції і т. ін.)</t>
  </si>
  <si>
    <t xml:space="preserve"> буфетник</t>
  </si>
  <si>
    <t xml:space="preserve"> робітник зеленого будівництва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</si>
  <si>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</si>
  <si>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</si>
  <si>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термообробник швацьких виробів</t>
  </si>
  <si>
    <t xml:space="preserve"> обробник деталей іграшок</t>
  </si>
  <si>
    <t>Станом на                              01.12.2023 р.</t>
  </si>
  <si>
    <t xml:space="preserve"> головний механік</t>
  </si>
  <si>
    <t xml:space="preserve"> головний інженер</t>
  </si>
  <si>
    <t xml:space="preserve"> державний соціальний інспектор</t>
  </si>
  <si>
    <t xml:space="preserve"> інструктор</t>
  </si>
  <si>
    <t xml:space="preserve"> електромеханік</t>
  </si>
  <si>
    <t xml:space="preserve"> механік з ремонту транспорту</t>
  </si>
  <si>
    <t>оператор копіювальних та розмножувальних машин</t>
  </si>
  <si>
    <t xml:space="preserve"> охоронець</t>
  </si>
  <si>
    <t xml:space="preserve"> слюсар з експлуатації та ремонту підземних газопроводів</t>
  </si>
  <si>
    <t xml:space="preserve"> бригадир на дільницях основного виробництва (інші сільськогосподарські робітники та рибалки)</t>
  </si>
  <si>
    <t xml:space="preserve"> екіпірувальник</t>
  </si>
  <si>
    <t>у січні-листопаді 2022 - 2023 рр.</t>
  </si>
  <si>
    <t>у січні-листопаді 2023 року</t>
  </si>
  <si>
    <t xml:space="preserve"> у січні-листопаді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</si>
  <si>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січні-листопаді 2023 року</t>
  </si>
  <si>
    <t>Освіта у сфері спорту та відпочинку</t>
  </si>
  <si>
    <t>Професії, по яких чисельність працевлаштованих безробітних у Волинській області є найбільшою у січні-листопаді 2023 року</t>
  </si>
  <si>
    <t xml:space="preserve"> водій тролейбуса</t>
  </si>
  <si>
    <t>575</t>
  </si>
  <si>
    <t>на 01.12.2023</t>
  </si>
  <si>
    <t xml:space="preserve">    +1060 грн</t>
  </si>
  <si>
    <t>90</t>
  </si>
  <si>
    <t>257</t>
  </si>
  <si>
    <t xml:space="preserve"> 01</t>
  </si>
  <si>
    <t xml:space="preserve"> 02</t>
  </si>
  <si>
    <t xml:space="preserve"> 03</t>
  </si>
  <si>
    <t xml:space="preserve"> 04</t>
  </si>
  <si>
    <t>Здійснено направлень безробітних для участі у суспільно корисних роботах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</si>
</sst>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  <font>
      <sz val="11"/>
      <color indexed="8"/>
      <name val="Calibri"/>
      <family val="2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i/>
      <sz val="1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0" borderId="0"/>
    <xf numFmtId="0" fontId="1" fillId="0" borderId="0"/>
    <xf numFmtId="0" fontId="12" fillId="0" borderId="0"/>
    <xf numFmtId="0" fontId="28" fillId="0" borderId="0"/>
    <xf numFmtId="0" fontId="3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2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</cellStyleXfs>
  <cellXfs count="672">
    <xf numFmtId="0" fontId="0" fillId="0" borderId="0" xfId="0"/>
    <xf numFmtId="0" fontId="15" fillId="0" borderId="0" xfId="14" applyFont="1" applyFill="1"/>
    <xf numFmtId="0" fontId="17" fillId="0" borderId="0" xfId="14" applyFont="1" applyFill="1" applyBorder="1" applyAlignment="1">
      <alignment horizontal="center"/>
    </xf>
    <xf numFmtId="0" fontId="17" fillId="0" borderId="0" xfId="14" applyFont="1" applyFill="1"/>
    <xf numFmtId="0" fontId="19" fillId="0" borderId="0" xfId="14" applyFont="1" applyFill="1" applyAlignment="1">
      <alignment vertical="center"/>
    </xf>
    <xf numFmtId="0" fontId="20" fillId="0" borderId="0" xfId="14" applyFont="1" applyFill="1"/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wrapText="1"/>
    </xf>
    <xf numFmtId="0" fontId="17" fillId="0" borderId="0" xfId="14" applyFont="1" applyFill="1" applyAlignment="1">
      <alignment vertical="center"/>
    </xf>
    <xf numFmtId="3" fontId="25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6" fillId="0" borderId="0" xfId="13" applyFont="1" applyFill="1" applyAlignment="1">
      <alignment horizontal="center" vertical="top" wrapText="1"/>
    </xf>
    <xf numFmtId="0" fontId="27" fillId="0" borderId="0" xfId="13" applyFont="1" applyFill="1" applyAlignment="1">
      <alignment horizontal="center" vertical="top" wrapText="1"/>
    </xf>
    <xf numFmtId="0" fontId="1" fillId="0" borderId="0" xfId="13" applyFont="1"/>
    <xf numFmtId="14" fontId="18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2" fillId="0" borderId="0" xfId="9" applyFont="1" applyAlignment="1"/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0" fontId="25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3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vertical="center" wrapText="1"/>
    </xf>
    <xf numFmtId="0" fontId="26" fillId="0" borderId="0" xfId="13" applyFont="1" applyFill="1" applyAlignment="1">
      <alignment horizontal="center" vertical="top" wrapText="1"/>
    </xf>
    <xf numFmtId="0" fontId="20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1" fontId="20" fillId="0" borderId="0" xfId="14" applyNumberFormat="1" applyFont="1" applyFill="1" applyAlignment="1">
      <alignment horizontal="center" vertical="center"/>
    </xf>
    <xf numFmtId="1" fontId="39" fillId="0" borderId="20" xfId="14" applyNumberFormat="1" applyFont="1" applyFill="1" applyBorder="1" applyAlignment="1">
      <alignment horizontal="center" vertical="center"/>
    </xf>
    <xf numFmtId="3" fontId="43" fillId="0" borderId="20" xfId="1" applyNumberFormat="1" applyFont="1" applyFill="1" applyBorder="1" applyAlignment="1">
      <alignment horizontal="center" vertical="center" wrapText="1"/>
    </xf>
    <xf numFmtId="165" fontId="15" fillId="0" borderId="20" xfId="14" applyNumberFormat="1" applyFont="1" applyFill="1" applyBorder="1" applyAlignment="1">
      <alignment horizontal="center" vertical="center" wrapText="1"/>
    </xf>
    <xf numFmtId="3" fontId="39" fillId="0" borderId="20" xfId="14" applyNumberFormat="1" applyFont="1" applyFill="1" applyBorder="1" applyAlignment="1">
      <alignment horizontal="center" vertical="center"/>
    </xf>
    <xf numFmtId="0" fontId="19" fillId="0" borderId="21" xfId="14" applyFont="1" applyFill="1" applyBorder="1" applyAlignment="1">
      <alignment horizontal="left" vertical="center" wrapText="1"/>
    </xf>
    <xf numFmtId="165" fontId="15" fillId="0" borderId="22" xfId="14" applyNumberFormat="1" applyFont="1" applyFill="1" applyBorder="1" applyAlignment="1">
      <alignment horizontal="center" vertical="center" wrapText="1"/>
    </xf>
    <xf numFmtId="1" fontId="39" fillId="0" borderId="2" xfId="14" applyNumberFormat="1" applyFont="1" applyFill="1" applyBorder="1" applyAlignment="1">
      <alignment horizontal="center" vertical="center"/>
    </xf>
    <xf numFmtId="3" fontId="43" fillId="0" borderId="2" xfId="1" applyNumberFormat="1" applyFont="1" applyFill="1" applyBorder="1" applyAlignment="1">
      <alignment horizontal="center" vertical="center" wrapText="1"/>
    </xf>
    <xf numFmtId="165" fontId="15" fillId="0" borderId="2" xfId="14" applyNumberFormat="1" applyFont="1" applyFill="1" applyBorder="1" applyAlignment="1">
      <alignment horizontal="center" vertical="center" wrapText="1"/>
    </xf>
    <xf numFmtId="3" fontId="3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left" vertical="center" wrapText="1"/>
    </xf>
    <xf numFmtId="0" fontId="20" fillId="0" borderId="0" xfId="14" applyFont="1" applyFill="1" applyAlignment="1">
      <alignment horizontal="center"/>
    </xf>
    <xf numFmtId="0" fontId="39" fillId="0" borderId="0" xfId="14" applyFont="1" applyFill="1" applyAlignment="1">
      <alignment vertical="center"/>
    </xf>
    <xf numFmtId="3" fontId="15" fillId="0" borderId="2" xfId="14" applyNumberFormat="1" applyFont="1" applyFill="1" applyBorder="1" applyAlignment="1">
      <alignment horizontal="center" vertical="center"/>
    </xf>
    <xf numFmtId="0" fontId="24" fillId="0" borderId="23" xfId="14" applyFont="1" applyFill="1" applyBorder="1" applyAlignment="1">
      <alignment horizontal="center" vertical="center" wrapText="1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7" fillId="0" borderId="0" xfId="3" applyFont="1" applyFill="1" applyAlignment="1">
      <alignment horizontal="center" vertical="center" wrapText="1"/>
    </xf>
    <xf numFmtId="0" fontId="13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1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0" fillId="0" borderId="0" xfId="14" applyFont="1" applyFill="1"/>
    <xf numFmtId="0" fontId="18" fillId="0" borderId="0" xfId="14" applyFont="1" applyFill="1"/>
    <xf numFmtId="165" fontId="15" fillId="0" borderId="2" xfId="1" applyNumberFormat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center" vertical="center" wrapText="1"/>
    </xf>
    <xf numFmtId="3" fontId="15" fillId="0" borderId="2" xfId="14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0" fontId="49" fillId="0" borderId="32" xfId="14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 wrapText="1"/>
    </xf>
    <xf numFmtId="0" fontId="19" fillId="0" borderId="34" xfId="14" applyFont="1" applyFill="1" applyBorder="1" applyAlignment="1">
      <alignment horizontal="left" vertical="center" wrapText="1"/>
    </xf>
    <xf numFmtId="164" fontId="15" fillId="0" borderId="35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/>
    <xf numFmtId="165" fontId="40" fillId="0" borderId="0" xfId="14" applyNumberFormat="1" applyFont="1" applyFill="1"/>
    <xf numFmtId="0" fontId="20" fillId="0" borderId="0" xfId="14" applyFont="1" applyFill="1" applyBorder="1"/>
    <xf numFmtId="0" fontId="20" fillId="0" borderId="0" xfId="14" applyFont="1" applyFill="1" applyBorder="1" applyAlignment="1">
      <alignment vertical="center"/>
    </xf>
    <xf numFmtId="165" fontId="40" fillId="2" borderId="0" xfId="14" applyNumberFormat="1" applyFont="1" applyFill="1"/>
    <xf numFmtId="0" fontId="41" fillId="0" borderId="0" xfId="14" applyFont="1" applyFill="1" applyAlignment="1">
      <alignment horizontal="right"/>
    </xf>
    <xf numFmtId="165" fontId="15" fillId="0" borderId="22" xfId="14" applyNumberFormat="1" applyFont="1" applyFill="1" applyBorder="1" applyAlignment="1">
      <alignment horizontal="center" vertical="center"/>
    </xf>
    <xf numFmtId="3" fontId="17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3" fillId="0" borderId="0" xfId="14" applyNumberFormat="1" applyFont="1" applyFill="1" applyAlignment="1">
      <alignment vertical="center"/>
    </xf>
    <xf numFmtId="164" fontId="23" fillId="0" borderId="0" xfId="14" applyNumberFormat="1" applyFont="1" applyFill="1" applyAlignment="1">
      <alignment vertical="center"/>
    </xf>
    <xf numFmtId="3" fontId="39" fillId="0" borderId="2" xfId="14" applyNumberFormat="1" applyFont="1" applyFill="1" applyBorder="1" applyAlignment="1">
      <alignment horizontal="center" vertical="center" wrapText="1"/>
    </xf>
    <xf numFmtId="3" fontId="39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0" fontId="50" fillId="0" borderId="0" xfId="14" applyFont="1" applyFill="1"/>
    <xf numFmtId="165" fontId="19" fillId="0" borderId="0" xfId="14" applyNumberFormat="1" applyFont="1" applyFill="1"/>
    <xf numFmtId="164" fontId="20" fillId="0" borderId="0" xfId="14" applyNumberFormat="1" applyFont="1" applyFill="1"/>
    <xf numFmtId="164" fontId="19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0" fontId="19" fillId="0" borderId="0" xfId="14" applyFont="1" applyFill="1" applyAlignment="1">
      <alignment vertical="center" wrapText="1"/>
    </xf>
    <xf numFmtId="165" fontId="20" fillId="0" borderId="0" xfId="14" applyNumberFormat="1" applyFont="1" applyFill="1"/>
    <xf numFmtId="0" fontId="24" fillId="0" borderId="38" xfId="14" applyFont="1" applyFill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48" fillId="0" borderId="22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/>
    </xf>
    <xf numFmtId="3" fontId="19" fillId="0" borderId="20" xfId="14" applyNumberFormat="1" applyFont="1" applyFill="1" applyBorder="1" applyAlignment="1">
      <alignment horizontal="center" vertical="center" wrapText="1"/>
    </xf>
    <xf numFmtId="3" fontId="19" fillId="0" borderId="20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9" fillId="0" borderId="2" xfId="14" applyFont="1" applyFill="1" applyBorder="1" applyAlignment="1">
      <alignment horizontal="left" vertical="center" wrapText="1"/>
    </xf>
    <xf numFmtId="0" fontId="41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38" fillId="0" borderId="1" xfId="14" applyFont="1" applyFill="1" applyBorder="1" applyAlignment="1">
      <alignment horizontal="center" vertical="center" wrapText="1"/>
    </xf>
    <xf numFmtId="0" fontId="39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1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5" fillId="0" borderId="3" xfId="14" applyNumberFormat="1" applyFont="1" applyFill="1" applyBorder="1" applyAlignment="1">
      <alignment horizontal="center" vertical="center"/>
    </xf>
    <xf numFmtId="0" fontId="15" fillId="0" borderId="38" xfId="14" applyFont="1" applyFill="1" applyBorder="1" applyAlignment="1">
      <alignment horizontal="center" vertical="center" wrapText="1"/>
    </xf>
    <xf numFmtId="165" fontId="15" fillId="0" borderId="9" xfId="14" applyNumberFormat="1" applyFont="1" applyFill="1" applyBorder="1" applyAlignment="1">
      <alignment horizontal="center" vertical="center" wrapText="1"/>
    </xf>
    <xf numFmtId="165" fontId="15" fillId="0" borderId="3" xfId="14" applyNumberFormat="1" applyFont="1" applyFill="1" applyBorder="1" applyAlignment="1">
      <alignment horizontal="center" vertical="center" wrapText="1"/>
    </xf>
    <xf numFmtId="3" fontId="44" fillId="0" borderId="3" xfId="14" applyNumberFormat="1" applyFont="1" applyFill="1" applyBorder="1" applyAlignment="1">
      <alignment horizontal="center" vertical="center"/>
    </xf>
    <xf numFmtId="165" fontId="15" fillId="0" borderId="33" xfId="14" applyNumberFormat="1" applyFont="1" applyFill="1" applyBorder="1" applyAlignment="1">
      <alignment horizontal="center" vertical="center" wrapText="1"/>
    </xf>
    <xf numFmtId="165" fontId="15" fillId="0" borderId="24" xfId="14" applyNumberFormat="1" applyFont="1" applyFill="1" applyBorder="1" applyAlignment="1">
      <alignment horizontal="center" vertical="center" wrapText="1"/>
    </xf>
    <xf numFmtId="0" fontId="49" fillId="0" borderId="3" xfId="14" applyFont="1" applyFill="1" applyBorder="1" applyAlignment="1">
      <alignment horizontal="center" vertical="center"/>
    </xf>
    <xf numFmtId="0" fontId="42" fillId="0" borderId="3" xfId="13" applyFont="1" applyFill="1" applyBorder="1" applyAlignment="1">
      <alignment horizontal="center" vertical="center"/>
    </xf>
    <xf numFmtId="165" fontId="48" fillId="0" borderId="9" xfId="14" applyNumberFormat="1" applyFont="1" applyFill="1" applyBorder="1" applyAlignment="1">
      <alignment horizontal="center" vertical="center" wrapText="1"/>
    </xf>
    <xf numFmtId="165" fontId="48" fillId="0" borderId="3" xfId="14" applyNumberFormat="1" applyFont="1" applyFill="1" applyBorder="1" applyAlignment="1">
      <alignment horizontal="center" vertical="center" wrapText="1"/>
    </xf>
    <xf numFmtId="165" fontId="48" fillId="0" borderId="33" xfId="14" applyNumberFormat="1" applyFont="1" applyFill="1" applyBorder="1" applyAlignment="1">
      <alignment horizontal="center" vertical="center"/>
    </xf>
    <xf numFmtId="165" fontId="48" fillId="0" borderId="24" xfId="14" applyNumberFormat="1" applyFont="1" applyFill="1" applyBorder="1" applyAlignment="1">
      <alignment horizontal="center" vertical="center"/>
    </xf>
    <xf numFmtId="0" fontId="47" fillId="0" borderId="3" xfId="14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65" fontId="15" fillId="0" borderId="33" xfId="14" applyNumberFormat="1" applyFont="1" applyFill="1" applyBorder="1" applyAlignment="1">
      <alignment horizontal="center" vertical="center"/>
    </xf>
    <xf numFmtId="165" fontId="15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1" fillId="0" borderId="0" xfId="14" applyFont="1" applyFill="1" applyAlignment="1"/>
    <xf numFmtId="0" fontId="47" fillId="0" borderId="0" xfId="14" applyFont="1" applyFill="1" applyAlignment="1"/>
    <xf numFmtId="0" fontId="17" fillId="0" borderId="0" xfId="14" applyFont="1" applyFill="1" applyBorder="1" applyAlignment="1">
      <alignment horizontal="center" vertical="center"/>
    </xf>
    <xf numFmtId="0" fontId="41" fillId="0" borderId="0" xfId="14" applyFont="1" applyFill="1" applyBorder="1" applyAlignment="1">
      <alignment horizontal="right" vertical="center"/>
    </xf>
    <xf numFmtId="1" fontId="39" fillId="0" borderId="2" xfId="1" applyNumberFormat="1" applyFont="1" applyFill="1" applyBorder="1" applyAlignment="1">
      <alignment horizontal="center" vertical="center" wrapText="1"/>
    </xf>
    <xf numFmtId="164" fontId="52" fillId="0" borderId="2" xfId="14" applyNumberFormat="1" applyFont="1" applyFill="1" applyBorder="1" applyAlignment="1">
      <alignment horizontal="center" vertical="center"/>
    </xf>
    <xf numFmtId="164" fontId="53" fillId="0" borderId="2" xfId="14" applyNumberFormat="1" applyFont="1" applyFill="1" applyBorder="1" applyAlignment="1">
      <alignment horizontal="center" vertical="center"/>
    </xf>
    <xf numFmtId="164" fontId="52" fillId="0" borderId="9" xfId="14" applyNumberFormat="1" applyFont="1" applyFill="1" applyBorder="1" applyAlignment="1">
      <alignment horizontal="center" vertical="center"/>
    </xf>
    <xf numFmtId="164" fontId="53" fillId="0" borderId="9" xfId="14" applyNumberFormat="1" applyFont="1" applyFill="1" applyBorder="1" applyAlignment="1">
      <alignment horizontal="center" vertical="center"/>
    </xf>
    <xf numFmtId="3" fontId="54" fillId="0" borderId="9" xfId="14" applyNumberFormat="1" applyFont="1" applyFill="1" applyBorder="1" applyAlignment="1">
      <alignment horizontal="center" vertical="center"/>
    </xf>
    <xf numFmtId="164" fontId="54" fillId="0" borderId="9" xfId="14" applyNumberFormat="1" applyFont="1" applyFill="1" applyBorder="1" applyAlignment="1">
      <alignment horizontal="center" vertical="center"/>
    </xf>
    <xf numFmtId="3" fontId="43" fillId="0" borderId="3" xfId="1" applyNumberFormat="1" applyFont="1" applyFill="1" applyBorder="1" applyAlignment="1">
      <alignment horizontal="center" vertical="center" wrapText="1"/>
    </xf>
    <xf numFmtId="3" fontId="39" fillId="0" borderId="3" xfId="14" applyNumberFormat="1" applyFont="1" applyFill="1" applyBorder="1" applyAlignment="1">
      <alignment horizontal="center" vertical="center"/>
    </xf>
    <xf numFmtId="164" fontId="41" fillId="0" borderId="3" xfId="14" applyNumberFormat="1" applyFont="1" applyFill="1" applyBorder="1" applyAlignment="1">
      <alignment horizontal="center" vertical="center"/>
    </xf>
    <xf numFmtId="164" fontId="41" fillId="0" borderId="2" xfId="14" applyNumberFormat="1" applyFont="1" applyFill="1" applyBorder="1" applyAlignment="1">
      <alignment horizontal="center" vertical="center"/>
    </xf>
    <xf numFmtId="0" fontId="20" fillId="0" borderId="0" xfId="14" applyFont="1" applyFill="1" applyAlignment="1">
      <alignment horizontal="center" vertical="center" wrapText="1"/>
    </xf>
    <xf numFmtId="3" fontId="20" fillId="0" borderId="0" xfId="14" applyNumberFormat="1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17" fillId="0" borderId="2" xfId="14" applyFont="1" applyFill="1" applyBorder="1" applyAlignment="1">
      <alignment wrapText="1"/>
    </xf>
    <xf numFmtId="0" fontId="23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3" fillId="0" borderId="2" xfId="0" applyFont="1" applyFill="1" applyBorder="1" applyAlignment="1">
      <alignment vertical="center" wrapText="1"/>
    </xf>
    <xf numFmtId="3" fontId="19" fillId="0" borderId="0" xfId="14" applyNumberFormat="1" applyFont="1" applyFill="1" applyAlignment="1">
      <alignment vertical="center" wrapText="1"/>
    </xf>
    <xf numFmtId="164" fontId="55" fillId="0" borderId="2" xfId="1" applyNumberFormat="1" applyFont="1" applyFill="1" applyBorder="1" applyAlignment="1">
      <alignment horizontal="center" vertical="center" wrapText="1"/>
    </xf>
    <xf numFmtId="3" fontId="19" fillId="0" borderId="0" xfId="14" applyNumberFormat="1" applyFont="1" applyFill="1" applyAlignment="1">
      <alignment vertical="center"/>
    </xf>
    <xf numFmtId="3" fontId="19" fillId="0" borderId="3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/>
    </xf>
    <xf numFmtId="1" fontId="20" fillId="0" borderId="15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 wrapText="1"/>
    </xf>
    <xf numFmtId="0" fontId="19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43" fillId="0" borderId="2" xfId="0" applyFont="1" applyBorder="1" applyAlignment="1">
      <alignment vertical="center" wrapText="1"/>
    </xf>
    <xf numFmtId="0" fontId="24" fillId="0" borderId="9" xfId="14" applyFont="1" applyFill="1" applyBorder="1" applyAlignment="1">
      <alignment horizontal="center" vertical="center"/>
    </xf>
    <xf numFmtId="0" fontId="47" fillId="0" borderId="9" xfId="14" applyFont="1" applyFill="1" applyBorder="1" applyAlignment="1">
      <alignment horizontal="center" vertical="center" wrapText="1"/>
    </xf>
    <xf numFmtId="0" fontId="35" fillId="0" borderId="3" xfId="11" applyFont="1" applyFill="1" applyBorder="1" applyAlignment="1">
      <alignment vertical="center" wrapText="1"/>
    </xf>
    <xf numFmtId="3" fontId="17" fillId="0" borderId="0" xfId="14" applyNumberFormat="1" applyFont="1" applyFill="1" applyAlignment="1">
      <alignment vertical="center"/>
    </xf>
    <xf numFmtId="0" fontId="35" fillId="0" borderId="2" xfId="11" applyFont="1" applyFill="1" applyBorder="1" applyAlignment="1">
      <alignment vertical="center" wrapText="1"/>
    </xf>
    <xf numFmtId="3" fontId="56" fillId="0" borderId="2" xfId="14" applyNumberFormat="1" applyFont="1" applyFill="1" applyBorder="1" applyAlignment="1">
      <alignment horizontal="center" vertical="center"/>
    </xf>
    <xf numFmtId="3" fontId="57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165" fontId="8" fillId="0" borderId="0" xfId="9" applyNumberFormat="1" applyFont="1"/>
    <xf numFmtId="165" fontId="42" fillId="0" borderId="6" xfId="9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42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5" fillId="0" borderId="23" xfId="11" applyFont="1" applyFill="1" applyBorder="1" applyAlignment="1">
      <alignment vertical="center" wrapText="1"/>
    </xf>
    <xf numFmtId="0" fontId="35" fillId="0" borderId="21" xfId="11" applyFont="1" applyFill="1" applyBorder="1" applyAlignment="1">
      <alignment vertical="center" wrapText="1"/>
    </xf>
    <xf numFmtId="0" fontId="36" fillId="0" borderId="2" xfId="10" applyNumberFormat="1" applyFont="1" applyFill="1" applyBorder="1" applyAlignment="1" applyProtection="1">
      <alignment horizontal="left" vertical="center"/>
      <protection locked="0"/>
    </xf>
    <xf numFmtId="0" fontId="18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/>
    </xf>
    <xf numFmtId="164" fontId="53" fillId="0" borderId="3" xfId="14" applyNumberFormat="1" applyFont="1" applyFill="1" applyBorder="1" applyAlignment="1">
      <alignment horizontal="center" vertical="center"/>
    </xf>
    <xf numFmtId="3" fontId="59" fillId="0" borderId="2" xfId="1" applyNumberFormat="1" applyFont="1" applyFill="1" applyBorder="1" applyAlignment="1">
      <alignment horizontal="center" vertical="center" wrapText="1"/>
    </xf>
    <xf numFmtId="3" fontId="53" fillId="0" borderId="2" xfId="14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top" wrapText="1"/>
    </xf>
    <xf numFmtId="3" fontId="15" fillId="0" borderId="9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 wrapText="1"/>
    </xf>
    <xf numFmtId="165" fontId="15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0" fontId="3" fillId="0" borderId="9" xfId="9" applyFont="1" applyFill="1" applyBorder="1" applyAlignment="1">
      <alignment horizontal="left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2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vertical="center" wrapText="1"/>
    </xf>
    <xf numFmtId="0" fontId="51" fillId="0" borderId="2" xfId="14" applyFont="1" applyFill="1" applyBorder="1" applyAlignment="1">
      <alignment horizontal="center" vertical="center" wrapText="1"/>
    </xf>
    <xf numFmtId="0" fontId="48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48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1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39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3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39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1" fillId="2" borderId="2" xfId="3" applyFont="1" applyFill="1" applyBorder="1" applyAlignment="1">
      <alignment horizontal="center"/>
    </xf>
    <xf numFmtId="2" fontId="61" fillId="0" borderId="2" xfId="3" applyNumberFormat="1" applyFont="1" applyFill="1" applyBorder="1" applyAlignment="1">
      <alignment horizontal="center" vertical="center" wrapText="1"/>
    </xf>
    <xf numFmtId="0" fontId="61" fillId="0" borderId="2" xfId="3" applyFont="1" applyFill="1" applyBorder="1" applyAlignment="1">
      <alignment horizontal="center" vertical="center" wrapText="1"/>
    </xf>
    <xf numFmtId="0" fontId="61" fillId="0" borderId="2" xfId="3" applyFont="1" applyFill="1" applyBorder="1" applyAlignment="1">
      <alignment horizontal="center" vertical="center"/>
    </xf>
    <xf numFmtId="0" fontId="61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54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65" fontId="0" fillId="0" borderId="0" xfId="0" applyNumberFormat="1"/>
    <xf numFmtId="3" fontId="48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39" fillId="0" borderId="1" xfId="14" applyNumberFormat="1" applyFont="1" applyFill="1" applyBorder="1" applyAlignment="1">
      <alignment horizontal="center" vertical="center"/>
    </xf>
    <xf numFmtId="165" fontId="15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39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39" fillId="0" borderId="36" xfId="14" applyNumberFormat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 wrapText="1"/>
    </xf>
    <xf numFmtId="3" fontId="39" fillId="0" borderId="37" xfId="14" applyNumberFormat="1" applyFont="1" applyFill="1" applyBorder="1" applyAlignment="1">
      <alignment horizontal="center" vertical="center"/>
    </xf>
    <xf numFmtId="166" fontId="20" fillId="0" borderId="0" xfId="14" applyNumberFormat="1" applyFont="1" applyFill="1"/>
    <xf numFmtId="1" fontId="3" fillId="0" borderId="3" xfId="9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9" fillId="0" borderId="2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48" fillId="0" borderId="9" xfId="14" applyNumberFormat="1" applyFont="1" applyFill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7" xfId="9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wrapText="1"/>
    </xf>
    <xf numFmtId="0" fontId="19" fillId="0" borderId="17" xfId="14" applyFont="1" applyFill="1" applyBorder="1" applyAlignment="1">
      <alignment wrapText="1"/>
    </xf>
    <xf numFmtId="165" fontId="48" fillId="0" borderId="33" xfId="14" applyNumberFormat="1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/>
    </xf>
    <xf numFmtId="0" fontId="24" fillId="0" borderId="9" xfId="14" applyFont="1" applyFill="1" applyBorder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vertical="center" wrapText="1"/>
      <protection locked="0"/>
    </xf>
    <xf numFmtId="0" fontId="13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0" fillId="0" borderId="0" xfId="0"/>
    <xf numFmtId="1" fontId="58" fillId="0" borderId="0" xfId="10" applyNumberFormat="1" applyFont="1" applyProtection="1">
      <protection locked="0"/>
    </xf>
    <xf numFmtId="1" fontId="3" fillId="0" borderId="0" xfId="10" applyNumberFormat="1" applyFont="1" applyAlignment="1" applyProtection="1">
      <alignment vertical="top"/>
      <protection locked="0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3" fontId="2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164" fontId="67" fillId="0" borderId="2" xfId="10" applyNumberFormat="1" applyFont="1" applyFill="1" applyBorder="1" applyAlignment="1" applyProtection="1">
      <alignment horizontal="center" vertical="center"/>
      <protection locked="0"/>
    </xf>
    <xf numFmtId="3" fontId="67" fillId="0" borderId="2" xfId="10" applyNumberFormat="1" applyFont="1" applyFill="1" applyBorder="1" applyAlignment="1" applyProtection="1">
      <alignment horizontal="center" vertical="center"/>
      <protection locked="0"/>
    </xf>
    <xf numFmtId="1" fontId="67" fillId="0" borderId="2" xfId="12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2" fillId="0" borderId="0" xfId="3" applyFont="1" applyFill="1"/>
    <xf numFmtId="2" fontId="8" fillId="0" borderId="2" xfId="0" applyNumberFormat="1" applyFont="1" applyFill="1" applyBorder="1" applyAlignment="1">
      <alignment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41" fillId="0" borderId="2" xfId="14" applyFont="1" applyFill="1" applyBorder="1" applyAlignment="1">
      <alignment horizontal="left" vertical="center" wrapText="1"/>
    </xf>
    <xf numFmtId="0" fontId="3" fillId="0" borderId="2" xfId="9" applyFont="1" applyFill="1" applyBorder="1" applyAlignment="1">
      <alignment horizontal="left" vertical="top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vertical="center"/>
      <protection locked="0"/>
    </xf>
    <xf numFmtId="0" fontId="2" fillId="0" borderId="2" xfId="3" applyFont="1" applyBorder="1" applyAlignment="1">
      <alignment horizontal="center" vertical="center" wrapText="1"/>
    </xf>
    <xf numFmtId="1" fontId="1" fillId="0" borderId="2" xfId="10" applyNumberFormat="1" applyFont="1" applyBorder="1" applyAlignment="1">
      <alignment horizontal="center"/>
    </xf>
    <xf numFmtId="1" fontId="1" fillId="0" borderId="0" xfId="10" applyNumberFormat="1" applyFont="1" applyProtection="1"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10" applyNumberFormat="1" applyFont="1" applyFill="1" applyBorder="1" applyAlignment="1" applyProtection="1">
      <alignment horizontal="center" vertical="center"/>
      <protection locked="0"/>
    </xf>
    <xf numFmtId="3" fontId="68" fillId="0" borderId="2" xfId="10" applyNumberFormat="1" applyFont="1" applyFill="1" applyBorder="1" applyAlignment="1" applyProtection="1">
      <alignment horizontal="center" vertical="center"/>
      <protection locked="0"/>
    </xf>
    <xf numFmtId="3" fontId="68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68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top"/>
      <protection locked="0"/>
    </xf>
    <xf numFmtId="1" fontId="1" fillId="0" borderId="2" xfId="10" applyNumberFormat="1" applyFont="1" applyFill="1" applyBorder="1" applyAlignment="1">
      <alignment horizontal="center"/>
    </xf>
    <xf numFmtId="1" fontId="4" fillId="0" borderId="11" xfId="10" applyNumberFormat="1" applyFont="1" applyFill="1" applyBorder="1" applyAlignment="1" applyProtection="1">
      <alignment vertical="center"/>
      <protection locked="0"/>
    </xf>
    <xf numFmtId="1" fontId="4" fillId="0" borderId="0" xfId="10" applyNumberFormat="1" applyFont="1" applyFill="1" applyAlignment="1" applyProtection="1">
      <alignment vertical="center"/>
      <protection locked="0"/>
    </xf>
    <xf numFmtId="0" fontId="2" fillId="0" borderId="2" xfId="3" applyNumberFormat="1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36" fillId="0" borderId="2" xfId="6" applyNumberFormat="1" applyFont="1" applyFill="1" applyBorder="1" applyAlignment="1">
      <alignment horizontal="center" vertical="center"/>
    </xf>
    <xf numFmtId="165" fontId="36" fillId="2" borderId="2" xfId="6" applyNumberFormat="1" applyFont="1" applyFill="1" applyBorder="1" applyAlignment="1">
      <alignment horizontal="center" vertical="center"/>
    </xf>
    <xf numFmtId="3" fontId="36" fillId="2" borderId="2" xfId="6" applyNumberFormat="1" applyFont="1" applyFill="1" applyBorder="1" applyAlignment="1">
      <alignment horizontal="center" vertical="center"/>
    </xf>
    <xf numFmtId="0" fontId="37" fillId="0" borderId="2" xfId="13" applyFont="1" applyFill="1" applyBorder="1" applyAlignment="1">
      <alignment horizontal="center" vertical="center"/>
    </xf>
    <xf numFmtId="0" fontId="37" fillId="0" borderId="2" xfId="13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24" fillId="0" borderId="3" xfId="14" applyNumberFormat="1" applyFont="1" applyFill="1" applyBorder="1" applyAlignment="1">
      <alignment vertical="top"/>
    </xf>
    <xf numFmtId="165" fontId="36" fillId="0" borderId="3" xfId="6" applyNumberFormat="1" applyFont="1" applyFill="1" applyBorder="1" applyAlignment="1">
      <alignment vertical="top"/>
    </xf>
    <xf numFmtId="3" fontId="36" fillId="0" borderId="3" xfId="6" applyNumberFormat="1" applyFont="1" applyFill="1" applyBorder="1" applyAlignment="1">
      <alignment vertical="top"/>
    </xf>
    <xf numFmtId="165" fontId="36" fillId="0" borderId="9" xfId="6" applyNumberFormat="1" applyFont="1" applyFill="1" applyBorder="1" applyAlignment="1">
      <alignment horizontal="center" vertical="center"/>
    </xf>
    <xf numFmtId="3" fontId="36" fillId="0" borderId="9" xfId="6" applyNumberFormat="1" applyFont="1" applyFill="1" applyBorder="1" applyAlignment="1">
      <alignment horizontal="center" vertical="center"/>
    </xf>
    <xf numFmtId="3" fontId="31" fillId="0" borderId="3" xfId="14" applyNumberFormat="1" applyFont="1" applyFill="1" applyBorder="1" applyAlignment="1">
      <alignment vertical="top"/>
    </xf>
    <xf numFmtId="3" fontId="31" fillId="0" borderId="9" xfId="14" applyNumberFormat="1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vertical="center" wrapText="1"/>
    </xf>
    <xf numFmtId="1" fontId="13" fillId="0" borderId="2" xfId="10" applyNumberFormat="1" applyFont="1" applyFill="1" applyBorder="1" applyAlignment="1" applyProtection="1">
      <alignment vertical="top" wrapText="1"/>
      <protection locked="0"/>
    </xf>
    <xf numFmtId="2" fontId="2" fillId="0" borderId="2" xfId="3" applyNumberFormat="1" applyFont="1" applyFill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34" fillId="0" borderId="1" xfId="3" applyFont="1" applyFill="1" applyBorder="1" applyAlignment="1"/>
    <xf numFmtId="0" fontId="8" fillId="0" borderId="12" xfId="0" applyFont="1" applyBorder="1" applyAlignment="1">
      <alignment horizontal="center" vertical="center"/>
    </xf>
    <xf numFmtId="164" fontId="55" fillId="0" borderId="3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18" fillId="0" borderId="2" xfId="14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left" vertical="center" wrapText="1"/>
    </xf>
    <xf numFmtId="0" fontId="13" fillId="0" borderId="2" xfId="7" applyFont="1" applyFill="1" applyBorder="1" applyAlignment="1">
      <alignment horizontal="left" vertical="center" wrapText="1"/>
    </xf>
    <xf numFmtId="165" fontId="13" fillId="0" borderId="2" xfId="9" applyNumberFormat="1" applyFont="1" applyFill="1" applyBorder="1" applyAlignment="1">
      <alignment horizontal="center" vertical="center"/>
    </xf>
    <xf numFmtId="3" fontId="1" fillId="0" borderId="2" xfId="7" applyNumberFormat="1" applyFont="1" applyFill="1" applyBorder="1" applyAlignment="1">
      <alignment horizontal="center" vertical="center" wrapText="1"/>
    </xf>
    <xf numFmtId="165" fontId="1" fillId="0" borderId="2" xfId="9" applyNumberFormat="1" applyFont="1" applyFill="1" applyBorder="1" applyAlignment="1">
      <alignment horizontal="center" vertical="center"/>
    </xf>
    <xf numFmtId="1" fontId="5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1" fontId="70" fillId="0" borderId="0" xfId="10" applyNumberFormat="1" applyFont="1" applyFill="1" applyBorder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65" fontId="36" fillId="2" borderId="2" xfId="6" applyNumberFormat="1" applyFont="1" applyFill="1" applyBorder="1" applyAlignment="1">
      <alignment horizontal="center"/>
    </xf>
    <xf numFmtId="3" fontId="36" fillId="0" borderId="2" xfId="6" applyNumberFormat="1" applyFont="1" applyFill="1" applyBorder="1" applyAlignment="1">
      <alignment horizontal="center"/>
    </xf>
    <xf numFmtId="3" fontId="2" fillId="0" borderId="2" xfId="3" applyNumberFormat="1" applyFont="1" applyFill="1" applyBorder="1" applyAlignment="1">
      <alignment horizontal="center" vertical="center" wrapText="1"/>
    </xf>
    <xf numFmtId="1" fontId="13" fillId="0" borderId="2" xfId="7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19" fillId="0" borderId="8" xfId="14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 wrapText="1"/>
    </xf>
    <xf numFmtId="3" fontId="8" fillId="0" borderId="17" xfId="3" applyNumberFormat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/>
    </xf>
    <xf numFmtId="165" fontId="48" fillId="0" borderId="19" xfId="14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2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3" fontId="13" fillId="0" borderId="2" xfId="7" applyNumberFormat="1" applyFont="1" applyFill="1" applyBorder="1" applyAlignment="1">
      <alignment horizontal="center" vertical="center" wrapText="1"/>
    </xf>
    <xf numFmtId="3" fontId="44" fillId="0" borderId="9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15" fillId="0" borderId="9" xfId="1" applyNumberFormat="1" applyFont="1" applyFill="1" applyBorder="1" applyAlignment="1">
      <alignment horizontal="center" vertical="center" wrapText="1"/>
    </xf>
    <xf numFmtId="0" fontId="18" fillId="0" borderId="2" xfId="14" applyFont="1" applyFill="1" applyBorder="1" applyAlignment="1">
      <alignment horizontal="center" vertical="center" wrapText="1"/>
    </xf>
    <xf numFmtId="165" fontId="0" fillId="0" borderId="0" xfId="0" applyNumberFormat="1" applyFill="1"/>
    <xf numFmtId="3" fontId="8" fillId="0" borderId="2" xfId="3" applyNumberFormat="1" applyFont="1" applyFill="1" applyBorder="1" applyAlignment="1">
      <alignment horizontal="center" vertical="center" wrapText="1"/>
    </xf>
    <xf numFmtId="1" fontId="62" fillId="0" borderId="0" xfId="10" applyNumberFormat="1" applyFont="1" applyFill="1" applyProtection="1">
      <protection locked="0"/>
    </xf>
    <xf numFmtId="1" fontId="7" fillId="0" borderId="0" xfId="10" applyNumberFormat="1" applyFont="1" applyFill="1" applyAlignment="1" applyProtection="1">
      <alignment horizontal="center"/>
      <protection locked="0"/>
    </xf>
    <xf numFmtId="1" fontId="3" fillId="0" borderId="0" xfId="10" applyNumberFormat="1" applyFont="1" applyFill="1" applyAlignment="1" applyProtection="1">
      <alignment vertical="top"/>
      <protection locked="0"/>
    </xf>
    <xf numFmtId="1" fontId="62" fillId="0" borderId="1" xfId="10" applyNumberFormat="1" applyFont="1" applyFill="1" applyBorder="1" applyAlignment="1" applyProtection="1">
      <alignment vertical="top"/>
      <protection locked="0"/>
    </xf>
    <xf numFmtId="165" fontId="7" fillId="0" borderId="0" xfId="10" applyNumberFormat="1" applyFont="1" applyFill="1" applyAlignment="1" applyProtection="1">
      <alignment horizontal="center" vertical="top"/>
      <protection locked="0"/>
    </xf>
    <xf numFmtId="1" fontId="5" fillId="0" borderId="0" xfId="10" applyNumberFormat="1" applyFont="1" applyFill="1" applyAlignment="1" applyProtection="1">
      <alignment horizontal="right" vertical="top"/>
      <protection locked="0"/>
    </xf>
    <xf numFmtId="1" fontId="7" fillId="0" borderId="0" xfId="10" applyNumberFormat="1" applyFont="1" applyFill="1" applyAlignment="1" applyProtection="1">
      <alignment horizontal="center" vertical="top"/>
      <protection locked="0"/>
    </xf>
    <xf numFmtId="1" fontId="5" fillId="0" borderId="0" xfId="10" applyNumberFormat="1" applyFont="1" applyFill="1" applyAlignment="1" applyProtection="1">
      <alignment vertical="top"/>
      <protection locked="0"/>
    </xf>
    <xf numFmtId="1" fontId="10" fillId="0" borderId="2" xfId="10" applyNumberFormat="1" applyFont="1" applyFill="1" applyBorder="1" applyAlignment="1">
      <alignment horizontal="center" vertical="center" wrapText="1"/>
    </xf>
    <xf numFmtId="1" fontId="9" fillId="0" borderId="2" xfId="10" applyNumberFormat="1" applyFont="1" applyFill="1" applyBorder="1" applyAlignment="1">
      <alignment horizontal="center" vertical="center" wrapText="1"/>
    </xf>
    <xf numFmtId="3" fontId="68" fillId="0" borderId="2" xfId="3" applyNumberFormat="1" applyFont="1" applyFill="1" applyBorder="1" applyAlignment="1">
      <alignment horizontal="center" vertical="center"/>
    </xf>
    <xf numFmtId="1" fontId="4" fillId="0" borderId="11" xfId="10" applyNumberFormat="1" applyFont="1" applyFill="1" applyBorder="1" applyAlignment="1" applyProtection="1">
      <alignment horizontal="left" vertical="center"/>
      <protection locked="0"/>
    </xf>
    <xf numFmtId="165" fontId="1" fillId="0" borderId="0" xfId="10" applyNumberFormat="1" applyFont="1" applyFill="1" applyProtection="1">
      <protection locked="0"/>
    </xf>
    <xf numFmtId="1" fontId="7" fillId="0" borderId="0" xfId="10" applyNumberFormat="1" applyFont="1" applyFill="1" applyProtection="1">
      <protection locked="0"/>
    </xf>
    <xf numFmtId="3" fontId="7" fillId="0" borderId="0" xfId="10" applyNumberFormat="1" applyFont="1" applyFill="1" applyProtection="1">
      <protection locked="0"/>
    </xf>
    <xf numFmtId="1" fontId="8" fillId="0" borderId="0" xfId="10" applyNumberFormat="1" applyFont="1" applyFill="1" applyAlignment="1" applyProtection="1">
      <alignment vertical="center"/>
      <protection locked="0"/>
    </xf>
    <xf numFmtId="1" fontId="4" fillId="0" borderId="0" xfId="10" applyNumberFormat="1" applyFont="1" applyFill="1" applyAlignment="1" applyProtection="1">
      <alignment vertical="center" wrapText="1"/>
      <protection locked="0"/>
    </xf>
    <xf numFmtId="1" fontId="8" fillId="0" borderId="0" xfId="10" applyNumberFormat="1" applyFont="1" applyFill="1" applyAlignment="1" applyProtection="1">
      <alignment vertical="center" wrapText="1"/>
      <protection locked="0"/>
    </xf>
    <xf numFmtId="3" fontId="1" fillId="0" borderId="0" xfId="10" applyNumberFormat="1" applyFont="1" applyFill="1" applyProtection="1">
      <protection locked="0"/>
    </xf>
    <xf numFmtId="1" fontId="7" fillId="0" borderId="0" xfId="10" applyNumberFormat="1" applyFont="1" applyFill="1" applyAlignment="1" applyProtection="1">
      <alignment horizontal="center"/>
      <protection locked="0"/>
    </xf>
    <xf numFmtId="0" fontId="27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0" xfId="14" applyFont="1" applyFill="1" applyAlignment="1">
      <alignment horizontal="center" vertical="center" wrapText="1"/>
    </xf>
    <xf numFmtId="0" fontId="65" fillId="0" borderId="0" xfId="14" applyFont="1" applyFill="1" applyAlignment="1">
      <alignment horizontal="center"/>
    </xf>
    <xf numFmtId="0" fontId="23" fillId="0" borderId="9" xfId="14" applyFont="1" applyFill="1" applyBorder="1" applyAlignment="1">
      <alignment horizontal="center"/>
    </xf>
    <xf numFmtId="0" fontId="23" fillId="0" borderId="3" xfId="14" applyFont="1" applyFill="1" applyBorder="1" applyAlignment="1">
      <alignment horizontal="center"/>
    </xf>
    <xf numFmtId="0" fontId="3" fillId="0" borderId="9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39" fillId="0" borderId="0" xfId="14" applyFont="1" applyFill="1" applyBorder="1" applyAlignment="1">
      <alignment horizontal="center" vertical="center" wrapText="1"/>
    </xf>
    <xf numFmtId="0" fontId="38" fillId="0" borderId="0" xfId="14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 wrapText="1"/>
    </xf>
    <xf numFmtId="0" fontId="23" fillId="0" borderId="2" xfId="14" applyFont="1" applyFill="1" applyBorder="1" applyAlignment="1">
      <alignment horizontal="center"/>
    </xf>
    <xf numFmtId="0" fontId="18" fillId="0" borderId="2" xfId="14" applyFont="1" applyFill="1" applyBorder="1" applyAlignment="1">
      <alignment horizontal="center" vertical="center" wrapText="1"/>
    </xf>
    <xf numFmtId="0" fontId="41" fillId="0" borderId="0" xfId="14" applyFont="1" applyFill="1" applyBorder="1" applyAlignment="1">
      <alignment horizontal="center" vertical="center" wrapText="1"/>
    </xf>
    <xf numFmtId="0" fontId="41" fillId="0" borderId="1" xfId="14" applyFont="1" applyFill="1" applyBorder="1" applyAlignment="1">
      <alignment horizontal="right" wrapText="1"/>
    </xf>
    <xf numFmtId="1" fontId="18" fillId="0" borderId="2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/>
    </xf>
    <xf numFmtId="0" fontId="17" fillId="0" borderId="28" xfId="14" applyFont="1" applyFill="1" applyBorder="1" applyAlignment="1">
      <alignment horizontal="center"/>
    </xf>
    <xf numFmtId="0" fontId="17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31" fillId="0" borderId="27" xfId="1" applyNumberFormat="1" applyFont="1" applyFill="1" applyBorder="1" applyAlignment="1">
      <alignment horizontal="center" vertical="center" wrapText="1"/>
    </xf>
    <xf numFmtId="1" fontId="31" fillId="0" borderId="4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9" fillId="0" borderId="28" xfId="14" applyFont="1" applyFill="1" applyBorder="1" applyAlignment="1">
      <alignment horizontal="center"/>
    </xf>
    <xf numFmtId="0" fontId="19" fillId="0" borderId="23" xfId="14" applyFont="1" applyFill="1" applyBorder="1" applyAlignment="1">
      <alignment horizontal="center"/>
    </xf>
    <xf numFmtId="0" fontId="24" fillId="0" borderId="26" xfId="14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center" vertical="center" wrapText="1"/>
    </xf>
    <xf numFmtId="1" fontId="24" fillId="0" borderId="27" xfId="1" applyNumberFormat="1" applyFont="1" applyFill="1" applyBorder="1" applyAlignment="1">
      <alignment horizontal="center" vertical="center" wrapText="1"/>
    </xf>
    <xf numFmtId="1" fontId="24" fillId="0" borderId="4" xfId="1" applyNumberFormat="1" applyFont="1" applyFill="1" applyBorder="1" applyAlignment="1">
      <alignment horizontal="center" vertical="center" wrapText="1"/>
    </xf>
    <xf numFmtId="1" fontId="24" fillId="0" borderId="26" xfId="1" applyNumberFormat="1" applyFont="1" applyFill="1" applyBorder="1" applyAlignment="1">
      <alignment horizontal="center" vertical="center" wrapText="1"/>
    </xf>
    <xf numFmtId="1" fontId="24" fillId="0" borderId="3" xfId="1" applyNumberFormat="1" applyFont="1" applyFill="1" applyBorder="1" applyAlignment="1">
      <alignment horizontal="center" vertical="center" wrapText="1"/>
    </xf>
    <xf numFmtId="0" fontId="24" fillId="0" borderId="25" xfId="14" applyFont="1" applyFill="1" applyBorder="1" applyAlignment="1">
      <alignment horizontal="center" vertical="center" wrapText="1"/>
    </xf>
    <xf numFmtId="0" fontId="24" fillId="0" borderId="24" xfId="14" applyFont="1" applyFill="1" applyBorder="1" applyAlignment="1">
      <alignment horizontal="center" vertical="center" wrapText="1"/>
    </xf>
    <xf numFmtId="0" fontId="14" fillId="0" borderId="0" xfId="14" applyFont="1" applyFill="1" applyAlignment="1">
      <alignment horizontal="center" wrapText="1"/>
    </xf>
    <xf numFmtId="0" fontId="22" fillId="0" borderId="0" xfId="14" applyFont="1" applyFill="1" applyAlignment="1">
      <alignment horizontal="center"/>
    </xf>
    <xf numFmtId="1" fontId="15" fillId="0" borderId="27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26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14" fontId="15" fillId="0" borderId="27" xfId="1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15" fillId="0" borderId="26" xfId="1" applyNumberFormat="1" applyFont="1" applyFill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15" fillId="0" borderId="25" xfId="14" applyFont="1" applyFill="1" applyBorder="1" applyAlignment="1">
      <alignment horizontal="center" vertical="center" wrapText="1"/>
    </xf>
    <xf numFmtId="0" fontId="15" fillId="0" borderId="24" xfId="14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2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46" fillId="0" borderId="0" xfId="3" applyFont="1" applyFill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7" fillId="0" borderId="0" xfId="14" applyFont="1" applyFill="1" applyAlignment="1">
      <alignment horizontal="center"/>
    </xf>
    <xf numFmtId="0" fontId="17" fillId="0" borderId="29" xfId="14" applyFont="1" applyFill="1" applyBorder="1" applyAlignment="1">
      <alignment horizontal="center"/>
    </xf>
    <xf numFmtId="0" fontId="17" fillId="0" borderId="31" xfId="14" applyFont="1" applyFill="1" applyBorder="1" applyAlignment="1">
      <alignment horizontal="center"/>
    </xf>
    <xf numFmtId="1" fontId="15" fillId="0" borderId="30" xfId="1" applyNumberFormat="1" applyFont="1" applyFill="1" applyBorder="1" applyAlignment="1">
      <alignment horizontal="center" vertical="center" wrapText="1"/>
    </xf>
    <xf numFmtId="1" fontId="15" fillId="0" borderId="10" xfId="1" applyNumberFormat="1" applyFont="1" applyFill="1" applyBorder="1" applyAlignment="1">
      <alignment horizontal="center" vertical="center" wrapText="1"/>
    </xf>
    <xf numFmtId="0" fontId="41" fillId="0" borderId="0" xfId="14" applyFont="1" applyFill="1" applyAlignment="1">
      <alignment horizontal="center"/>
    </xf>
    <xf numFmtId="0" fontId="17" fillId="0" borderId="2" xfId="14" applyFont="1" applyFill="1" applyBorder="1" applyAlignment="1">
      <alignment horizontal="center"/>
    </xf>
    <xf numFmtId="0" fontId="18" fillId="0" borderId="8" xfId="14" applyFont="1" applyFill="1" applyBorder="1" applyAlignment="1">
      <alignment horizontal="center" vertical="center"/>
    </xf>
    <xf numFmtId="0" fontId="18" fillId="0" borderId="17" xfId="14" applyFont="1" applyFill="1" applyBorder="1" applyAlignment="1">
      <alignment horizontal="center" vertical="center"/>
    </xf>
    <xf numFmtId="0" fontId="18" fillId="0" borderId="12" xfId="14" applyFont="1" applyFill="1" applyBorder="1" applyAlignment="1">
      <alignment horizontal="center" vertical="center"/>
    </xf>
    <xf numFmtId="0" fontId="18" fillId="0" borderId="8" xfId="14" applyFont="1" applyFill="1" applyBorder="1" applyAlignment="1">
      <alignment horizontal="center" vertical="center" wrapText="1"/>
    </xf>
    <xf numFmtId="0" fontId="18" fillId="0" borderId="17" xfId="14" applyFont="1" applyFill="1" applyBorder="1" applyAlignment="1">
      <alignment horizontal="center" vertical="center" wrapText="1"/>
    </xf>
    <xf numFmtId="0" fontId="18" fillId="0" borderId="12" xfId="14" applyFont="1" applyFill="1" applyBorder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46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64" fillId="0" borderId="0" xfId="3" applyFont="1" applyAlignment="1">
      <alignment horizontal="center" vertical="center" wrapText="1"/>
    </xf>
    <xf numFmtId="0" fontId="63" fillId="0" borderId="0" xfId="9" applyFont="1" applyFill="1" applyAlignment="1">
      <alignment horizontal="center"/>
    </xf>
    <xf numFmtId="0" fontId="63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1" fontId="3" fillId="0" borderId="8" xfId="9" applyNumberFormat="1" applyFont="1" applyFill="1" applyBorder="1" applyAlignment="1">
      <alignment horizontal="center" vertical="center"/>
    </xf>
    <xf numFmtId="1" fontId="3" fillId="0" borderId="12" xfId="9" applyNumberFormat="1" applyFont="1" applyFill="1" applyBorder="1" applyAlignment="1">
      <alignment horizontal="center" vertical="center"/>
    </xf>
    <xf numFmtId="0" fontId="33" fillId="0" borderId="13" xfId="9" applyFont="1" applyFill="1" applyBorder="1" applyAlignment="1">
      <alignment horizontal="center" vertical="center" wrapText="1"/>
    </xf>
    <xf numFmtId="0" fontId="33" fillId="0" borderId="11" xfId="9" applyFont="1" applyFill="1" applyBorder="1" applyAlignment="1">
      <alignment horizontal="center" vertical="center" wrapText="1"/>
    </xf>
    <xf numFmtId="0" fontId="33" fillId="0" borderId="14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vertical="center" wrapText="1"/>
    </xf>
    <xf numFmtId="0" fontId="33" fillId="0" borderId="10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1" fontId="9" fillId="0" borderId="9" xfId="10" applyNumberFormat="1" applyFont="1" applyFill="1" applyBorder="1" applyAlignment="1">
      <alignment horizontal="center" vertical="center" wrapText="1"/>
    </xf>
    <xf numFmtId="1" fontId="9" fillId="0" borderId="3" xfId="10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>
      <alignment horizontal="center" vertical="center" wrapText="1"/>
    </xf>
    <xf numFmtId="1" fontId="62" fillId="0" borderId="0" xfId="10" applyNumberFormat="1" applyFont="1" applyFill="1" applyAlignment="1" applyProtection="1">
      <alignment horizontal="center"/>
      <protection locked="0"/>
    </xf>
    <xf numFmtId="1" fontId="10" fillId="0" borderId="8" xfId="10" applyNumberFormat="1" applyFont="1" applyFill="1" applyBorder="1" applyAlignment="1">
      <alignment horizontal="center" vertical="center" wrapText="1"/>
    </xf>
    <xf numFmtId="1" fontId="10" fillId="0" borderId="12" xfId="10" applyNumberFormat="1" applyFont="1" applyFill="1" applyBorder="1" applyAlignment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62" fillId="0" borderId="1" xfId="10" applyNumberFormat="1" applyFont="1" applyFill="1" applyBorder="1" applyAlignment="1" applyProtection="1">
      <alignment horizontal="center" vertical="top"/>
      <protection locked="0"/>
    </xf>
    <xf numFmtId="1" fontId="1" fillId="0" borderId="9" xfId="10" applyNumberFormat="1" applyFont="1" applyBorder="1" applyAlignment="1">
      <alignment horizontal="center"/>
    </xf>
    <xf numFmtId="1" fontId="1" fillId="0" borderId="18" xfId="10" applyNumberFormat="1" applyFont="1" applyBorder="1" applyAlignment="1">
      <alignment horizontal="center"/>
    </xf>
    <xf numFmtId="1" fontId="1" fillId="0" borderId="3" xfId="10" applyNumberFormat="1" applyFont="1" applyBorder="1" applyAlignment="1">
      <alignment horizontal="center"/>
    </xf>
    <xf numFmtId="1" fontId="13" fillId="0" borderId="13" xfId="10" applyNumberFormat="1" applyFont="1" applyFill="1" applyBorder="1" applyAlignment="1">
      <alignment horizontal="center" vertical="center" wrapText="1"/>
    </xf>
    <xf numFmtId="1" fontId="13" fillId="0" borderId="11" xfId="10" applyNumberFormat="1" applyFont="1" applyFill="1" applyBorder="1" applyAlignment="1">
      <alignment horizontal="center" vertical="center" wrapText="1"/>
    </xf>
    <xf numFmtId="1" fontId="13" fillId="0" borderId="14" xfId="10" applyNumberFormat="1" applyFont="1" applyFill="1" applyBorder="1" applyAlignment="1">
      <alignment horizontal="center" vertical="center" wrapText="1"/>
    </xf>
    <xf numFmtId="1" fontId="13" fillId="0" borderId="15" xfId="10" applyNumberFormat="1" applyFont="1" applyFill="1" applyBorder="1" applyAlignment="1">
      <alignment horizontal="center" vertical="center" wrapText="1"/>
    </xf>
    <xf numFmtId="1" fontId="13" fillId="0" borderId="0" xfId="10" applyNumberFormat="1" applyFont="1" applyFill="1" applyBorder="1" applyAlignment="1">
      <alignment horizontal="center" vertical="center" wrapText="1"/>
    </xf>
    <xf numFmtId="1" fontId="13" fillId="0" borderId="16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1" fontId="13" fillId="0" borderId="10" xfId="10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>
      <alignment horizontal="center" vertical="center" wrapText="1"/>
    </xf>
    <xf numFmtId="1" fontId="13" fillId="0" borderId="9" xfId="10" applyNumberFormat="1" applyFont="1" applyFill="1" applyBorder="1" applyAlignment="1">
      <alignment horizontal="center" vertical="center" wrapText="1"/>
    </xf>
    <xf numFmtId="1" fontId="13" fillId="0" borderId="0" xfId="10" applyNumberFormat="1" applyFont="1" applyFill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10" applyNumberFormat="1" applyFont="1" applyFill="1" applyBorder="1" applyAlignment="1">
      <alignment horizontal="center" vertical="center" wrapText="1"/>
    </xf>
    <xf numFmtId="1" fontId="35" fillId="0" borderId="18" xfId="10" applyNumberFormat="1" applyFont="1" applyFill="1" applyBorder="1" applyAlignment="1">
      <alignment horizontal="center" vertical="center" wrapText="1"/>
    </xf>
    <xf numFmtId="1" fontId="35" fillId="0" borderId="3" xfId="10" applyNumberFormat="1" applyFont="1" applyFill="1" applyBorder="1" applyAlignment="1">
      <alignment horizontal="center" vertical="center" wrapText="1"/>
    </xf>
    <xf numFmtId="1" fontId="13" fillId="0" borderId="9" xfId="10" applyNumberFormat="1" applyFont="1" applyFill="1" applyBorder="1" applyAlignment="1" applyProtection="1">
      <alignment horizontal="center" vertical="center" wrapText="1"/>
    </xf>
    <xf numFmtId="1" fontId="13" fillId="0" borderId="18" xfId="10" applyNumberFormat="1" applyFont="1" applyFill="1" applyBorder="1" applyAlignment="1" applyProtection="1">
      <alignment horizontal="center" vertical="center" wrapText="1"/>
    </xf>
    <xf numFmtId="1" fontId="13" fillId="0" borderId="3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69" fillId="0" borderId="2" xfId="10" applyNumberFormat="1" applyFont="1" applyFill="1" applyBorder="1" applyAlignment="1" applyProtection="1">
      <alignment horizontal="center"/>
      <protection locked="0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>
      <alignment horizontal="center" vertical="center" wrapText="1"/>
    </xf>
    <xf numFmtId="1" fontId="10" fillId="0" borderId="14" xfId="10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3" borderId="8" xfId="3" applyFont="1" applyFill="1" applyBorder="1" applyAlignment="1">
      <alignment horizontal="center" wrapText="1"/>
    </xf>
    <xf numFmtId="0" fontId="3" fillId="3" borderId="17" xfId="3" applyFont="1" applyFill="1" applyBorder="1" applyAlignment="1">
      <alignment horizontal="center" wrapText="1"/>
    </xf>
    <xf numFmtId="0" fontId="3" fillId="3" borderId="12" xfId="3" applyFont="1" applyFill="1" applyBorder="1" applyAlignment="1">
      <alignment horizontal="center" wrapText="1"/>
    </xf>
    <xf numFmtId="0" fontId="64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58" fillId="0" borderId="1" xfId="3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1" fillId="0" borderId="9" xfId="9" applyFont="1" applyFill="1" applyBorder="1" applyAlignment="1">
      <alignment horizontal="center" vertical="center"/>
    </xf>
    <xf numFmtId="0" fontId="1" fillId="0" borderId="9" xfId="9" applyFont="1" applyFill="1" applyBorder="1" applyAlignment="1">
      <alignment horizontal="center" vertical="center" wrapText="1"/>
    </xf>
    <xf numFmtId="0" fontId="1" fillId="0" borderId="18" xfId="9" applyFont="1" applyFill="1" applyBorder="1" applyAlignment="1">
      <alignment horizontal="center" vertical="center" wrapText="1"/>
    </xf>
    <xf numFmtId="49" fontId="1" fillId="0" borderId="18" xfId="9" applyNumberFormat="1" applyFont="1" applyFill="1" applyBorder="1" applyAlignment="1">
      <alignment horizontal="center" vertical="center" wrapText="1"/>
    </xf>
    <xf numFmtId="0" fontId="1" fillId="0" borderId="2" xfId="9" applyFont="1" applyFill="1" applyBorder="1" applyAlignment="1">
      <alignment horizontal="center" vertical="center"/>
    </xf>
    <xf numFmtId="0" fontId="1" fillId="0" borderId="2" xfId="9" applyFont="1" applyFill="1" applyBorder="1" applyAlignment="1">
      <alignment horizontal="center" vertical="center" wrapText="1"/>
    </xf>
    <xf numFmtId="0" fontId="1" fillId="0" borderId="3" xfId="9" applyFont="1" applyFill="1" applyBorder="1" applyAlignment="1">
      <alignment horizontal="center" vertical="center" wrapText="1"/>
    </xf>
    <xf numFmtId="1" fontId="10" fillId="0" borderId="9" xfId="10" applyNumberFormat="1" applyFont="1" applyFill="1" applyBorder="1" applyAlignment="1">
      <alignment horizontal="center" vertical="center" wrapText="1"/>
    </xf>
    <xf numFmtId="1" fontId="10" fillId="0" borderId="3" xfId="10" applyNumberFormat="1" applyFont="1" applyFill="1" applyBorder="1" applyAlignment="1">
      <alignment horizontal="center" vertical="center" wrapText="1"/>
    </xf>
    <xf numFmtId="1" fontId="35" fillId="0" borderId="9" xfId="10" applyNumberFormat="1" applyFont="1" applyBorder="1" applyAlignment="1">
      <alignment horizontal="center" vertical="center" wrapText="1"/>
    </xf>
    <xf numFmtId="1" fontId="35" fillId="0" borderId="18" xfId="10" applyNumberFormat="1" applyFont="1" applyBorder="1" applyAlignment="1">
      <alignment horizontal="center" vertical="center" wrapText="1"/>
    </xf>
    <xf numFmtId="1" fontId="35" fillId="0" borderId="3" xfId="10" applyNumberFormat="1" applyFont="1" applyBorder="1" applyAlignment="1">
      <alignment horizontal="center" vertical="center" wrapText="1"/>
    </xf>
  </cellXfs>
  <cellStyles count="20">
    <cellStyle name="Звичайний 2 3" xfId="1"/>
    <cellStyle name="Звичайний 3 2" xfId="17"/>
    <cellStyle name="Звичайний 3 2 3" xfId="2"/>
    <cellStyle name="Обычный" xfId="0" builtinId="0"/>
    <cellStyle name="Обычный 2" xfId="3"/>
    <cellStyle name="Обычный 2 2" xfId="4"/>
    <cellStyle name="Обычный 2 2 2" xfId="18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" xfId="15"/>
    <cellStyle name="Обычный 6 2" xfId="19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5" sqref="C5:C6"/>
    </sheetView>
  </sheetViews>
  <sheetFormatPr defaultRowHeight="12.75" x14ac:dyDescent="0.2"/>
  <cols>
    <col min="1" max="1" width="1.28515625" style="13" hidden="1" customWidth="1"/>
    <col min="2" max="2" width="40.7109375" style="13" customWidth="1"/>
    <col min="3" max="3" width="13" style="13" customWidth="1"/>
    <col min="4" max="4" width="12.5703125" style="13" customWidth="1"/>
    <col min="5" max="5" width="11.140625" style="13" customWidth="1"/>
    <col min="6" max="6" width="11.28515625" style="13" customWidth="1"/>
    <col min="7" max="7" width="9.140625" style="13"/>
    <col min="8" max="8" width="9.140625" style="13" customWidth="1"/>
    <col min="9" max="9" width="7.7109375" style="13" customWidth="1"/>
    <col min="10" max="16384" width="9.140625" style="13"/>
  </cols>
  <sheetData>
    <row r="1" spans="1:6" s="10" customFormat="1" ht="42" customHeight="1" x14ac:dyDescent="0.25">
      <c r="A1" s="487" t="s">
        <v>257</v>
      </c>
      <c r="B1" s="487"/>
      <c r="C1" s="487"/>
      <c r="D1" s="487"/>
      <c r="E1" s="487"/>
      <c r="F1" s="487"/>
    </row>
    <row r="2" spans="1:6" s="10" customFormat="1" ht="20.25" customHeight="1" x14ac:dyDescent="0.25">
      <c r="A2" s="11"/>
      <c r="B2" s="491" t="s">
        <v>25</v>
      </c>
      <c r="C2" s="491"/>
      <c r="D2" s="491"/>
      <c r="E2" s="491"/>
      <c r="F2" s="491"/>
    </row>
    <row r="3" spans="1:6" s="10" customFormat="1" ht="16.5" customHeight="1" x14ac:dyDescent="0.25">
      <c r="A3" s="11"/>
      <c r="B3" s="491" t="s">
        <v>26</v>
      </c>
      <c r="C3" s="492"/>
      <c r="D3" s="492"/>
      <c r="E3" s="492"/>
      <c r="F3" s="492"/>
    </row>
    <row r="4" spans="1:6" s="10" customFormat="1" ht="16.5" customHeight="1" x14ac:dyDescent="0.25">
      <c r="A4" s="29"/>
      <c r="B4" s="31"/>
      <c r="C4" s="32"/>
      <c r="D4" s="32"/>
      <c r="E4" s="32"/>
      <c r="F4" s="135" t="s">
        <v>117</v>
      </c>
    </row>
    <row r="5" spans="1:6" s="10" customFormat="1" ht="28.5" customHeight="1" x14ac:dyDescent="0.25">
      <c r="A5" s="11"/>
      <c r="B5" s="488"/>
      <c r="C5" s="489" t="s">
        <v>492</v>
      </c>
      <c r="D5" s="489" t="s">
        <v>493</v>
      </c>
      <c r="E5" s="490" t="s">
        <v>20</v>
      </c>
      <c r="F5" s="490"/>
    </row>
    <row r="6" spans="1:6" s="10" customFormat="1" ht="31.5" customHeight="1" x14ac:dyDescent="0.25">
      <c r="A6" s="12"/>
      <c r="B6" s="488"/>
      <c r="C6" s="489"/>
      <c r="D6" s="489"/>
      <c r="E6" s="361" t="s">
        <v>2</v>
      </c>
      <c r="F6" s="360" t="s">
        <v>6</v>
      </c>
    </row>
    <row r="7" spans="1:6" ht="25.5" customHeight="1" x14ac:dyDescent="0.2">
      <c r="B7" s="221" t="s">
        <v>24</v>
      </c>
      <c r="C7" s="405">
        <f>SUM(C8:C11)</f>
        <v>2994</v>
      </c>
      <c r="D7" s="405">
        <f>SUM(D8:D11)</f>
        <v>823</v>
      </c>
      <c r="E7" s="406">
        <f>D7/C7*100</f>
        <v>27.488309953239813</v>
      </c>
      <c r="F7" s="407">
        <f>D7-C7</f>
        <v>-2171</v>
      </c>
    </row>
    <row r="8" spans="1:6" ht="25.5" customHeight="1" x14ac:dyDescent="0.2">
      <c r="B8" s="347" t="s">
        <v>263</v>
      </c>
      <c r="C8" s="408">
        <v>996</v>
      </c>
      <c r="D8" s="408">
        <v>72</v>
      </c>
      <c r="E8" s="406">
        <f>D8/C8*100</f>
        <v>7.2289156626506017</v>
      </c>
      <c r="F8" s="407">
        <f t="shared" ref="F8:F11" si="0">D8-C8</f>
        <v>-924</v>
      </c>
    </row>
    <row r="9" spans="1:6" ht="23.25" customHeight="1" x14ac:dyDescent="0.2">
      <c r="B9" s="347" t="s">
        <v>264</v>
      </c>
      <c r="C9" s="409">
        <v>454</v>
      </c>
      <c r="D9" s="409">
        <v>87</v>
      </c>
      <c r="E9" s="406">
        <f>D9/C9*100</f>
        <v>19.162995594713657</v>
      </c>
      <c r="F9" s="407">
        <f t="shared" si="0"/>
        <v>-367</v>
      </c>
    </row>
    <row r="10" spans="1:6" ht="24" customHeight="1" x14ac:dyDescent="0.2">
      <c r="B10" s="347" t="s">
        <v>265</v>
      </c>
      <c r="C10" s="409">
        <v>695</v>
      </c>
      <c r="D10" s="409">
        <v>93</v>
      </c>
      <c r="E10" s="406">
        <f>D10/C10*100</f>
        <v>13.381294964028779</v>
      </c>
      <c r="F10" s="407">
        <f t="shared" si="0"/>
        <v>-602</v>
      </c>
    </row>
    <row r="11" spans="1:6" ht="24" customHeight="1" x14ac:dyDescent="0.2">
      <c r="B11" s="347" t="s">
        <v>266</v>
      </c>
      <c r="C11" s="409">
        <v>849</v>
      </c>
      <c r="D11" s="409">
        <v>571</v>
      </c>
      <c r="E11" s="406">
        <f>D11/C11*100</f>
        <v>67.255594817432268</v>
      </c>
      <c r="F11" s="407">
        <f t="shared" si="0"/>
        <v>-278</v>
      </c>
    </row>
    <row r="17" ht="20.25" customHeight="1" x14ac:dyDescent="0.2"/>
    <row r="20" ht="18.75" customHeight="1" x14ac:dyDescent="0.2"/>
    <row r="21" ht="22.5" customHeight="1" x14ac:dyDescent="0.2"/>
    <row r="23" ht="22.5" customHeight="1" x14ac:dyDescent="0.2"/>
  </sheetData>
  <sortState ref="I8:J11">
    <sortCondition descending="1" ref="J8:J11"/>
  </sortState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2" zoomScaleNormal="82" zoomScaleSheetLayoutView="78" workbookViewId="0">
      <selection activeCell="K13" sqref="K13"/>
    </sheetView>
  </sheetViews>
  <sheetFormatPr defaultColWidth="8.85546875" defaultRowHeight="18.75" x14ac:dyDescent="0.3"/>
  <cols>
    <col min="1" max="1" width="41.85546875" style="30" customWidth="1"/>
    <col min="2" max="2" width="12" style="30" customWidth="1"/>
    <col min="3" max="3" width="12.42578125" style="30" customWidth="1"/>
    <col min="4" max="4" width="14.42578125" style="30" customWidth="1"/>
    <col min="5" max="5" width="16.7109375" style="30" customWidth="1"/>
    <col min="6" max="6" width="16.28515625" style="30" customWidth="1"/>
    <col min="7" max="7" width="14.85546875" style="30" customWidth="1"/>
    <col min="8" max="8" width="8.42578125" style="30" customWidth="1"/>
    <col min="9" max="9" width="8.42578125" style="71" customWidth="1"/>
    <col min="10" max="22" width="8.42578125" style="30" customWidth="1"/>
    <col min="23" max="256" width="8.85546875" style="30"/>
    <col min="257" max="257" width="43.140625" style="30" customWidth="1"/>
    <col min="258" max="259" width="12" style="30" customWidth="1"/>
    <col min="260" max="260" width="13.7109375" style="30" customWidth="1"/>
    <col min="261" max="262" width="12" style="30" customWidth="1"/>
    <col min="263" max="263" width="13.7109375" style="30" customWidth="1"/>
    <col min="264" max="264" width="8.85546875" style="30"/>
    <col min="265" max="265" width="11.85546875" style="30" customWidth="1"/>
    <col min="266" max="266" width="9.28515625" style="30" bestFit="1" customWidth="1"/>
    <col min="267" max="512" width="8.85546875" style="30"/>
    <col min="513" max="513" width="43.140625" style="30" customWidth="1"/>
    <col min="514" max="515" width="12" style="30" customWidth="1"/>
    <col min="516" max="516" width="13.7109375" style="30" customWidth="1"/>
    <col min="517" max="518" width="12" style="30" customWidth="1"/>
    <col min="519" max="519" width="13.7109375" style="30" customWidth="1"/>
    <col min="520" max="520" width="8.85546875" style="30"/>
    <col min="521" max="521" width="11.85546875" style="30" customWidth="1"/>
    <col min="522" max="522" width="9.28515625" style="30" bestFit="1" customWidth="1"/>
    <col min="523" max="768" width="8.85546875" style="30"/>
    <col min="769" max="769" width="43.140625" style="30" customWidth="1"/>
    <col min="770" max="771" width="12" style="30" customWidth="1"/>
    <col min="772" max="772" width="13.7109375" style="30" customWidth="1"/>
    <col min="773" max="774" width="12" style="30" customWidth="1"/>
    <col min="775" max="775" width="13.7109375" style="30" customWidth="1"/>
    <col min="776" max="776" width="8.85546875" style="30"/>
    <col min="777" max="777" width="11.85546875" style="30" customWidth="1"/>
    <col min="778" max="778" width="9.28515625" style="30" bestFit="1" customWidth="1"/>
    <col min="779" max="1024" width="8.85546875" style="30"/>
    <col min="1025" max="1025" width="43.140625" style="30" customWidth="1"/>
    <col min="1026" max="1027" width="12" style="30" customWidth="1"/>
    <col min="1028" max="1028" width="13.7109375" style="30" customWidth="1"/>
    <col min="1029" max="1030" width="12" style="30" customWidth="1"/>
    <col min="1031" max="1031" width="13.7109375" style="30" customWidth="1"/>
    <col min="1032" max="1032" width="8.85546875" style="30"/>
    <col min="1033" max="1033" width="11.85546875" style="30" customWidth="1"/>
    <col min="1034" max="1034" width="9.28515625" style="30" bestFit="1" customWidth="1"/>
    <col min="1035" max="1280" width="8.85546875" style="30"/>
    <col min="1281" max="1281" width="43.140625" style="30" customWidth="1"/>
    <col min="1282" max="1283" width="12" style="30" customWidth="1"/>
    <col min="1284" max="1284" width="13.7109375" style="30" customWidth="1"/>
    <col min="1285" max="1286" width="12" style="30" customWidth="1"/>
    <col min="1287" max="1287" width="13.7109375" style="30" customWidth="1"/>
    <col min="1288" max="1288" width="8.85546875" style="30"/>
    <col min="1289" max="1289" width="11.85546875" style="30" customWidth="1"/>
    <col min="1290" max="1290" width="9.28515625" style="30" bestFit="1" customWidth="1"/>
    <col min="1291" max="1536" width="8.85546875" style="30"/>
    <col min="1537" max="1537" width="43.140625" style="30" customWidth="1"/>
    <col min="1538" max="1539" width="12" style="30" customWidth="1"/>
    <col min="1540" max="1540" width="13.7109375" style="30" customWidth="1"/>
    <col min="1541" max="1542" width="12" style="30" customWidth="1"/>
    <col min="1543" max="1543" width="13.7109375" style="30" customWidth="1"/>
    <col min="1544" max="1544" width="8.85546875" style="30"/>
    <col min="1545" max="1545" width="11.85546875" style="30" customWidth="1"/>
    <col min="1546" max="1546" width="9.28515625" style="30" bestFit="1" customWidth="1"/>
    <col min="1547" max="1792" width="8.85546875" style="30"/>
    <col min="1793" max="1793" width="43.140625" style="30" customWidth="1"/>
    <col min="1794" max="1795" width="12" style="30" customWidth="1"/>
    <col min="1796" max="1796" width="13.7109375" style="30" customWidth="1"/>
    <col min="1797" max="1798" width="12" style="30" customWidth="1"/>
    <col min="1799" max="1799" width="13.7109375" style="30" customWidth="1"/>
    <col min="1800" max="1800" width="8.85546875" style="30"/>
    <col min="1801" max="1801" width="11.85546875" style="30" customWidth="1"/>
    <col min="1802" max="1802" width="9.28515625" style="30" bestFit="1" customWidth="1"/>
    <col min="1803" max="2048" width="8.85546875" style="30"/>
    <col min="2049" max="2049" width="43.140625" style="30" customWidth="1"/>
    <col min="2050" max="2051" width="12" style="30" customWidth="1"/>
    <col min="2052" max="2052" width="13.7109375" style="30" customWidth="1"/>
    <col min="2053" max="2054" width="12" style="30" customWidth="1"/>
    <col min="2055" max="2055" width="13.7109375" style="30" customWidth="1"/>
    <col min="2056" max="2056" width="8.85546875" style="30"/>
    <col min="2057" max="2057" width="11.85546875" style="30" customWidth="1"/>
    <col min="2058" max="2058" width="9.28515625" style="30" bestFit="1" customWidth="1"/>
    <col min="2059" max="2304" width="8.85546875" style="30"/>
    <col min="2305" max="2305" width="43.140625" style="30" customWidth="1"/>
    <col min="2306" max="2307" width="12" style="30" customWidth="1"/>
    <col min="2308" max="2308" width="13.7109375" style="30" customWidth="1"/>
    <col min="2309" max="2310" width="12" style="30" customWidth="1"/>
    <col min="2311" max="2311" width="13.7109375" style="30" customWidth="1"/>
    <col min="2312" max="2312" width="8.85546875" style="30"/>
    <col min="2313" max="2313" width="11.85546875" style="30" customWidth="1"/>
    <col min="2314" max="2314" width="9.28515625" style="30" bestFit="1" customWidth="1"/>
    <col min="2315" max="2560" width="8.85546875" style="30"/>
    <col min="2561" max="2561" width="43.140625" style="30" customWidth="1"/>
    <col min="2562" max="2563" width="12" style="30" customWidth="1"/>
    <col min="2564" max="2564" width="13.7109375" style="30" customWidth="1"/>
    <col min="2565" max="2566" width="12" style="30" customWidth="1"/>
    <col min="2567" max="2567" width="13.7109375" style="30" customWidth="1"/>
    <col min="2568" max="2568" width="8.85546875" style="30"/>
    <col min="2569" max="2569" width="11.85546875" style="30" customWidth="1"/>
    <col min="2570" max="2570" width="9.28515625" style="30" bestFit="1" customWidth="1"/>
    <col min="2571" max="2816" width="8.85546875" style="30"/>
    <col min="2817" max="2817" width="43.140625" style="30" customWidth="1"/>
    <col min="2818" max="2819" width="12" style="30" customWidth="1"/>
    <col min="2820" max="2820" width="13.7109375" style="30" customWidth="1"/>
    <col min="2821" max="2822" width="12" style="30" customWidth="1"/>
    <col min="2823" max="2823" width="13.7109375" style="30" customWidth="1"/>
    <col min="2824" max="2824" width="8.85546875" style="30"/>
    <col min="2825" max="2825" width="11.85546875" style="30" customWidth="1"/>
    <col min="2826" max="2826" width="9.28515625" style="30" bestFit="1" customWidth="1"/>
    <col min="2827" max="3072" width="8.85546875" style="30"/>
    <col min="3073" max="3073" width="43.140625" style="30" customWidth="1"/>
    <col min="3074" max="3075" width="12" style="30" customWidth="1"/>
    <col min="3076" max="3076" width="13.7109375" style="30" customWidth="1"/>
    <col min="3077" max="3078" width="12" style="30" customWidth="1"/>
    <col min="3079" max="3079" width="13.7109375" style="30" customWidth="1"/>
    <col min="3080" max="3080" width="8.85546875" style="30"/>
    <col min="3081" max="3081" width="11.85546875" style="30" customWidth="1"/>
    <col min="3082" max="3082" width="9.28515625" style="30" bestFit="1" customWidth="1"/>
    <col min="3083" max="3328" width="8.85546875" style="30"/>
    <col min="3329" max="3329" width="43.140625" style="30" customWidth="1"/>
    <col min="3330" max="3331" width="12" style="30" customWidth="1"/>
    <col min="3332" max="3332" width="13.7109375" style="30" customWidth="1"/>
    <col min="3333" max="3334" width="12" style="30" customWidth="1"/>
    <col min="3335" max="3335" width="13.7109375" style="30" customWidth="1"/>
    <col min="3336" max="3336" width="8.85546875" style="30"/>
    <col min="3337" max="3337" width="11.85546875" style="30" customWidth="1"/>
    <col min="3338" max="3338" width="9.28515625" style="30" bestFit="1" customWidth="1"/>
    <col min="3339" max="3584" width="8.85546875" style="30"/>
    <col min="3585" max="3585" width="43.140625" style="30" customWidth="1"/>
    <col min="3586" max="3587" width="12" style="30" customWidth="1"/>
    <col min="3588" max="3588" width="13.7109375" style="30" customWidth="1"/>
    <col min="3589" max="3590" width="12" style="30" customWidth="1"/>
    <col min="3591" max="3591" width="13.7109375" style="30" customWidth="1"/>
    <col min="3592" max="3592" width="8.85546875" style="30"/>
    <col min="3593" max="3593" width="11.85546875" style="30" customWidth="1"/>
    <col min="3594" max="3594" width="9.28515625" style="30" bestFit="1" customWidth="1"/>
    <col min="3595" max="3840" width="8.85546875" style="30"/>
    <col min="3841" max="3841" width="43.140625" style="30" customWidth="1"/>
    <col min="3842" max="3843" width="12" style="30" customWidth="1"/>
    <col min="3844" max="3844" width="13.7109375" style="30" customWidth="1"/>
    <col min="3845" max="3846" width="12" style="30" customWidth="1"/>
    <col min="3847" max="3847" width="13.7109375" style="30" customWidth="1"/>
    <col min="3848" max="3848" width="8.85546875" style="30"/>
    <col min="3849" max="3849" width="11.85546875" style="30" customWidth="1"/>
    <col min="3850" max="3850" width="9.28515625" style="30" bestFit="1" customWidth="1"/>
    <col min="3851" max="4096" width="8.85546875" style="30"/>
    <col min="4097" max="4097" width="43.140625" style="30" customWidth="1"/>
    <col min="4098" max="4099" width="12" style="30" customWidth="1"/>
    <col min="4100" max="4100" width="13.7109375" style="30" customWidth="1"/>
    <col min="4101" max="4102" width="12" style="30" customWidth="1"/>
    <col min="4103" max="4103" width="13.7109375" style="30" customWidth="1"/>
    <col min="4104" max="4104" width="8.85546875" style="30"/>
    <col min="4105" max="4105" width="11.85546875" style="30" customWidth="1"/>
    <col min="4106" max="4106" width="9.28515625" style="30" bestFit="1" customWidth="1"/>
    <col min="4107" max="4352" width="8.85546875" style="30"/>
    <col min="4353" max="4353" width="43.140625" style="30" customWidth="1"/>
    <col min="4354" max="4355" width="12" style="30" customWidth="1"/>
    <col min="4356" max="4356" width="13.7109375" style="30" customWidth="1"/>
    <col min="4357" max="4358" width="12" style="30" customWidth="1"/>
    <col min="4359" max="4359" width="13.7109375" style="30" customWidth="1"/>
    <col min="4360" max="4360" width="8.85546875" style="30"/>
    <col min="4361" max="4361" width="11.85546875" style="30" customWidth="1"/>
    <col min="4362" max="4362" width="9.28515625" style="30" bestFit="1" customWidth="1"/>
    <col min="4363" max="4608" width="8.85546875" style="30"/>
    <col min="4609" max="4609" width="43.140625" style="30" customWidth="1"/>
    <col min="4610" max="4611" width="12" style="30" customWidth="1"/>
    <col min="4612" max="4612" width="13.7109375" style="30" customWidth="1"/>
    <col min="4613" max="4614" width="12" style="30" customWidth="1"/>
    <col min="4615" max="4615" width="13.7109375" style="30" customWidth="1"/>
    <col min="4616" max="4616" width="8.85546875" style="30"/>
    <col min="4617" max="4617" width="11.85546875" style="30" customWidth="1"/>
    <col min="4618" max="4618" width="9.28515625" style="30" bestFit="1" customWidth="1"/>
    <col min="4619" max="4864" width="8.85546875" style="30"/>
    <col min="4865" max="4865" width="43.140625" style="30" customWidth="1"/>
    <col min="4866" max="4867" width="12" style="30" customWidth="1"/>
    <col min="4868" max="4868" width="13.7109375" style="30" customWidth="1"/>
    <col min="4869" max="4870" width="12" style="30" customWidth="1"/>
    <col min="4871" max="4871" width="13.7109375" style="30" customWidth="1"/>
    <col min="4872" max="4872" width="8.85546875" style="30"/>
    <col min="4873" max="4873" width="11.85546875" style="30" customWidth="1"/>
    <col min="4874" max="4874" width="9.28515625" style="30" bestFit="1" customWidth="1"/>
    <col min="4875" max="5120" width="8.85546875" style="30"/>
    <col min="5121" max="5121" width="43.140625" style="30" customWidth="1"/>
    <col min="5122" max="5123" width="12" style="30" customWidth="1"/>
    <col min="5124" max="5124" width="13.7109375" style="30" customWidth="1"/>
    <col min="5125" max="5126" width="12" style="30" customWidth="1"/>
    <col min="5127" max="5127" width="13.7109375" style="30" customWidth="1"/>
    <col min="5128" max="5128" width="8.85546875" style="30"/>
    <col min="5129" max="5129" width="11.85546875" style="30" customWidth="1"/>
    <col min="5130" max="5130" width="9.28515625" style="30" bestFit="1" customWidth="1"/>
    <col min="5131" max="5376" width="8.85546875" style="30"/>
    <col min="5377" max="5377" width="43.140625" style="30" customWidth="1"/>
    <col min="5378" max="5379" width="12" style="30" customWidth="1"/>
    <col min="5380" max="5380" width="13.7109375" style="30" customWidth="1"/>
    <col min="5381" max="5382" width="12" style="30" customWidth="1"/>
    <col min="5383" max="5383" width="13.7109375" style="30" customWidth="1"/>
    <col min="5384" max="5384" width="8.85546875" style="30"/>
    <col min="5385" max="5385" width="11.85546875" style="30" customWidth="1"/>
    <col min="5386" max="5386" width="9.28515625" style="30" bestFit="1" customWidth="1"/>
    <col min="5387" max="5632" width="8.85546875" style="30"/>
    <col min="5633" max="5633" width="43.140625" style="30" customWidth="1"/>
    <col min="5634" max="5635" width="12" style="30" customWidth="1"/>
    <col min="5636" max="5636" width="13.7109375" style="30" customWidth="1"/>
    <col min="5637" max="5638" width="12" style="30" customWidth="1"/>
    <col min="5639" max="5639" width="13.7109375" style="30" customWidth="1"/>
    <col min="5640" max="5640" width="8.85546875" style="30"/>
    <col min="5641" max="5641" width="11.85546875" style="30" customWidth="1"/>
    <col min="5642" max="5642" width="9.28515625" style="30" bestFit="1" customWidth="1"/>
    <col min="5643" max="5888" width="8.85546875" style="30"/>
    <col min="5889" max="5889" width="43.140625" style="30" customWidth="1"/>
    <col min="5890" max="5891" width="12" style="30" customWidth="1"/>
    <col min="5892" max="5892" width="13.7109375" style="30" customWidth="1"/>
    <col min="5893" max="5894" width="12" style="30" customWidth="1"/>
    <col min="5895" max="5895" width="13.7109375" style="30" customWidth="1"/>
    <col min="5896" max="5896" width="8.85546875" style="30"/>
    <col min="5897" max="5897" width="11.85546875" style="30" customWidth="1"/>
    <col min="5898" max="5898" width="9.28515625" style="30" bestFit="1" customWidth="1"/>
    <col min="5899" max="6144" width="8.85546875" style="30"/>
    <col min="6145" max="6145" width="43.140625" style="30" customWidth="1"/>
    <col min="6146" max="6147" width="12" style="30" customWidth="1"/>
    <col min="6148" max="6148" width="13.7109375" style="30" customWidth="1"/>
    <col min="6149" max="6150" width="12" style="30" customWidth="1"/>
    <col min="6151" max="6151" width="13.7109375" style="30" customWidth="1"/>
    <col min="6152" max="6152" width="8.85546875" style="30"/>
    <col min="6153" max="6153" width="11.85546875" style="30" customWidth="1"/>
    <col min="6154" max="6154" width="9.28515625" style="30" bestFit="1" customWidth="1"/>
    <col min="6155" max="6400" width="8.85546875" style="30"/>
    <col min="6401" max="6401" width="43.140625" style="30" customWidth="1"/>
    <col min="6402" max="6403" width="12" style="30" customWidth="1"/>
    <col min="6404" max="6404" width="13.7109375" style="30" customWidth="1"/>
    <col min="6405" max="6406" width="12" style="30" customWidth="1"/>
    <col min="6407" max="6407" width="13.7109375" style="30" customWidth="1"/>
    <col min="6408" max="6408" width="8.85546875" style="30"/>
    <col min="6409" max="6409" width="11.85546875" style="30" customWidth="1"/>
    <col min="6410" max="6410" width="9.28515625" style="30" bestFit="1" customWidth="1"/>
    <col min="6411" max="6656" width="8.85546875" style="30"/>
    <col min="6657" max="6657" width="43.140625" style="30" customWidth="1"/>
    <col min="6658" max="6659" width="12" style="30" customWidth="1"/>
    <col min="6660" max="6660" width="13.7109375" style="30" customWidth="1"/>
    <col min="6661" max="6662" width="12" style="30" customWidth="1"/>
    <col min="6663" max="6663" width="13.7109375" style="30" customWidth="1"/>
    <col min="6664" max="6664" width="8.85546875" style="30"/>
    <col min="6665" max="6665" width="11.85546875" style="30" customWidth="1"/>
    <col min="6666" max="6666" width="9.28515625" style="30" bestFit="1" customWidth="1"/>
    <col min="6667" max="6912" width="8.85546875" style="30"/>
    <col min="6913" max="6913" width="43.140625" style="30" customWidth="1"/>
    <col min="6914" max="6915" width="12" style="30" customWidth="1"/>
    <col min="6916" max="6916" width="13.7109375" style="30" customWidth="1"/>
    <col min="6917" max="6918" width="12" style="30" customWidth="1"/>
    <col min="6919" max="6919" width="13.7109375" style="30" customWidth="1"/>
    <col min="6920" max="6920" width="8.85546875" style="30"/>
    <col min="6921" max="6921" width="11.85546875" style="30" customWidth="1"/>
    <col min="6922" max="6922" width="9.28515625" style="30" bestFit="1" customWidth="1"/>
    <col min="6923" max="7168" width="8.85546875" style="30"/>
    <col min="7169" max="7169" width="43.140625" style="30" customWidth="1"/>
    <col min="7170" max="7171" width="12" style="30" customWidth="1"/>
    <col min="7172" max="7172" width="13.7109375" style="30" customWidth="1"/>
    <col min="7173" max="7174" width="12" style="30" customWidth="1"/>
    <col min="7175" max="7175" width="13.7109375" style="30" customWidth="1"/>
    <col min="7176" max="7176" width="8.85546875" style="30"/>
    <col min="7177" max="7177" width="11.85546875" style="30" customWidth="1"/>
    <col min="7178" max="7178" width="9.28515625" style="30" bestFit="1" customWidth="1"/>
    <col min="7179" max="7424" width="8.85546875" style="30"/>
    <col min="7425" max="7425" width="43.140625" style="30" customWidth="1"/>
    <col min="7426" max="7427" width="12" style="30" customWidth="1"/>
    <col min="7428" max="7428" width="13.7109375" style="30" customWidth="1"/>
    <col min="7429" max="7430" width="12" style="30" customWidth="1"/>
    <col min="7431" max="7431" width="13.7109375" style="30" customWidth="1"/>
    <col min="7432" max="7432" width="8.85546875" style="30"/>
    <col min="7433" max="7433" width="11.85546875" style="30" customWidth="1"/>
    <col min="7434" max="7434" width="9.28515625" style="30" bestFit="1" customWidth="1"/>
    <col min="7435" max="7680" width="8.85546875" style="30"/>
    <col min="7681" max="7681" width="43.140625" style="30" customWidth="1"/>
    <col min="7682" max="7683" width="12" style="30" customWidth="1"/>
    <col min="7684" max="7684" width="13.7109375" style="30" customWidth="1"/>
    <col min="7685" max="7686" width="12" style="30" customWidth="1"/>
    <col min="7687" max="7687" width="13.7109375" style="30" customWidth="1"/>
    <col min="7688" max="7688" width="8.85546875" style="30"/>
    <col min="7689" max="7689" width="11.85546875" style="30" customWidth="1"/>
    <col min="7690" max="7690" width="9.28515625" style="30" bestFit="1" customWidth="1"/>
    <col min="7691" max="7936" width="8.85546875" style="30"/>
    <col min="7937" max="7937" width="43.140625" style="30" customWidth="1"/>
    <col min="7938" max="7939" width="12" style="30" customWidth="1"/>
    <col min="7940" max="7940" width="13.7109375" style="30" customWidth="1"/>
    <col min="7941" max="7942" width="12" style="30" customWidth="1"/>
    <col min="7943" max="7943" width="13.7109375" style="30" customWidth="1"/>
    <col min="7944" max="7944" width="8.85546875" style="30"/>
    <col min="7945" max="7945" width="11.85546875" style="30" customWidth="1"/>
    <col min="7946" max="7946" width="9.28515625" style="30" bestFit="1" customWidth="1"/>
    <col min="7947" max="8192" width="8.85546875" style="30"/>
    <col min="8193" max="8193" width="43.140625" style="30" customWidth="1"/>
    <col min="8194" max="8195" width="12" style="30" customWidth="1"/>
    <col min="8196" max="8196" width="13.7109375" style="30" customWidth="1"/>
    <col min="8197" max="8198" width="12" style="30" customWidth="1"/>
    <col min="8199" max="8199" width="13.7109375" style="30" customWidth="1"/>
    <col min="8200" max="8200" width="8.85546875" style="30"/>
    <col min="8201" max="8201" width="11.85546875" style="30" customWidth="1"/>
    <col min="8202" max="8202" width="9.28515625" style="30" bestFit="1" customWidth="1"/>
    <col min="8203" max="8448" width="8.85546875" style="30"/>
    <col min="8449" max="8449" width="43.140625" style="30" customWidth="1"/>
    <col min="8450" max="8451" width="12" style="30" customWidth="1"/>
    <col min="8452" max="8452" width="13.7109375" style="30" customWidth="1"/>
    <col min="8453" max="8454" width="12" style="30" customWidth="1"/>
    <col min="8455" max="8455" width="13.7109375" style="30" customWidth="1"/>
    <col min="8456" max="8456" width="8.85546875" style="30"/>
    <col min="8457" max="8457" width="11.85546875" style="30" customWidth="1"/>
    <col min="8458" max="8458" width="9.28515625" style="30" bestFit="1" customWidth="1"/>
    <col min="8459" max="8704" width="8.85546875" style="30"/>
    <col min="8705" max="8705" width="43.140625" style="30" customWidth="1"/>
    <col min="8706" max="8707" width="12" style="30" customWidth="1"/>
    <col min="8708" max="8708" width="13.7109375" style="30" customWidth="1"/>
    <col min="8709" max="8710" width="12" style="30" customWidth="1"/>
    <col min="8711" max="8711" width="13.7109375" style="30" customWidth="1"/>
    <col min="8712" max="8712" width="8.85546875" style="30"/>
    <col min="8713" max="8713" width="11.85546875" style="30" customWidth="1"/>
    <col min="8714" max="8714" width="9.28515625" style="30" bestFit="1" customWidth="1"/>
    <col min="8715" max="8960" width="8.85546875" style="30"/>
    <col min="8961" max="8961" width="43.140625" style="30" customWidth="1"/>
    <col min="8962" max="8963" width="12" style="30" customWidth="1"/>
    <col min="8964" max="8964" width="13.7109375" style="30" customWidth="1"/>
    <col min="8965" max="8966" width="12" style="30" customWidth="1"/>
    <col min="8967" max="8967" width="13.7109375" style="30" customWidth="1"/>
    <col min="8968" max="8968" width="8.85546875" style="30"/>
    <col min="8969" max="8969" width="11.85546875" style="30" customWidth="1"/>
    <col min="8970" max="8970" width="9.28515625" style="30" bestFit="1" customWidth="1"/>
    <col min="8971" max="9216" width="8.85546875" style="30"/>
    <col min="9217" max="9217" width="43.140625" style="30" customWidth="1"/>
    <col min="9218" max="9219" width="12" style="30" customWidth="1"/>
    <col min="9220" max="9220" width="13.7109375" style="30" customWidth="1"/>
    <col min="9221" max="9222" width="12" style="30" customWidth="1"/>
    <col min="9223" max="9223" width="13.7109375" style="30" customWidth="1"/>
    <col min="9224" max="9224" width="8.85546875" style="30"/>
    <col min="9225" max="9225" width="11.85546875" style="30" customWidth="1"/>
    <col min="9226" max="9226" width="9.28515625" style="30" bestFit="1" customWidth="1"/>
    <col min="9227" max="9472" width="8.85546875" style="30"/>
    <col min="9473" max="9473" width="43.140625" style="30" customWidth="1"/>
    <col min="9474" max="9475" width="12" style="30" customWidth="1"/>
    <col min="9476" max="9476" width="13.7109375" style="30" customWidth="1"/>
    <col min="9477" max="9478" width="12" style="30" customWidth="1"/>
    <col min="9479" max="9479" width="13.7109375" style="30" customWidth="1"/>
    <col min="9480" max="9480" width="8.85546875" style="30"/>
    <col min="9481" max="9481" width="11.85546875" style="30" customWidth="1"/>
    <col min="9482" max="9482" width="9.28515625" style="30" bestFit="1" customWidth="1"/>
    <col min="9483" max="9728" width="8.85546875" style="30"/>
    <col min="9729" max="9729" width="43.140625" style="30" customWidth="1"/>
    <col min="9730" max="9731" width="12" style="30" customWidth="1"/>
    <col min="9732" max="9732" width="13.7109375" style="30" customWidth="1"/>
    <col min="9733" max="9734" width="12" style="30" customWidth="1"/>
    <col min="9735" max="9735" width="13.7109375" style="30" customWidth="1"/>
    <col min="9736" max="9736" width="8.85546875" style="30"/>
    <col min="9737" max="9737" width="11.85546875" style="30" customWidth="1"/>
    <col min="9738" max="9738" width="9.28515625" style="30" bestFit="1" customWidth="1"/>
    <col min="9739" max="9984" width="8.85546875" style="30"/>
    <col min="9985" max="9985" width="43.140625" style="30" customWidth="1"/>
    <col min="9986" max="9987" width="12" style="30" customWidth="1"/>
    <col min="9988" max="9988" width="13.7109375" style="30" customWidth="1"/>
    <col min="9989" max="9990" width="12" style="30" customWidth="1"/>
    <col min="9991" max="9991" width="13.7109375" style="30" customWidth="1"/>
    <col min="9992" max="9992" width="8.85546875" style="30"/>
    <col min="9993" max="9993" width="11.85546875" style="30" customWidth="1"/>
    <col min="9994" max="9994" width="9.28515625" style="30" bestFit="1" customWidth="1"/>
    <col min="9995" max="10240" width="8.85546875" style="30"/>
    <col min="10241" max="10241" width="43.140625" style="30" customWidth="1"/>
    <col min="10242" max="10243" width="12" style="30" customWidth="1"/>
    <col min="10244" max="10244" width="13.7109375" style="30" customWidth="1"/>
    <col min="10245" max="10246" width="12" style="30" customWidth="1"/>
    <col min="10247" max="10247" width="13.7109375" style="30" customWidth="1"/>
    <col min="10248" max="10248" width="8.85546875" style="30"/>
    <col min="10249" max="10249" width="11.85546875" style="30" customWidth="1"/>
    <col min="10250" max="10250" width="9.28515625" style="30" bestFit="1" customWidth="1"/>
    <col min="10251" max="10496" width="8.85546875" style="30"/>
    <col min="10497" max="10497" width="43.140625" style="30" customWidth="1"/>
    <col min="10498" max="10499" width="12" style="30" customWidth="1"/>
    <col min="10500" max="10500" width="13.7109375" style="30" customWidth="1"/>
    <col min="10501" max="10502" width="12" style="30" customWidth="1"/>
    <col min="10503" max="10503" width="13.7109375" style="30" customWidth="1"/>
    <col min="10504" max="10504" width="8.85546875" style="30"/>
    <col min="10505" max="10505" width="11.85546875" style="30" customWidth="1"/>
    <col min="10506" max="10506" width="9.28515625" style="30" bestFit="1" customWidth="1"/>
    <col min="10507" max="10752" width="8.85546875" style="30"/>
    <col min="10753" max="10753" width="43.140625" style="30" customWidth="1"/>
    <col min="10754" max="10755" width="12" style="30" customWidth="1"/>
    <col min="10756" max="10756" width="13.7109375" style="30" customWidth="1"/>
    <col min="10757" max="10758" width="12" style="30" customWidth="1"/>
    <col min="10759" max="10759" width="13.7109375" style="30" customWidth="1"/>
    <col min="10760" max="10760" width="8.85546875" style="30"/>
    <col min="10761" max="10761" width="11.85546875" style="30" customWidth="1"/>
    <col min="10762" max="10762" width="9.28515625" style="30" bestFit="1" customWidth="1"/>
    <col min="10763" max="11008" width="8.85546875" style="30"/>
    <col min="11009" max="11009" width="43.140625" style="30" customWidth="1"/>
    <col min="11010" max="11011" width="12" style="30" customWidth="1"/>
    <col min="11012" max="11012" width="13.7109375" style="30" customWidth="1"/>
    <col min="11013" max="11014" width="12" style="30" customWidth="1"/>
    <col min="11015" max="11015" width="13.7109375" style="30" customWidth="1"/>
    <col min="11016" max="11016" width="8.85546875" style="30"/>
    <col min="11017" max="11017" width="11.85546875" style="30" customWidth="1"/>
    <col min="11018" max="11018" width="9.28515625" style="30" bestFit="1" customWidth="1"/>
    <col min="11019" max="11264" width="8.85546875" style="30"/>
    <col min="11265" max="11265" width="43.140625" style="30" customWidth="1"/>
    <col min="11266" max="11267" width="12" style="30" customWidth="1"/>
    <col min="11268" max="11268" width="13.7109375" style="30" customWidth="1"/>
    <col min="11269" max="11270" width="12" style="30" customWidth="1"/>
    <col min="11271" max="11271" width="13.7109375" style="30" customWidth="1"/>
    <col min="11272" max="11272" width="8.85546875" style="30"/>
    <col min="11273" max="11273" width="11.85546875" style="30" customWidth="1"/>
    <col min="11274" max="11274" width="9.28515625" style="30" bestFit="1" customWidth="1"/>
    <col min="11275" max="11520" width="8.85546875" style="30"/>
    <col min="11521" max="11521" width="43.140625" style="30" customWidth="1"/>
    <col min="11522" max="11523" width="12" style="30" customWidth="1"/>
    <col min="11524" max="11524" width="13.7109375" style="30" customWidth="1"/>
    <col min="11525" max="11526" width="12" style="30" customWidth="1"/>
    <col min="11527" max="11527" width="13.7109375" style="30" customWidth="1"/>
    <col min="11528" max="11528" width="8.85546875" style="30"/>
    <col min="11529" max="11529" width="11.85546875" style="30" customWidth="1"/>
    <col min="11530" max="11530" width="9.28515625" style="30" bestFit="1" customWidth="1"/>
    <col min="11531" max="11776" width="8.85546875" style="30"/>
    <col min="11777" max="11777" width="43.140625" style="30" customWidth="1"/>
    <col min="11778" max="11779" width="12" style="30" customWidth="1"/>
    <col min="11780" max="11780" width="13.7109375" style="30" customWidth="1"/>
    <col min="11781" max="11782" width="12" style="30" customWidth="1"/>
    <col min="11783" max="11783" width="13.7109375" style="30" customWidth="1"/>
    <col min="11784" max="11784" width="8.85546875" style="30"/>
    <col min="11785" max="11785" width="11.85546875" style="30" customWidth="1"/>
    <col min="11786" max="11786" width="9.28515625" style="30" bestFit="1" customWidth="1"/>
    <col min="11787" max="12032" width="8.85546875" style="30"/>
    <col min="12033" max="12033" width="43.140625" style="30" customWidth="1"/>
    <col min="12034" max="12035" width="12" style="30" customWidth="1"/>
    <col min="12036" max="12036" width="13.7109375" style="30" customWidth="1"/>
    <col min="12037" max="12038" width="12" style="30" customWidth="1"/>
    <col min="12039" max="12039" width="13.7109375" style="30" customWidth="1"/>
    <col min="12040" max="12040" width="8.85546875" style="30"/>
    <col min="12041" max="12041" width="11.85546875" style="30" customWidth="1"/>
    <col min="12042" max="12042" width="9.28515625" style="30" bestFit="1" customWidth="1"/>
    <col min="12043" max="12288" width="8.85546875" style="30"/>
    <col min="12289" max="12289" width="43.140625" style="30" customWidth="1"/>
    <col min="12290" max="12291" width="12" style="30" customWidth="1"/>
    <col min="12292" max="12292" width="13.7109375" style="30" customWidth="1"/>
    <col min="12293" max="12294" width="12" style="30" customWidth="1"/>
    <col min="12295" max="12295" width="13.7109375" style="30" customWidth="1"/>
    <col min="12296" max="12296" width="8.85546875" style="30"/>
    <col min="12297" max="12297" width="11.85546875" style="30" customWidth="1"/>
    <col min="12298" max="12298" width="9.28515625" style="30" bestFit="1" customWidth="1"/>
    <col min="12299" max="12544" width="8.85546875" style="30"/>
    <col min="12545" max="12545" width="43.140625" style="30" customWidth="1"/>
    <col min="12546" max="12547" width="12" style="30" customWidth="1"/>
    <col min="12548" max="12548" width="13.7109375" style="30" customWidth="1"/>
    <col min="12549" max="12550" width="12" style="30" customWidth="1"/>
    <col min="12551" max="12551" width="13.7109375" style="30" customWidth="1"/>
    <col min="12552" max="12552" width="8.85546875" style="30"/>
    <col min="12553" max="12553" width="11.85546875" style="30" customWidth="1"/>
    <col min="12554" max="12554" width="9.28515625" style="30" bestFit="1" customWidth="1"/>
    <col min="12555" max="12800" width="8.85546875" style="30"/>
    <col min="12801" max="12801" width="43.140625" style="30" customWidth="1"/>
    <col min="12802" max="12803" width="12" style="30" customWidth="1"/>
    <col min="12804" max="12804" width="13.7109375" style="30" customWidth="1"/>
    <col min="12805" max="12806" width="12" style="30" customWidth="1"/>
    <col min="12807" max="12807" width="13.7109375" style="30" customWidth="1"/>
    <col min="12808" max="12808" width="8.85546875" style="30"/>
    <col min="12809" max="12809" width="11.85546875" style="30" customWidth="1"/>
    <col min="12810" max="12810" width="9.28515625" style="30" bestFit="1" customWidth="1"/>
    <col min="12811" max="13056" width="8.85546875" style="30"/>
    <col min="13057" max="13057" width="43.140625" style="30" customWidth="1"/>
    <col min="13058" max="13059" width="12" style="30" customWidth="1"/>
    <col min="13060" max="13060" width="13.7109375" style="30" customWidth="1"/>
    <col min="13061" max="13062" width="12" style="30" customWidth="1"/>
    <col min="13063" max="13063" width="13.7109375" style="30" customWidth="1"/>
    <col min="13064" max="13064" width="8.85546875" style="30"/>
    <col min="13065" max="13065" width="11.85546875" style="30" customWidth="1"/>
    <col min="13066" max="13066" width="9.28515625" style="30" bestFit="1" customWidth="1"/>
    <col min="13067" max="13312" width="8.85546875" style="30"/>
    <col min="13313" max="13313" width="43.140625" style="30" customWidth="1"/>
    <col min="13314" max="13315" width="12" style="30" customWidth="1"/>
    <col min="13316" max="13316" width="13.7109375" style="30" customWidth="1"/>
    <col min="13317" max="13318" width="12" style="30" customWidth="1"/>
    <col min="13319" max="13319" width="13.7109375" style="30" customWidth="1"/>
    <col min="13320" max="13320" width="8.85546875" style="30"/>
    <col min="13321" max="13321" width="11.85546875" style="30" customWidth="1"/>
    <col min="13322" max="13322" width="9.28515625" style="30" bestFit="1" customWidth="1"/>
    <col min="13323" max="13568" width="8.85546875" style="30"/>
    <col min="13569" max="13569" width="43.140625" style="30" customWidth="1"/>
    <col min="13570" max="13571" width="12" style="30" customWidth="1"/>
    <col min="13572" max="13572" width="13.7109375" style="30" customWidth="1"/>
    <col min="13573" max="13574" width="12" style="30" customWidth="1"/>
    <col min="13575" max="13575" width="13.7109375" style="30" customWidth="1"/>
    <col min="13576" max="13576" width="8.85546875" style="30"/>
    <col min="13577" max="13577" width="11.85546875" style="30" customWidth="1"/>
    <col min="13578" max="13578" width="9.28515625" style="30" bestFit="1" customWidth="1"/>
    <col min="13579" max="13824" width="8.85546875" style="30"/>
    <col min="13825" max="13825" width="43.140625" style="30" customWidth="1"/>
    <col min="13826" max="13827" width="12" style="30" customWidth="1"/>
    <col min="13828" max="13828" width="13.7109375" style="30" customWidth="1"/>
    <col min="13829" max="13830" width="12" style="30" customWidth="1"/>
    <col min="13831" max="13831" width="13.7109375" style="30" customWidth="1"/>
    <col min="13832" max="13832" width="8.85546875" style="30"/>
    <col min="13833" max="13833" width="11.85546875" style="30" customWidth="1"/>
    <col min="13834" max="13834" width="9.28515625" style="30" bestFit="1" customWidth="1"/>
    <col min="13835" max="14080" width="8.85546875" style="30"/>
    <col min="14081" max="14081" width="43.140625" style="30" customWidth="1"/>
    <col min="14082" max="14083" width="12" style="30" customWidth="1"/>
    <col min="14084" max="14084" width="13.7109375" style="30" customWidth="1"/>
    <col min="14085" max="14086" width="12" style="30" customWidth="1"/>
    <col min="14087" max="14087" width="13.7109375" style="30" customWidth="1"/>
    <col min="14088" max="14088" width="8.85546875" style="30"/>
    <col min="14089" max="14089" width="11.85546875" style="30" customWidth="1"/>
    <col min="14090" max="14090" width="9.28515625" style="30" bestFit="1" customWidth="1"/>
    <col min="14091" max="14336" width="8.85546875" style="30"/>
    <col min="14337" max="14337" width="43.140625" style="30" customWidth="1"/>
    <col min="14338" max="14339" width="12" style="30" customWidth="1"/>
    <col min="14340" max="14340" width="13.7109375" style="30" customWidth="1"/>
    <col min="14341" max="14342" width="12" style="30" customWidth="1"/>
    <col min="14343" max="14343" width="13.7109375" style="30" customWidth="1"/>
    <col min="14344" max="14344" width="8.85546875" style="30"/>
    <col min="14345" max="14345" width="11.85546875" style="30" customWidth="1"/>
    <col min="14346" max="14346" width="9.28515625" style="30" bestFit="1" customWidth="1"/>
    <col min="14347" max="14592" width="8.85546875" style="30"/>
    <col min="14593" max="14593" width="43.140625" style="30" customWidth="1"/>
    <col min="14594" max="14595" width="12" style="30" customWidth="1"/>
    <col min="14596" max="14596" width="13.7109375" style="30" customWidth="1"/>
    <col min="14597" max="14598" width="12" style="30" customWidth="1"/>
    <col min="14599" max="14599" width="13.7109375" style="30" customWidth="1"/>
    <col min="14600" max="14600" width="8.85546875" style="30"/>
    <col min="14601" max="14601" width="11.85546875" style="30" customWidth="1"/>
    <col min="14602" max="14602" width="9.28515625" style="30" bestFit="1" customWidth="1"/>
    <col min="14603" max="14848" width="8.85546875" style="30"/>
    <col min="14849" max="14849" width="43.140625" style="30" customWidth="1"/>
    <col min="14850" max="14851" width="12" style="30" customWidth="1"/>
    <col min="14852" max="14852" width="13.7109375" style="30" customWidth="1"/>
    <col min="14853" max="14854" width="12" style="30" customWidth="1"/>
    <col min="14855" max="14855" width="13.7109375" style="30" customWidth="1"/>
    <col min="14856" max="14856" width="8.85546875" style="30"/>
    <col min="14857" max="14857" width="11.85546875" style="30" customWidth="1"/>
    <col min="14858" max="14858" width="9.28515625" style="30" bestFit="1" customWidth="1"/>
    <col min="14859" max="15104" width="8.85546875" style="30"/>
    <col min="15105" max="15105" width="43.140625" style="30" customWidth="1"/>
    <col min="15106" max="15107" width="12" style="30" customWidth="1"/>
    <col min="15108" max="15108" width="13.7109375" style="30" customWidth="1"/>
    <col min="15109" max="15110" width="12" style="30" customWidth="1"/>
    <col min="15111" max="15111" width="13.7109375" style="30" customWidth="1"/>
    <col min="15112" max="15112" width="8.85546875" style="30"/>
    <col min="15113" max="15113" width="11.85546875" style="30" customWidth="1"/>
    <col min="15114" max="15114" width="9.28515625" style="30" bestFit="1" customWidth="1"/>
    <col min="15115" max="15360" width="8.85546875" style="30"/>
    <col min="15361" max="15361" width="43.140625" style="30" customWidth="1"/>
    <col min="15362" max="15363" width="12" style="30" customWidth="1"/>
    <col min="15364" max="15364" width="13.7109375" style="30" customWidth="1"/>
    <col min="15365" max="15366" width="12" style="30" customWidth="1"/>
    <col min="15367" max="15367" width="13.7109375" style="30" customWidth="1"/>
    <col min="15368" max="15368" width="8.85546875" style="30"/>
    <col min="15369" max="15369" width="11.85546875" style="30" customWidth="1"/>
    <col min="15370" max="15370" width="9.28515625" style="30" bestFit="1" customWidth="1"/>
    <col min="15371" max="15616" width="8.85546875" style="30"/>
    <col min="15617" max="15617" width="43.140625" style="30" customWidth="1"/>
    <col min="15618" max="15619" width="12" style="30" customWidth="1"/>
    <col min="15620" max="15620" width="13.7109375" style="30" customWidth="1"/>
    <col min="15621" max="15622" width="12" style="30" customWidth="1"/>
    <col min="15623" max="15623" width="13.7109375" style="30" customWidth="1"/>
    <col min="15624" max="15624" width="8.85546875" style="30"/>
    <col min="15625" max="15625" width="11.85546875" style="30" customWidth="1"/>
    <col min="15626" max="15626" width="9.28515625" style="30" bestFit="1" customWidth="1"/>
    <col min="15627" max="15872" width="8.85546875" style="30"/>
    <col min="15873" max="15873" width="43.140625" style="30" customWidth="1"/>
    <col min="15874" max="15875" width="12" style="30" customWidth="1"/>
    <col min="15876" max="15876" width="13.7109375" style="30" customWidth="1"/>
    <col min="15877" max="15878" width="12" style="30" customWidth="1"/>
    <col min="15879" max="15879" width="13.7109375" style="30" customWidth="1"/>
    <col min="15880" max="15880" width="8.85546875" style="30"/>
    <col min="15881" max="15881" width="11.85546875" style="30" customWidth="1"/>
    <col min="15882" max="15882" width="9.28515625" style="30" bestFit="1" customWidth="1"/>
    <col min="15883" max="16128" width="8.85546875" style="30"/>
    <col min="16129" max="16129" width="43.140625" style="30" customWidth="1"/>
    <col min="16130" max="16131" width="12" style="30" customWidth="1"/>
    <col min="16132" max="16132" width="13.7109375" style="30" customWidth="1"/>
    <col min="16133" max="16134" width="12" style="30" customWidth="1"/>
    <col min="16135" max="16135" width="13.7109375" style="30" customWidth="1"/>
    <col min="16136" max="16136" width="8.85546875" style="30"/>
    <col min="16137" max="16137" width="11.85546875" style="30" customWidth="1"/>
    <col min="16138" max="16138" width="9.28515625" style="30" bestFit="1" customWidth="1"/>
    <col min="16139" max="16384" width="8.85546875" style="30"/>
  </cols>
  <sheetData>
    <row r="1" spans="1:15" s="1" customFormat="1" ht="42.75" customHeight="1" x14ac:dyDescent="0.3">
      <c r="A1" s="530" t="s">
        <v>381</v>
      </c>
      <c r="B1" s="530"/>
      <c r="C1" s="530"/>
      <c r="D1" s="530"/>
      <c r="E1" s="530"/>
      <c r="F1" s="530"/>
      <c r="G1" s="530"/>
      <c r="I1" s="72"/>
    </row>
    <row r="2" spans="1:15" s="1" customFormat="1" x14ac:dyDescent="0.3">
      <c r="A2" s="566" t="s">
        <v>153</v>
      </c>
      <c r="B2" s="566"/>
      <c r="C2" s="566"/>
      <c r="D2" s="566"/>
      <c r="E2" s="566"/>
      <c r="F2" s="566"/>
      <c r="G2" s="566"/>
      <c r="I2" s="72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178" t="s">
        <v>100</v>
      </c>
      <c r="I3" s="71"/>
    </row>
    <row r="4" spans="1:15" s="3" customFormat="1" ht="58.5" customHeight="1" x14ac:dyDescent="0.2">
      <c r="A4" s="176"/>
      <c r="B4" s="343" t="s">
        <v>492</v>
      </c>
      <c r="C4" s="343" t="s">
        <v>493</v>
      </c>
      <c r="D4" s="464" t="s">
        <v>32</v>
      </c>
      <c r="E4" s="343" t="s">
        <v>494</v>
      </c>
      <c r="F4" s="343" t="s">
        <v>498</v>
      </c>
      <c r="G4" s="331" t="s">
        <v>32</v>
      </c>
    </row>
    <row r="5" spans="1:15" s="8" customFormat="1" ht="28.5" customHeight="1" x14ac:dyDescent="0.3">
      <c r="A5" s="342" t="s">
        <v>154</v>
      </c>
      <c r="B5" s="47">
        <f>SUM(B6:B29)</f>
        <v>3052</v>
      </c>
      <c r="C5" s="47">
        <f>SUM(C6:C29)</f>
        <v>1650</v>
      </c>
      <c r="D5" s="73">
        <f>C5/B5*100</f>
        <v>54.062909567496718</v>
      </c>
      <c r="E5" s="47">
        <f>SUM(E6:E29)</f>
        <v>642</v>
      </c>
      <c r="F5" s="47">
        <f>SUM(F6:F29)</f>
        <v>270</v>
      </c>
      <c r="G5" s="73">
        <f>F5/E5*100</f>
        <v>42.056074766355138</v>
      </c>
      <c r="I5" s="71"/>
      <c r="J5" s="76"/>
      <c r="K5" s="76"/>
      <c r="L5" s="177"/>
      <c r="M5" s="177"/>
      <c r="N5" s="177"/>
      <c r="O5" s="177"/>
    </row>
    <row r="6" spans="1:15" ht="19.5" customHeight="1" x14ac:dyDescent="0.2">
      <c r="A6" s="179" t="s">
        <v>119</v>
      </c>
      <c r="B6" s="41">
        <v>944</v>
      </c>
      <c r="C6" s="43">
        <v>474</v>
      </c>
      <c r="D6" s="73">
        <f t="shared" ref="D6:D29" si="0">C6/B6*100</f>
        <v>50.211864406779661</v>
      </c>
      <c r="E6" s="41">
        <v>184</v>
      </c>
      <c r="F6" s="43">
        <v>62</v>
      </c>
      <c r="G6" s="73">
        <f t="shared" ref="G6:G29" si="1">F6/E6*100</f>
        <v>33.695652173913047</v>
      </c>
      <c r="H6" s="33"/>
      <c r="I6" s="81"/>
      <c r="J6" s="81"/>
      <c r="K6" s="81"/>
      <c r="L6" s="81"/>
      <c r="M6" s="81"/>
      <c r="N6" s="81"/>
    </row>
    <row r="7" spans="1:15" ht="19.5" customHeight="1" x14ac:dyDescent="0.2">
      <c r="A7" s="179" t="s">
        <v>120</v>
      </c>
      <c r="B7" s="41">
        <v>48</v>
      </c>
      <c r="C7" s="43">
        <v>12</v>
      </c>
      <c r="D7" s="73">
        <f t="shared" si="0"/>
        <v>25</v>
      </c>
      <c r="E7" s="41">
        <v>3</v>
      </c>
      <c r="F7" s="43">
        <v>3</v>
      </c>
      <c r="G7" s="73">
        <f t="shared" si="1"/>
        <v>100</v>
      </c>
      <c r="H7" s="33"/>
      <c r="I7" s="81"/>
      <c r="J7" s="81"/>
      <c r="K7" s="81"/>
      <c r="L7" s="81"/>
      <c r="M7" s="81"/>
      <c r="N7" s="81"/>
    </row>
    <row r="8" spans="1:15" s="6" customFormat="1" ht="21" customHeight="1" x14ac:dyDescent="0.2">
      <c r="A8" s="179" t="s">
        <v>121</v>
      </c>
      <c r="B8" s="41">
        <v>1</v>
      </c>
      <c r="C8" s="43">
        <v>0</v>
      </c>
      <c r="D8" s="73">
        <f t="shared" si="0"/>
        <v>0</v>
      </c>
      <c r="E8" s="41">
        <v>0</v>
      </c>
      <c r="F8" s="43">
        <v>0</v>
      </c>
      <c r="G8" s="73" t="s">
        <v>115</v>
      </c>
      <c r="H8" s="33"/>
      <c r="I8" s="30"/>
      <c r="J8" s="110"/>
    </row>
    <row r="9" spans="1:15" ht="15.75" x14ac:dyDescent="0.2">
      <c r="A9" s="179" t="s">
        <v>122</v>
      </c>
      <c r="B9" s="41">
        <v>55</v>
      </c>
      <c r="C9" s="43">
        <v>28</v>
      </c>
      <c r="D9" s="73">
        <f t="shared" si="0"/>
        <v>50.909090909090907</v>
      </c>
      <c r="E9" s="41">
        <v>8</v>
      </c>
      <c r="F9" s="43">
        <v>5</v>
      </c>
      <c r="G9" s="73">
        <f t="shared" si="1"/>
        <v>62.5</v>
      </c>
      <c r="H9" s="33"/>
      <c r="I9" s="30"/>
      <c r="J9" s="110"/>
      <c r="L9" s="45"/>
    </row>
    <row r="10" spans="1:15" ht="19.5" customHeight="1" x14ac:dyDescent="0.2">
      <c r="A10" s="179" t="s">
        <v>123</v>
      </c>
      <c r="B10" s="41">
        <v>152</v>
      </c>
      <c r="C10" s="43">
        <v>89</v>
      </c>
      <c r="D10" s="73">
        <f t="shared" si="0"/>
        <v>58.55263157894737</v>
      </c>
      <c r="E10" s="41">
        <v>20</v>
      </c>
      <c r="F10" s="43">
        <v>18</v>
      </c>
      <c r="G10" s="73">
        <f t="shared" si="1"/>
        <v>90</v>
      </c>
      <c r="H10" s="33"/>
      <c r="I10" s="30"/>
      <c r="J10" s="110"/>
    </row>
    <row r="11" spans="1:15" ht="31.5" x14ac:dyDescent="0.2">
      <c r="A11" s="179" t="s">
        <v>124</v>
      </c>
      <c r="B11" s="41">
        <v>16</v>
      </c>
      <c r="C11" s="43">
        <v>6</v>
      </c>
      <c r="D11" s="73">
        <f t="shared" si="0"/>
        <v>37.5</v>
      </c>
      <c r="E11" s="41">
        <v>2</v>
      </c>
      <c r="F11" s="43">
        <v>0</v>
      </c>
      <c r="G11" s="73">
        <f t="shared" si="1"/>
        <v>0</v>
      </c>
      <c r="H11" s="33"/>
      <c r="I11" s="30"/>
      <c r="J11" s="110"/>
    </row>
    <row r="12" spans="1:15" ht="36.75" customHeight="1" x14ac:dyDescent="0.2">
      <c r="A12" s="179" t="s">
        <v>227</v>
      </c>
      <c r="B12" s="41">
        <v>280</v>
      </c>
      <c r="C12" s="43">
        <v>191</v>
      </c>
      <c r="D12" s="73">
        <f t="shared" si="0"/>
        <v>68.214285714285722</v>
      </c>
      <c r="E12" s="41">
        <v>47</v>
      </c>
      <c r="F12" s="43">
        <v>21</v>
      </c>
      <c r="G12" s="73">
        <f t="shared" si="1"/>
        <v>44.680851063829785</v>
      </c>
      <c r="H12" s="33"/>
      <c r="I12" s="30"/>
      <c r="J12" s="110"/>
    </row>
    <row r="13" spans="1:15" ht="30.75" customHeight="1" x14ac:dyDescent="0.2">
      <c r="A13" s="179" t="s">
        <v>125</v>
      </c>
      <c r="B13" s="41">
        <v>94</v>
      </c>
      <c r="C13" s="43">
        <v>102</v>
      </c>
      <c r="D13" s="73">
        <f t="shared" si="0"/>
        <v>108.51063829787233</v>
      </c>
      <c r="E13" s="41">
        <v>21</v>
      </c>
      <c r="F13" s="43">
        <v>12</v>
      </c>
      <c r="G13" s="73">
        <f t="shared" si="1"/>
        <v>57.142857142857139</v>
      </c>
      <c r="H13" s="33"/>
      <c r="I13" s="30"/>
      <c r="J13" s="110"/>
    </row>
    <row r="14" spans="1:15" ht="31.5" x14ac:dyDescent="0.2">
      <c r="A14" s="179" t="s">
        <v>126</v>
      </c>
      <c r="B14" s="41">
        <v>21</v>
      </c>
      <c r="C14" s="43">
        <v>10</v>
      </c>
      <c r="D14" s="73">
        <f t="shared" si="0"/>
        <v>47.619047619047613</v>
      </c>
      <c r="E14" s="41">
        <v>5</v>
      </c>
      <c r="F14" s="43">
        <v>1</v>
      </c>
      <c r="G14" s="73">
        <f t="shared" si="1"/>
        <v>20</v>
      </c>
      <c r="H14" s="33"/>
      <c r="I14" s="30"/>
      <c r="J14" s="110"/>
    </row>
    <row r="15" spans="1:15" ht="31.5" x14ac:dyDescent="0.2">
      <c r="A15" s="179" t="s">
        <v>127</v>
      </c>
      <c r="B15" s="41">
        <v>9</v>
      </c>
      <c r="C15" s="43">
        <v>11</v>
      </c>
      <c r="D15" s="73">
        <f t="shared" si="0"/>
        <v>122.22222222222223</v>
      </c>
      <c r="E15" s="41">
        <v>1</v>
      </c>
      <c r="F15" s="43">
        <v>1</v>
      </c>
      <c r="G15" s="73">
        <f t="shared" si="1"/>
        <v>100</v>
      </c>
      <c r="H15" s="33"/>
      <c r="I15" s="30"/>
      <c r="J15" s="110"/>
    </row>
    <row r="16" spans="1:15" ht="31.5" x14ac:dyDescent="0.2">
      <c r="A16" s="179" t="s">
        <v>128</v>
      </c>
      <c r="B16" s="41">
        <v>47</v>
      </c>
      <c r="C16" s="43">
        <v>27</v>
      </c>
      <c r="D16" s="73">
        <f t="shared" si="0"/>
        <v>57.446808510638306</v>
      </c>
      <c r="E16" s="41">
        <v>9</v>
      </c>
      <c r="F16" s="43">
        <v>5</v>
      </c>
      <c r="G16" s="73">
        <f t="shared" si="1"/>
        <v>55.555555555555557</v>
      </c>
      <c r="H16" s="33"/>
      <c r="I16" s="30"/>
      <c r="J16" s="110"/>
    </row>
    <row r="17" spans="1:10" ht="36" customHeight="1" x14ac:dyDescent="0.2">
      <c r="A17" s="179" t="s">
        <v>129</v>
      </c>
      <c r="B17" s="41">
        <v>10</v>
      </c>
      <c r="C17" s="43">
        <v>5</v>
      </c>
      <c r="D17" s="73">
        <f t="shared" si="0"/>
        <v>50</v>
      </c>
      <c r="E17" s="41">
        <v>4</v>
      </c>
      <c r="F17" s="43">
        <v>1</v>
      </c>
      <c r="G17" s="73">
        <f t="shared" si="1"/>
        <v>25</v>
      </c>
      <c r="H17" s="33"/>
      <c r="I17" s="30"/>
      <c r="J17" s="110"/>
    </row>
    <row r="18" spans="1:10" ht="31.5" x14ac:dyDescent="0.2">
      <c r="A18" s="179" t="s">
        <v>130</v>
      </c>
      <c r="B18" s="41">
        <v>55</v>
      </c>
      <c r="C18" s="43">
        <v>19</v>
      </c>
      <c r="D18" s="73">
        <f t="shared" si="0"/>
        <v>34.545454545454547</v>
      </c>
      <c r="E18" s="41">
        <v>12</v>
      </c>
      <c r="F18" s="43">
        <v>2</v>
      </c>
      <c r="G18" s="73">
        <f t="shared" si="1"/>
        <v>16.666666666666664</v>
      </c>
      <c r="H18" s="33"/>
      <c r="I18" s="30"/>
      <c r="J18" s="110"/>
    </row>
    <row r="19" spans="1:10" ht="35.25" customHeight="1" x14ac:dyDescent="0.2">
      <c r="A19" s="179" t="s">
        <v>131</v>
      </c>
      <c r="B19" s="41">
        <v>268</v>
      </c>
      <c r="C19" s="43">
        <v>68</v>
      </c>
      <c r="D19" s="73">
        <f t="shared" si="0"/>
        <v>25.373134328358208</v>
      </c>
      <c r="E19" s="41">
        <v>46</v>
      </c>
      <c r="F19" s="43">
        <v>1</v>
      </c>
      <c r="G19" s="73">
        <f t="shared" si="1"/>
        <v>2.1739130434782608</v>
      </c>
      <c r="H19" s="33"/>
      <c r="I19" s="30"/>
      <c r="J19" s="110"/>
    </row>
    <row r="20" spans="1:10" ht="18.75" customHeight="1" x14ac:dyDescent="0.2">
      <c r="A20" s="179" t="s">
        <v>132</v>
      </c>
      <c r="B20" s="41">
        <v>137</v>
      </c>
      <c r="C20" s="43">
        <v>42</v>
      </c>
      <c r="D20" s="73">
        <f t="shared" si="0"/>
        <v>30.656934306569344</v>
      </c>
      <c r="E20" s="41">
        <v>33</v>
      </c>
      <c r="F20" s="43">
        <v>4</v>
      </c>
      <c r="G20" s="73">
        <f t="shared" si="1"/>
        <v>12.121212121212121</v>
      </c>
      <c r="H20" s="33"/>
      <c r="I20" s="30"/>
      <c r="J20" s="110"/>
    </row>
    <row r="21" spans="1:10" ht="34.5" customHeight="1" x14ac:dyDescent="0.2">
      <c r="A21" s="179" t="s">
        <v>133</v>
      </c>
      <c r="B21" s="41">
        <v>64</v>
      </c>
      <c r="C21" s="43">
        <v>38</v>
      </c>
      <c r="D21" s="73">
        <f t="shared" si="0"/>
        <v>59.375</v>
      </c>
      <c r="E21" s="41">
        <v>21</v>
      </c>
      <c r="F21" s="43">
        <v>6</v>
      </c>
      <c r="G21" s="73">
        <f t="shared" si="1"/>
        <v>28.571428571428569</v>
      </c>
      <c r="H21" s="33"/>
      <c r="I21" s="30"/>
      <c r="J21" s="110"/>
    </row>
    <row r="22" spans="1:10" ht="31.5" x14ac:dyDescent="0.2">
      <c r="A22" s="179" t="s">
        <v>134</v>
      </c>
      <c r="B22" s="41">
        <v>61</v>
      </c>
      <c r="C22" s="43">
        <v>15</v>
      </c>
      <c r="D22" s="73">
        <f t="shared" si="0"/>
        <v>24.590163934426229</v>
      </c>
      <c r="E22" s="41">
        <v>5</v>
      </c>
      <c r="F22" s="43">
        <v>4</v>
      </c>
      <c r="G22" s="73">
        <f t="shared" si="1"/>
        <v>80</v>
      </c>
      <c r="H22" s="33"/>
      <c r="I22" s="30"/>
      <c r="J22" s="7"/>
    </row>
    <row r="23" spans="1:10" ht="20.25" customHeight="1" x14ac:dyDescent="0.2">
      <c r="A23" s="179" t="s">
        <v>135</v>
      </c>
      <c r="B23" s="41">
        <v>21</v>
      </c>
      <c r="C23" s="43">
        <v>7</v>
      </c>
      <c r="D23" s="73">
        <f t="shared" si="0"/>
        <v>33.333333333333329</v>
      </c>
      <c r="E23" s="41">
        <v>6</v>
      </c>
      <c r="F23" s="43">
        <v>0</v>
      </c>
      <c r="G23" s="73">
        <f t="shared" si="1"/>
        <v>0</v>
      </c>
      <c r="H23" s="33"/>
      <c r="I23" s="30"/>
      <c r="J23" s="7"/>
    </row>
    <row r="24" spans="1:10" ht="31.5" customHeight="1" x14ac:dyDescent="0.2">
      <c r="A24" s="179" t="s">
        <v>136</v>
      </c>
      <c r="B24" s="41">
        <v>65</v>
      </c>
      <c r="C24" s="43">
        <v>107</v>
      </c>
      <c r="D24" s="73">
        <f t="shared" si="0"/>
        <v>164.61538461538461</v>
      </c>
      <c r="E24" s="41">
        <v>16</v>
      </c>
      <c r="F24" s="43">
        <v>72</v>
      </c>
      <c r="G24" s="73">
        <f t="shared" si="1"/>
        <v>450</v>
      </c>
      <c r="H24" s="33"/>
      <c r="I24" s="30"/>
      <c r="J24" s="7"/>
    </row>
    <row r="25" spans="1:10" ht="33" customHeight="1" x14ac:dyDescent="0.2">
      <c r="A25" s="179" t="s">
        <v>137</v>
      </c>
      <c r="B25" s="41">
        <v>292</v>
      </c>
      <c r="C25" s="43">
        <v>221</v>
      </c>
      <c r="D25" s="73">
        <f t="shared" si="0"/>
        <v>75.684931506849324</v>
      </c>
      <c r="E25" s="41">
        <v>77</v>
      </c>
      <c r="F25" s="43">
        <v>38</v>
      </c>
      <c r="G25" s="73">
        <f t="shared" si="1"/>
        <v>49.350649350649348</v>
      </c>
      <c r="I25" s="30"/>
    </row>
    <row r="26" spans="1:10" ht="21" customHeight="1" x14ac:dyDescent="0.2">
      <c r="A26" s="179" t="s">
        <v>138</v>
      </c>
      <c r="B26" s="41">
        <v>22</v>
      </c>
      <c r="C26" s="43">
        <v>13</v>
      </c>
      <c r="D26" s="73">
        <f t="shared" si="0"/>
        <v>59.090909090909093</v>
      </c>
      <c r="E26" s="41">
        <v>4</v>
      </c>
      <c r="F26" s="43">
        <v>3</v>
      </c>
      <c r="G26" s="73">
        <f t="shared" si="1"/>
        <v>75</v>
      </c>
      <c r="I26" s="30"/>
    </row>
    <row r="27" spans="1:10" ht="20.25" customHeight="1" x14ac:dyDescent="0.2">
      <c r="A27" s="179" t="s">
        <v>139</v>
      </c>
      <c r="B27" s="41">
        <v>322</v>
      </c>
      <c r="C27" s="43">
        <v>133</v>
      </c>
      <c r="D27" s="73">
        <f t="shared" si="0"/>
        <v>41.304347826086953</v>
      </c>
      <c r="E27" s="41">
        <v>106</v>
      </c>
      <c r="F27" s="43">
        <v>8</v>
      </c>
      <c r="G27" s="73">
        <f t="shared" si="1"/>
        <v>7.5471698113207548</v>
      </c>
      <c r="I27" s="30"/>
    </row>
    <row r="28" spans="1:10" ht="18.75" customHeight="1" x14ac:dyDescent="0.2">
      <c r="A28" s="179" t="s">
        <v>140</v>
      </c>
      <c r="B28" s="41">
        <v>41</v>
      </c>
      <c r="C28" s="43">
        <v>19</v>
      </c>
      <c r="D28" s="73">
        <f t="shared" si="0"/>
        <v>46.341463414634148</v>
      </c>
      <c r="E28" s="41">
        <v>5</v>
      </c>
      <c r="F28" s="43">
        <v>3</v>
      </c>
      <c r="G28" s="73">
        <f t="shared" si="1"/>
        <v>60</v>
      </c>
      <c r="I28" s="30"/>
    </row>
    <row r="29" spans="1:10" ht="21" customHeight="1" x14ac:dyDescent="0.3">
      <c r="A29" s="336" t="s">
        <v>141</v>
      </c>
      <c r="B29" s="227">
        <v>27</v>
      </c>
      <c r="C29" s="227">
        <v>13</v>
      </c>
      <c r="D29" s="73">
        <f t="shared" si="0"/>
        <v>48.148148148148145</v>
      </c>
      <c r="E29" s="227">
        <v>7</v>
      </c>
      <c r="F29" s="227">
        <v>0</v>
      </c>
      <c r="G29" s="73">
        <f t="shared" si="1"/>
        <v>0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zoomScale="80" zoomScaleNormal="80" zoomScaleSheetLayoutView="78" workbookViewId="0">
      <selection activeCell="A3" sqref="A3"/>
    </sheetView>
  </sheetViews>
  <sheetFormatPr defaultColWidth="8.85546875" defaultRowHeight="12.75" x14ac:dyDescent="0.2"/>
  <cols>
    <col min="1" max="1" width="44.42578125" style="30" customWidth="1"/>
    <col min="2" max="2" width="8.140625" style="172" customWidth="1"/>
    <col min="3" max="3" width="13.42578125" style="172" customWidth="1"/>
    <col min="4" max="4" width="10.5703125" style="172" customWidth="1"/>
    <col min="5" max="5" width="13.7109375" style="172" customWidth="1"/>
    <col min="6" max="6" width="7.5703125" style="172" customWidth="1"/>
    <col min="7" max="7" width="13.28515625" style="172" customWidth="1"/>
    <col min="8" max="8" width="11.28515625" style="172" customWidth="1"/>
    <col min="9" max="9" width="12.7109375" style="172" customWidth="1"/>
    <col min="10" max="256" width="8.85546875" style="30"/>
    <col min="257" max="257" width="37.140625" style="30" customWidth="1"/>
    <col min="258" max="259" width="10.5703125" style="30" customWidth="1"/>
    <col min="260" max="260" width="13" style="30" customWidth="1"/>
    <col min="261" max="262" width="10.28515625" style="30" customWidth="1"/>
    <col min="263" max="263" width="12.42578125" style="30" customWidth="1"/>
    <col min="264" max="265" width="8.85546875" style="30"/>
    <col min="266" max="266" width="7.85546875" style="30" customWidth="1"/>
    <col min="267" max="512" width="8.85546875" style="30"/>
    <col min="513" max="513" width="37.140625" style="30" customWidth="1"/>
    <col min="514" max="515" width="10.5703125" style="30" customWidth="1"/>
    <col min="516" max="516" width="13" style="30" customWidth="1"/>
    <col min="517" max="518" width="10.28515625" style="30" customWidth="1"/>
    <col min="519" max="519" width="12.42578125" style="30" customWidth="1"/>
    <col min="520" max="521" width="8.85546875" style="30"/>
    <col min="522" max="522" width="7.85546875" style="30" customWidth="1"/>
    <col min="523" max="768" width="8.85546875" style="30"/>
    <col min="769" max="769" width="37.140625" style="30" customWidth="1"/>
    <col min="770" max="771" width="10.5703125" style="30" customWidth="1"/>
    <col min="772" max="772" width="13" style="30" customWidth="1"/>
    <col min="773" max="774" width="10.28515625" style="30" customWidth="1"/>
    <col min="775" max="775" width="12.42578125" style="30" customWidth="1"/>
    <col min="776" max="777" width="8.85546875" style="30"/>
    <col min="778" max="778" width="7.85546875" style="30" customWidth="1"/>
    <col min="779" max="1024" width="8.85546875" style="30"/>
    <col min="1025" max="1025" width="37.140625" style="30" customWidth="1"/>
    <col min="1026" max="1027" width="10.5703125" style="30" customWidth="1"/>
    <col min="1028" max="1028" width="13" style="30" customWidth="1"/>
    <col min="1029" max="1030" width="10.28515625" style="30" customWidth="1"/>
    <col min="1031" max="1031" width="12.42578125" style="30" customWidth="1"/>
    <col min="1032" max="1033" width="8.85546875" style="30"/>
    <col min="1034" max="1034" width="7.85546875" style="30" customWidth="1"/>
    <col min="1035" max="1280" width="8.85546875" style="30"/>
    <col min="1281" max="1281" width="37.140625" style="30" customWidth="1"/>
    <col min="1282" max="1283" width="10.5703125" style="30" customWidth="1"/>
    <col min="1284" max="1284" width="13" style="30" customWidth="1"/>
    <col min="1285" max="1286" width="10.28515625" style="30" customWidth="1"/>
    <col min="1287" max="1287" width="12.42578125" style="30" customWidth="1"/>
    <col min="1288" max="1289" width="8.85546875" style="30"/>
    <col min="1290" max="1290" width="7.85546875" style="30" customWidth="1"/>
    <col min="1291" max="1536" width="8.85546875" style="30"/>
    <col min="1537" max="1537" width="37.140625" style="30" customWidth="1"/>
    <col min="1538" max="1539" width="10.5703125" style="30" customWidth="1"/>
    <col min="1540" max="1540" width="13" style="30" customWidth="1"/>
    <col min="1541" max="1542" width="10.28515625" style="30" customWidth="1"/>
    <col min="1543" max="1543" width="12.42578125" style="30" customWidth="1"/>
    <col min="1544" max="1545" width="8.85546875" style="30"/>
    <col min="1546" max="1546" width="7.85546875" style="30" customWidth="1"/>
    <col min="1547" max="1792" width="8.85546875" style="30"/>
    <col min="1793" max="1793" width="37.140625" style="30" customWidth="1"/>
    <col min="1794" max="1795" width="10.5703125" style="30" customWidth="1"/>
    <col min="1796" max="1796" width="13" style="30" customWidth="1"/>
    <col min="1797" max="1798" width="10.28515625" style="30" customWidth="1"/>
    <col min="1799" max="1799" width="12.42578125" style="30" customWidth="1"/>
    <col min="1800" max="1801" width="8.85546875" style="30"/>
    <col min="1802" max="1802" width="7.85546875" style="30" customWidth="1"/>
    <col min="1803" max="2048" width="8.85546875" style="30"/>
    <col min="2049" max="2049" width="37.140625" style="30" customWidth="1"/>
    <col min="2050" max="2051" width="10.5703125" style="30" customWidth="1"/>
    <col min="2052" max="2052" width="13" style="30" customWidth="1"/>
    <col min="2053" max="2054" width="10.28515625" style="30" customWidth="1"/>
    <col min="2055" max="2055" width="12.42578125" style="30" customWidth="1"/>
    <col min="2056" max="2057" width="8.85546875" style="30"/>
    <col min="2058" max="2058" width="7.85546875" style="30" customWidth="1"/>
    <col min="2059" max="2304" width="8.85546875" style="30"/>
    <col min="2305" max="2305" width="37.140625" style="30" customWidth="1"/>
    <col min="2306" max="2307" width="10.5703125" style="30" customWidth="1"/>
    <col min="2308" max="2308" width="13" style="30" customWidth="1"/>
    <col min="2309" max="2310" width="10.28515625" style="30" customWidth="1"/>
    <col min="2311" max="2311" width="12.42578125" style="30" customWidth="1"/>
    <col min="2312" max="2313" width="8.85546875" style="30"/>
    <col min="2314" max="2314" width="7.85546875" style="30" customWidth="1"/>
    <col min="2315" max="2560" width="8.85546875" style="30"/>
    <col min="2561" max="2561" width="37.140625" style="30" customWidth="1"/>
    <col min="2562" max="2563" width="10.5703125" style="30" customWidth="1"/>
    <col min="2564" max="2564" width="13" style="30" customWidth="1"/>
    <col min="2565" max="2566" width="10.28515625" style="30" customWidth="1"/>
    <col min="2567" max="2567" width="12.42578125" style="30" customWidth="1"/>
    <col min="2568" max="2569" width="8.85546875" style="30"/>
    <col min="2570" max="2570" width="7.85546875" style="30" customWidth="1"/>
    <col min="2571" max="2816" width="8.85546875" style="30"/>
    <col min="2817" max="2817" width="37.140625" style="30" customWidth="1"/>
    <col min="2818" max="2819" width="10.5703125" style="30" customWidth="1"/>
    <col min="2820" max="2820" width="13" style="30" customWidth="1"/>
    <col min="2821" max="2822" width="10.28515625" style="30" customWidth="1"/>
    <col min="2823" max="2823" width="12.42578125" style="30" customWidth="1"/>
    <col min="2824" max="2825" width="8.85546875" style="30"/>
    <col min="2826" max="2826" width="7.85546875" style="30" customWidth="1"/>
    <col min="2827" max="3072" width="8.85546875" style="30"/>
    <col min="3073" max="3073" width="37.140625" style="30" customWidth="1"/>
    <col min="3074" max="3075" width="10.5703125" style="30" customWidth="1"/>
    <col min="3076" max="3076" width="13" style="30" customWidth="1"/>
    <col min="3077" max="3078" width="10.28515625" style="30" customWidth="1"/>
    <col min="3079" max="3079" width="12.42578125" style="30" customWidth="1"/>
    <col min="3080" max="3081" width="8.85546875" style="30"/>
    <col min="3082" max="3082" width="7.85546875" style="30" customWidth="1"/>
    <col min="3083" max="3328" width="8.85546875" style="30"/>
    <col min="3329" max="3329" width="37.140625" style="30" customWidth="1"/>
    <col min="3330" max="3331" width="10.5703125" style="30" customWidth="1"/>
    <col min="3332" max="3332" width="13" style="30" customWidth="1"/>
    <col min="3333" max="3334" width="10.28515625" style="30" customWidth="1"/>
    <col min="3335" max="3335" width="12.42578125" style="30" customWidth="1"/>
    <col min="3336" max="3337" width="8.85546875" style="30"/>
    <col min="3338" max="3338" width="7.85546875" style="30" customWidth="1"/>
    <col min="3339" max="3584" width="8.85546875" style="30"/>
    <col min="3585" max="3585" width="37.140625" style="30" customWidth="1"/>
    <col min="3586" max="3587" width="10.5703125" style="30" customWidth="1"/>
    <col min="3588" max="3588" width="13" style="30" customWidth="1"/>
    <col min="3589" max="3590" width="10.28515625" style="30" customWidth="1"/>
    <col min="3591" max="3591" width="12.42578125" style="30" customWidth="1"/>
    <col min="3592" max="3593" width="8.85546875" style="30"/>
    <col min="3594" max="3594" width="7.85546875" style="30" customWidth="1"/>
    <col min="3595" max="3840" width="8.85546875" style="30"/>
    <col min="3841" max="3841" width="37.140625" style="30" customWidth="1"/>
    <col min="3842" max="3843" width="10.5703125" style="30" customWidth="1"/>
    <col min="3844" max="3844" width="13" style="30" customWidth="1"/>
    <col min="3845" max="3846" width="10.28515625" style="30" customWidth="1"/>
    <col min="3847" max="3847" width="12.42578125" style="30" customWidth="1"/>
    <col min="3848" max="3849" width="8.85546875" style="30"/>
    <col min="3850" max="3850" width="7.85546875" style="30" customWidth="1"/>
    <col min="3851" max="4096" width="8.85546875" style="30"/>
    <col min="4097" max="4097" width="37.140625" style="30" customWidth="1"/>
    <col min="4098" max="4099" width="10.5703125" style="30" customWidth="1"/>
    <col min="4100" max="4100" width="13" style="30" customWidth="1"/>
    <col min="4101" max="4102" width="10.28515625" style="30" customWidth="1"/>
    <col min="4103" max="4103" width="12.42578125" style="30" customWidth="1"/>
    <col min="4104" max="4105" width="8.85546875" style="30"/>
    <col min="4106" max="4106" width="7.85546875" style="30" customWidth="1"/>
    <col min="4107" max="4352" width="8.85546875" style="30"/>
    <col min="4353" max="4353" width="37.140625" style="30" customWidth="1"/>
    <col min="4354" max="4355" width="10.5703125" style="30" customWidth="1"/>
    <col min="4356" max="4356" width="13" style="30" customWidth="1"/>
    <col min="4357" max="4358" width="10.28515625" style="30" customWidth="1"/>
    <col min="4359" max="4359" width="12.42578125" style="30" customWidth="1"/>
    <col min="4360" max="4361" width="8.85546875" style="30"/>
    <col min="4362" max="4362" width="7.85546875" style="30" customWidth="1"/>
    <col min="4363" max="4608" width="8.85546875" style="30"/>
    <col min="4609" max="4609" width="37.140625" style="30" customWidth="1"/>
    <col min="4610" max="4611" width="10.5703125" style="30" customWidth="1"/>
    <col min="4612" max="4612" width="13" style="30" customWidth="1"/>
    <col min="4613" max="4614" width="10.28515625" style="30" customWidth="1"/>
    <col min="4615" max="4615" width="12.42578125" style="30" customWidth="1"/>
    <col min="4616" max="4617" width="8.85546875" style="30"/>
    <col min="4618" max="4618" width="7.85546875" style="30" customWidth="1"/>
    <col min="4619" max="4864" width="8.85546875" style="30"/>
    <col min="4865" max="4865" width="37.140625" style="30" customWidth="1"/>
    <col min="4866" max="4867" width="10.5703125" style="30" customWidth="1"/>
    <col min="4868" max="4868" width="13" style="30" customWidth="1"/>
    <col min="4869" max="4870" width="10.28515625" style="30" customWidth="1"/>
    <col min="4871" max="4871" width="12.42578125" style="30" customWidth="1"/>
    <col min="4872" max="4873" width="8.85546875" style="30"/>
    <col min="4874" max="4874" width="7.85546875" style="30" customWidth="1"/>
    <col min="4875" max="5120" width="8.85546875" style="30"/>
    <col min="5121" max="5121" width="37.140625" style="30" customWidth="1"/>
    <col min="5122" max="5123" width="10.5703125" style="30" customWidth="1"/>
    <col min="5124" max="5124" width="13" style="30" customWidth="1"/>
    <col min="5125" max="5126" width="10.28515625" style="30" customWidth="1"/>
    <col min="5127" max="5127" width="12.42578125" style="30" customWidth="1"/>
    <col min="5128" max="5129" width="8.85546875" style="30"/>
    <col min="5130" max="5130" width="7.85546875" style="30" customWidth="1"/>
    <col min="5131" max="5376" width="8.85546875" style="30"/>
    <col min="5377" max="5377" width="37.140625" style="30" customWidth="1"/>
    <col min="5378" max="5379" width="10.5703125" style="30" customWidth="1"/>
    <col min="5380" max="5380" width="13" style="30" customWidth="1"/>
    <col min="5381" max="5382" width="10.28515625" style="30" customWidth="1"/>
    <col min="5383" max="5383" width="12.42578125" style="30" customWidth="1"/>
    <col min="5384" max="5385" width="8.85546875" style="30"/>
    <col min="5386" max="5386" width="7.85546875" style="30" customWidth="1"/>
    <col min="5387" max="5632" width="8.85546875" style="30"/>
    <col min="5633" max="5633" width="37.140625" style="30" customWidth="1"/>
    <col min="5634" max="5635" width="10.5703125" style="30" customWidth="1"/>
    <col min="5636" max="5636" width="13" style="30" customWidth="1"/>
    <col min="5637" max="5638" width="10.28515625" style="30" customWidth="1"/>
    <col min="5639" max="5639" width="12.42578125" style="30" customWidth="1"/>
    <col min="5640" max="5641" width="8.85546875" style="30"/>
    <col min="5642" max="5642" width="7.85546875" style="30" customWidth="1"/>
    <col min="5643" max="5888" width="8.85546875" style="30"/>
    <col min="5889" max="5889" width="37.140625" style="30" customWidth="1"/>
    <col min="5890" max="5891" width="10.5703125" style="30" customWidth="1"/>
    <col min="5892" max="5892" width="13" style="30" customWidth="1"/>
    <col min="5893" max="5894" width="10.28515625" style="30" customWidth="1"/>
    <col min="5895" max="5895" width="12.42578125" style="30" customWidth="1"/>
    <col min="5896" max="5897" width="8.85546875" style="30"/>
    <col min="5898" max="5898" width="7.85546875" style="30" customWidth="1"/>
    <col min="5899" max="6144" width="8.85546875" style="30"/>
    <col min="6145" max="6145" width="37.140625" style="30" customWidth="1"/>
    <col min="6146" max="6147" width="10.5703125" style="30" customWidth="1"/>
    <col min="6148" max="6148" width="13" style="30" customWidth="1"/>
    <col min="6149" max="6150" width="10.28515625" style="30" customWidth="1"/>
    <col min="6151" max="6151" width="12.42578125" style="30" customWidth="1"/>
    <col min="6152" max="6153" width="8.85546875" style="30"/>
    <col min="6154" max="6154" width="7.85546875" style="30" customWidth="1"/>
    <col min="6155" max="6400" width="8.85546875" style="30"/>
    <col min="6401" max="6401" width="37.140625" style="30" customWidth="1"/>
    <col min="6402" max="6403" width="10.5703125" style="30" customWidth="1"/>
    <col min="6404" max="6404" width="13" style="30" customWidth="1"/>
    <col min="6405" max="6406" width="10.28515625" style="30" customWidth="1"/>
    <col min="6407" max="6407" width="12.42578125" style="30" customWidth="1"/>
    <col min="6408" max="6409" width="8.85546875" style="30"/>
    <col min="6410" max="6410" width="7.85546875" style="30" customWidth="1"/>
    <col min="6411" max="6656" width="8.85546875" style="30"/>
    <col min="6657" max="6657" width="37.140625" style="30" customWidth="1"/>
    <col min="6658" max="6659" width="10.5703125" style="30" customWidth="1"/>
    <col min="6660" max="6660" width="13" style="30" customWidth="1"/>
    <col min="6661" max="6662" width="10.28515625" style="30" customWidth="1"/>
    <col min="6663" max="6663" width="12.42578125" style="30" customWidth="1"/>
    <col min="6664" max="6665" width="8.85546875" style="30"/>
    <col min="6666" max="6666" width="7.85546875" style="30" customWidth="1"/>
    <col min="6667" max="6912" width="8.85546875" style="30"/>
    <col min="6913" max="6913" width="37.140625" style="30" customWidth="1"/>
    <col min="6914" max="6915" width="10.5703125" style="30" customWidth="1"/>
    <col min="6916" max="6916" width="13" style="30" customWidth="1"/>
    <col min="6917" max="6918" width="10.28515625" style="30" customWidth="1"/>
    <col min="6919" max="6919" width="12.42578125" style="30" customWidth="1"/>
    <col min="6920" max="6921" width="8.85546875" style="30"/>
    <col min="6922" max="6922" width="7.85546875" style="30" customWidth="1"/>
    <col min="6923" max="7168" width="8.85546875" style="30"/>
    <col min="7169" max="7169" width="37.140625" style="30" customWidth="1"/>
    <col min="7170" max="7171" width="10.5703125" style="30" customWidth="1"/>
    <col min="7172" max="7172" width="13" style="30" customWidth="1"/>
    <col min="7173" max="7174" width="10.28515625" style="30" customWidth="1"/>
    <col min="7175" max="7175" width="12.42578125" style="30" customWidth="1"/>
    <col min="7176" max="7177" width="8.85546875" style="30"/>
    <col min="7178" max="7178" width="7.85546875" style="30" customWidth="1"/>
    <col min="7179" max="7424" width="8.85546875" style="30"/>
    <col min="7425" max="7425" width="37.140625" style="30" customWidth="1"/>
    <col min="7426" max="7427" width="10.5703125" style="30" customWidth="1"/>
    <col min="7428" max="7428" width="13" style="30" customWidth="1"/>
    <col min="7429" max="7430" width="10.28515625" style="30" customWidth="1"/>
    <col min="7431" max="7431" width="12.42578125" style="30" customWidth="1"/>
    <col min="7432" max="7433" width="8.85546875" style="30"/>
    <col min="7434" max="7434" width="7.85546875" style="30" customWidth="1"/>
    <col min="7435" max="7680" width="8.85546875" style="30"/>
    <col min="7681" max="7681" width="37.140625" style="30" customWidth="1"/>
    <col min="7682" max="7683" width="10.5703125" style="30" customWidth="1"/>
    <col min="7684" max="7684" width="13" style="30" customWidth="1"/>
    <col min="7685" max="7686" width="10.28515625" style="30" customWidth="1"/>
    <col min="7687" max="7687" width="12.42578125" style="30" customWidth="1"/>
    <col min="7688" max="7689" width="8.85546875" style="30"/>
    <col min="7690" max="7690" width="7.85546875" style="30" customWidth="1"/>
    <col min="7691" max="7936" width="8.85546875" style="30"/>
    <col min="7937" max="7937" width="37.140625" style="30" customWidth="1"/>
    <col min="7938" max="7939" width="10.5703125" style="30" customWidth="1"/>
    <col min="7940" max="7940" width="13" style="30" customWidth="1"/>
    <col min="7941" max="7942" width="10.28515625" style="30" customWidth="1"/>
    <col min="7943" max="7943" width="12.42578125" style="30" customWidth="1"/>
    <col min="7944" max="7945" width="8.85546875" style="30"/>
    <col min="7946" max="7946" width="7.85546875" style="30" customWidth="1"/>
    <col min="7947" max="8192" width="8.85546875" style="30"/>
    <col min="8193" max="8193" width="37.140625" style="30" customWidth="1"/>
    <col min="8194" max="8195" width="10.5703125" style="30" customWidth="1"/>
    <col min="8196" max="8196" width="13" style="30" customWidth="1"/>
    <col min="8197" max="8198" width="10.28515625" style="30" customWidth="1"/>
    <col min="8199" max="8199" width="12.42578125" style="30" customWidth="1"/>
    <col min="8200" max="8201" width="8.85546875" style="30"/>
    <col min="8202" max="8202" width="7.85546875" style="30" customWidth="1"/>
    <col min="8203" max="8448" width="8.85546875" style="30"/>
    <col min="8449" max="8449" width="37.140625" style="30" customWidth="1"/>
    <col min="8450" max="8451" width="10.5703125" style="30" customWidth="1"/>
    <col min="8452" max="8452" width="13" style="30" customWidth="1"/>
    <col min="8453" max="8454" width="10.28515625" style="30" customWidth="1"/>
    <col min="8455" max="8455" width="12.42578125" style="30" customWidth="1"/>
    <col min="8456" max="8457" width="8.85546875" style="30"/>
    <col min="8458" max="8458" width="7.85546875" style="30" customWidth="1"/>
    <col min="8459" max="8704" width="8.85546875" style="30"/>
    <col min="8705" max="8705" width="37.140625" style="30" customWidth="1"/>
    <col min="8706" max="8707" width="10.5703125" style="30" customWidth="1"/>
    <col min="8708" max="8708" width="13" style="30" customWidth="1"/>
    <col min="8709" max="8710" width="10.28515625" style="30" customWidth="1"/>
    <col min="8711" max="8711" width="12.42578125" style="30" customWidth="1"/>
    <col min="8712" max="8713" width="8.85546875" style="30"/>
    <col min="8714" max="8714" width="7.85546875" style="30" customWidth="1"/>
    <col min="8715" max="8960" width="8.85546875" style="30"/>
    <col min="8961" max="8961" width="37.140625" style="30" customWidth="1"/>
    <col min="8962" max="8963" width="10.5703125" style="30" customWidth="1"/>
    <col min="8964" max="8964" width="13" style="30" customWidth="1"/>
    <col min="8965" max="8966" width="10.28515625" style="30" customWidth="1"/>
    <col min="8967" max="8967" width="12.42578125" style="30" customWidth="1"/>
    <col min="8968" max="8969" width="8.85546875" style="30"/>
    <col min="8970" max="8970" width="7.85546875" style="30" customWidth="1"/>
    <col min="8971" max="9216" width="8.85546875" style="30"/>
    <col min="9217" max="9217" width="37.140625" style="30" customWidth="1"/>
    <col min="9218" max="9219" width="10.5703125" style="30" customWidth="1"/>
    <col min="9220" max="9220" width="13" style="30" customWidth="1"/>
    <col min="9221" max="9222" width="10.28515625" style="30" customWidth="1"/>
    <col min="9223" max="9223" width="12.42578125" style="30" customWidth="1"/>
    <col min="9224" max="9225" width="8.85546875" style="30"/>
    <col min="9226" max="9226" width="7.85546875" style="30" customWidth="1"/>
    <col min="9227" max="9472" width="8.85546875" style="30"/>
    <col min="9473" max="9473" width="37.140625" style="30" customWidth="1"/>
    <col min="9474" max="9475" width="10.5703125" style="30" customWidth="1"/>
    <col min="9476" max="9476" width="13" style="30" customWidth="1"/>
    <col min="9477" max="9478" width="10.28515625" style="30" customWidth="1"/>
    <col min="9479" max="9479" width="12.42578125" style="30" customWidth="1"/>
    <col min="9480" max="9481" width="8.85546875" style="30"/>
    <col min="9482" max="9482" width="7.85546875" style="30" customWidth="1"/>
    <col min="9483" max="9728" width="8.85546875" style="30"/>
    <col min="9729" max="9729" width="37.140625" style="30" customWidth="1"/>
    <col min="9730" max="9731" width="10.5703125" style="30" customWidth="1"/>
    <col min="9732" max="9732" width="13" style="30" customWidth="1"/>
    <col min="9733" max="9734" width="10.28515625" style="30" customWidth="1"/>
    <col min="9735" max="9735" width="12.42578125" style="30" customWidth="1"/>
    <col min="9736" max="9737" width="8.85546875" style="30"/>
    <col min="9738" max="9738" width="7.85546875" style="30" customWidth="1"/>
    <col min="9739" max="9984" width="8.85546875" style="30"/>
    <col min="9985" max="9985" width="37.140625" style="30" customWidth="1"/>
    <col min="9986" max="9987" width="10.5703125" style="30" customWidth="1"/>
    <col min="9988" max="9988" width="13" style="30" customWidth="1"/>
    <col min="9989" max="9990" width="10.28515625" style="30" customWidth="1"/>
    <col min="9991" max="9991" width="12.42578125" style="30" customWidth="1"/>
    <col min="9992" max="9993" width="8.85546875" style="30"/>
    <col min="9994" max="9994" width="7.85546875" style="30" customWidth="1"/>
    <col min="9995" max="10240" width="8.85546875" style="30"/>
    <col min="10241" max="10241" width="37.140625" style="30" customWidth="1"/>
    <col min="10242" max="10243" width="10.5703125" style="30" customWidth="1"/>
    <col min="10244" max="10244" width="13" style="30" customWidth="1"/>
    <col min="10245" max="10246" width="10.28515625" style="30" customWidth="1"/>
    <col min="10247" max="10247" width="12.42578125" style="30" customWidth="1"/>
    <col min="10248" max="10249" width="8.85546875" style="30"/>
    <col min="10250" max="10250" width="7.85546875" style="30" customWidth="1"/>
    <col min="10251" max="10496" width="8.85546875" style="30"/>
    <col min="10497" max="10497" width="37.140625" style="30" customWidth="1"/>
    <col min="10498" max="10499" width="10.5703125" style="30" customWidth="1"/>
    <col min="10500" max="10500" width="13" style="30" customWidth="1"/>
    <col min="10501" max="10502" width="10.28515625" style="30" customWidth="1"/>
    <col min="10503" max="10503" width="12.42578125" style="30" customWidth="1"/>
    <col min="10504" max="10505" width="8.85546875" style="30"/>
    <col min="10506" max="10506" width="7.85546875" style="30" customWidth="1"/>
    <col min="10507" max="10752" width="8.85546875" style="30"/>
    <col min="10753" max="10753" width="37.140625" style="30" customWidth="1"/>
    <col min="10754" max="10755" width="10.5703125" style="30" customWidth="1"/>
    <col min="10756" max="10756" width="13" style="30" customWidth="1"/>
    <col min="10757" max="10758" width="10.28515625" style="30" customWidth="1"/>
    <col min="10759" max="10759" width="12.42578125" style="30" customWidth="1"/>
    <col min="10760" max="10761" width="8.85546875" style="30"/>
    <col min="10762" max="10762" width="7.85546875" style="30" customWidth="1"/>
    <col min="10763" max="11008" width="8.85546875" style="30"/>
    <col min="11009" max="11009" width="37.140625" style="30" customWidth="1"/>
    <col min="11010" max="11011" width="10.5703125" style="30" customWidth="1"/>
    <col min="11012" max="11012" width="13" style="30" customWidth="1"/>
    <col min="11013" max="11014" width="10.28515625" style="30" customWidth="1"/>
    <col min="11015" max="11015" width="12.42578125" style="30" customWidth="1"/>
    <col min="11016" max="11017" width="8.85546875" style="30"/>
    <col min="11018" max="11018" width="7.85546875" style="30" customWidth="1"/>
    <col min="11019" max="11264" width="8.85546875" style="30"/>
    <col min="11265" max="11265" width="37.140625" style="30" customWidth="1"/>
    <col min="11266" max="11267" width="10.5703125" style="30" customWidth="1"/>
    <col min="11268" max="11268" width="13" style="30" customWidth="1"/>
    <col min="11269" max="11270" width="10.28515625" style="30" customWidth="1"/>
    <col min="11271" max="11271" width="12.42578125" style="30" customWidth="1"/>
    <col min="11272" max="11273" width="8.85546875" style="30"/>
    <col min="11274" max="11274" width="7.85546875" style="30" customWidth="1"/>
    <col min="11275" max="11520" width="8.85546875" style="30"/>
    <col min="11521" max="11521" width="37.140625" style="30" customWidth="1"/>
    <col min="11522" max="11523" width="10.5703125" style="30" customWidth="1"/>
    <col min="11524" max="11524" width="13" style="30" customWidth="1"/>
    <col min="11525" max="11526" width="10.28515625" style="30" customWidth="1"/>
    <col min="11527" max="11527" width="12.42578125" style="30" customWidth="1"/>
    <col min="11528" max="11529" width="8.85546875" style="30"/>
    <col min="11530" max="11530" width="7.85546875" style="30" customWidth="1"/>
    <col min="11531" max="11776" width="8.85546875" style="30"/>
    <col min="11777" max="11777" width="37.140625" style="30" customWidth="1"/>
    <col min="11778" max="11779" width="10.5703125" style="30" customWidth="1"/>
    <col min="11780" max="11780" width="13" style="30" customWidth="1"/>
    <col min="11781" max="11782" width="10.28515625" style="30" customWidth="1"/>
    <col min="11783" max="11783" width="12.42578125" style="30" customWidth="1"/>
    <col min="11784" max="11785" width="8.85546875" style="30"/>
    <col min="11786" max="11786" width="7.85546875" style="30" customWidth="1"/>
    <col min="11787" max="12032" width="8.85546875" style="30"/>
    <col min="12033" max="12033" width="37.140625" style="30" customWidth="1"/>
    <col min="12034" max="12035" width="10.5703125" style="30" customWidth="1"/>
    <col min="12036" max="12036" width="13" style="30" customWidth="1"/>
    <col min="12037" max="12038" width="10.28515625" style="30" customWidth="1"/>
    <col min="12039" max="12039" width="12.42578125" style="30" customWidth="1"/>
    <col min="12040" max="12041" width="8.85546875" style="30"/>
    <col min="12042" max="12042" width="7.85546875" style="30" customWidth="1"/>
    <col min="12043" max="12288" width="8.85546875" style="30"/>
    <col min="12289" max="12289" width="37.140625" style="30" customWidth="1"/>
    <col min="12290" max="12291" width="10.5703125" style="30" customWidth="1"/>
    <col min="12292" max="12292" width="13" style="30" customWidth="1"/>
    <col min="12293" max="12294" width="10.28515625" style="30" customWidth="1"/>
    <col min="12295" max="12295" width="12.42578125" style="30" customWidth="1"/>
    <col min="12296" max="12297" width="8.85546875" style="30"/>
    <col min="12298" max="12298" width="7.85546875" style="30" customWidth="1"/>
    <col min="12299" max="12544" width="8.85546875" style="30"/>
    <col min="12545" max="12545" width="37.140625" style="30" customWidth="1"/>
    <col min="12546" max="12547" width="10.5703125" style="30" customWidth="1"/>
    <col min="12548" max="12548" width="13" style="30" customWidth="1"/>
    <col min="12549" max="12550" width="10.28515625" style="30" customWidth="1"/>
    <col min="12551" max="12551" width="12.42578125" style="30" customWidth="1"/>
    <col min="12552" max="12553" width="8.85546875" style="30"/>
    <col min="12554" max="12554" width="7.85546875" style="30" customWidth="1"/>
    <col min="12555" max="12800" width="8.85546875" style="30"/>
    <col min="12801" max="12801" width="37.140625" style="30" customWidth="1"/>
    <col min="12802" max="12803" width="10.5703125" style="30" customWidth="1"/>
    <col min="12804" max="12804" width="13" style="30" customWidth="1"/>
    <col min="12805" max="12806" width="10.28515625" style="30" customWidth="1"/>
    <col min="12807" max="12807" width="12.42578125" style="30" customWidth="1"/>
    <col min="12808" max="12809" width="8.85546875" style="30"/>
    <col min="12810" max="12810" width="7.85546875" style="30" customWidth="1"/>
    <col min="12811" max="13056" width="8.85546875" style="30"/>
    <col min="13057" max="13057" width="37.140625" style="30" customWidth="1"/>
    <col min="13058" max="13059" width="10.5703125" style="30" customWidth="1"/>
    <col min="13060" max="13060" width="13" style="30" customWidth="1"/>
    <col min="13061" max="13062" width="10.28515625" style="30" customWidth="1"/>
    <col min="13063" max="13063" width="12.42578125" style="30" customWidth="1"/>
    <col min="13064" max="13065" width="8.85546875" style="30"/>
    <col min="13066" max="13066" width="7.85546875" style="30" customWidth="1"/>
    <col min="13067" max="13312" width="8.85546875" style="30"/>
    <col min="13313" max="13313" width="37.140625" style="30" customWidth="1"/>
    <col min="13314" max="13315" width="10.5703125" style="30" customWidth="1"/>
    <col min="13316" max="13316" width="13" style="30" customWidth="1"/>
    <col min="13317" max="13318" width="10.28515625" style="30" customWidth="1"/>
    <col min="13319" max="13319" width="12.42578125" style="30" customWidth="1"/>
    <col min="13320" max="13321" width="8.85546875" style="30"/>
    <col min="13322" max="13322" width="7.85546875" style="30" customWidth="1"/>
    <col min="13323" max="13568" width="8.85546875" style="30"/>
    <col min="13569" max="13569" width="37.140625" style="30" customWidth="1"/>
    <col min="13570" max="13571" width="10.5703125" style="30" customWidth="1"/>
    <col min="13572" max="13572" width="13" style="30" customWidth="1"/>
    <col min="13573" max="13574" width="10.28515625" style="30" customWidth="1"/>
    <col min="13575" max="13575" width="12.42578125" style="30" customWidth="1"/>
    <col min="13576" max="13577" width="8.85546875" style="30"/>
    <col min="13578" max="13578" width="7.85546875" style="30" customWidth="1"/>
    <col min="13579" max="13824" width="8.85546875" style="30"/>
    <col min="13825" max="13825" width="37.140625" style="30" customWidth="1"/>
    <col min="13826" max="13827" width="10.5703125" style="30" customWidth="1"/>
    <col min="13828" max="13828" width="13" style="30" customWidth="1"/>
    <col min="13829" max="13830" width="10.28515625" style="30" customWidth="1"/>
    <col min="13831" max="13831" width="12.42578125" style="30" customWidth="1"/>
    <col min="13832" max="13833" width="8.85546875" style="30"/>
    <col min="13834" max="13834" width="7.85546875" style="30" customWidth="1"/>
    <col min="13835" max="14080" width="8.85546875" style="30"/>
    <col min="14081" max="14081" width="37.140625" style="30" customWidth="1"/>
    <col min="14082" max="14083" width="10.5703125" style="30" customWidth="1"/>
    <col min="14084" max="14084" width="13" style="30" customWidth="1"/>
    <col min="14085" max="14086" width="10.28515625" style="30" customWidth="1"/>
    <col min="14087" max="14087" width="12.42578125" style="30" customWidth="1"/>
    <col min="14088" max="14089" width="8.85546875" style="30"/>
    <col min="14090" max="14090" width="7.85546875" style="30" customWidth="1"/>
    <col min="14091" max="14336" width="8.85546875" style="30"/>
    <col min="14337" max="14337" width="37.140625" style="30" customWidth="1"/>
    <col min="14338" max="14339" width="10.5703125" style="30" customWidth="1"/>
    <col min="14340" max="14340" width="13" style="30" customWidth="1"/>
    <col min="14341" max="14342" width="10.28515625" style="30" customWidth="1"/>
    <col min="14343" max="14343" width="12.42578125" style="30" customWidth="1"/>
    <col min="14344" max="14345" width="8.85546875" style="30"/>
    <col min="14346" max="14346" width="7.85546875" style="30" customWidth="1"/>
    <col min="14347" max="14592" width="8.85546875" style="30"/>
    <col min="14593" max="14593" width="37.140625" style="30" customWidth="1"/>
    <col min="14594" max="14595" width="10.5703125" style="30" customWidth="1"/>
    <col min="14596" max="14596" width="13" style="30" customWidth="1"/>
    <col min="14597" max="14598" width="10.28515625" style="30" customWidth="1"/>
    <col min="14599" max="14599" width="12.42578125" style="30" customWidth="1"/>
    <col min="14600" max="14601" width="8.85546875" style="30"/>
    <col min="14602" max="14602" width="7.85546875" style="30" customWidth="1"/>
    <col min="14603" max="14848" width="8.85546875" style="30"/>
    <col min="14849" max="14849" width="37.140625" style="30" customWidth="1"/>
    <col min="14850" max="14851" width="10.5703125" style="30" customWidth="1"/>
    <col min="14852" max="14852" width="13" style="30" customWidth="1"/>
    <col min="14853" max="14854" width="10.28515625" style="30" customWidth="1"/>
    <col min="14855" max="14855" width="12.42578125" style="30" customWidth="1"/>
    <col min="14856" max="14857" width="8.85546875" style="30"/>
    <col min="14858" max="14858" width="7.85546875" style="30" customWidth="1"/>
    <col min="14859" max="15104" width="8.85546875" style="30"/>
    <col min="15105" max="15105" width="37.140625" style="30" customWidth="1"/>
    <col min="15106" max="15107" width="10.5703125" style="30" customWidth="1"/>
    <col min="15108" max="15108" width="13" style="30" customWidth="1"/>
    <col min="15109" max="15110" width="10.28515625" style="30" customWidth="1"/>
    <col min="15111" max="15111" width="12.42578125" style="30" customWidth="1"/>
    <col min="15112" max="15113" width="8.85546875" style="30"/>
    <col min="15114" max="15114" width="7.85546875" style="30" customWidth="1"/>
    <col min="15115" max="15360" width="8.85546875" style="30"/>
    <col min="15361" max="15361" width="37.140625" style="30" customWidth="1"/>
    <col min="15362" max="15363" width="10.5703125" style="30" customWidth="1"/>
    <col min="15364" max="15364" width="13" style="30" customWidth="1"/>
    <col min="15365" max="15366" width="10.28515625" style="30" customWidth="1"/>
    <col min="15367" max="15367" width="12.42578125" style="30" customWidth="1"/>
    <col min="15368" max="15369" width="8.85546875" style="30"/>
    <col min="15370" max="15370" width="7.85546875" style="30" customWidth="1"/>
    <col min="15371" max="15616" width="8.85546875" style="30"/>
    <col min="15617" max="15617" width="37.140625" style="30" customWidth="1"/>
    <col min="15618" max="15619" width="10.5703125" style="30" customWidth="1"/>
    <col min="15620" max="15620" width="13" style="30" customWidth="1"/>
    <col min="15621" max="15622" width="10.28515625" style="30" customWidth="1"/>
    <col min="15623" max="15623" width="12.42578125" style="30" customWidth="1"/>
    <col min="15624" max="15625" width="8.85546875" style="30"/>
    <col min="15626" max="15626" width="7.85546875" style="30" customWidth="1"/>
    <col min="15627" max="15872" width="8.85546875" style="30"/>
    <col min="15873" max="15873" width="37.140625" style="30" customWidth="1"/>
    <col min="15874" max="15875" width="10.5703125" style="30" customWidth="1"/>
    <col min="15876" max="15876" width="13" style="30" customWidth="1"/>
    <col min="15877" max="15878" width="10.28515625" style="30" customWidth="1"/>
    <col min="15879" max="15879" width="12.42578125" style="30" customWidth="1"/>
    <col min="15880" max="15881" width="8.85546875" style="30"/>
    <col min="15882" max="15882" width="7.85546875" style="30" customWidth="1"/>
    <col min="15883" max="16128" width="8.85546875" style="30"/>
    <col min="16129" max="16129" width="37.140625" style="30" customWidth="1"/>
    <col min="16130" max="16131" width="10.5703125" style="30" customWidth="1"/>
    <col min="16132" max="16132" width="13" style="30" customWidth="1"/>
    <col min="16133" max="16134" width="10.28515625" style="30" customWidth="1"/>
    <col min="16135" max="16135" width="12.42578125" style="30" customWidth="1"/>
    <col min="16136" max="16137" width="8.85546875" style="30"/>
    <col min="16138" max="16138" width="7.85546875" style="30" customWidth="1"/>
    <col min="16139" max="16384" width="8.85546875" style="30"/>
  </cols>
  <sheetData>
    <row r="1" spans="1:14" s="1" customFormat="1" ht="35.25" customHeight="1" x14ac:dyDescent="0.3">
      <c r="A1" s="493" t="s">
        <v>382</v>
      </c>
      <c r="B1" s="493"/>
      <c r="C1" s="493"/>
      <c r="D1" s="493"/>
      <c r="E1" s="493"/>
      <c r="F1" s="493"/>
      <c r="G1" s="493"/>
      <c r="H1" s="493"/>
      <c r="I1" s="493"/>
      <c r="J1" s="155"/>
    </row>
    <row r="2" spans="1:14" s="1" customFormat="1" ht="18.75" x14ac:dyDescent="0.3">
      <c r="A2" s="561" t="s">
        <v>99</v>
      </c>
      <c r="B2" s="561"/>
      <c r="C2" s="561"/>
      <c r="D2" s="561"/>
      <c r="E2" s="561"/>
      <c r="F2" s="561"/>
      <c r="G2" s="561"/>
      <c r="H2" s="561"/>
      <c r="I2" s="561"/>
      <c r="J2" s="156"/>
    </row>
    <row r="3" spans="1:14" s="3" customFormat="1" ht="15.75" x14ac:dyDescent="0.2">
      <c r="A3" s="2"/>
      <c r="B3" s="157"/>
      <c r="C3" s="157"/>
      <c r="D3" s="157"/>
      <c r="E3" s="157"/>
      <c r="F3" s="157"/>
      <c r="G3" s="157"/>
      <c r="H3" s="157"/>
      <c r="I3" s="158" t="s">
        <v>117</v>
      </c>
    </row>
    <row r="4" spans="1:14" s="3" customFormat="1" ht="24.75" customHeight="1" x14ac:dyDescent="0.2">
      <c r="A4" s="567"/>
      <c r="B4" s="568" t="s">
        <v>499</v>
      </c>
      <c r="C4" s="569"/>
      <c r="D4" s="569"/>
      <c r="E4" s="570"/>
      <c r="F4" s="571" t="s">
        <v>498</v>
      </c>
      <c r="G4" s="572"/>
      <c r="H4" s="572"/>
      <c r="I4" s="573"/>
    </row>
    <row r="5" spans="1:14" s="3" customFormat="1" ht="72.75" customHeight="1" x14ac:dyDescent="0.2">
      <c r="A5" s="567"/>
      <c r="B5" s="446" t="s">
        <v>143</v>
      </c>
      <c r="C5" s="159" t="s">
        <v>392</v>
      </c>
      <c r="D5" s="446" t="s">
        <v>144</v>
      </c>
      <c r="E5" s="159" t="s">
        <v>392</v>
      </c>
      <c r="F5" s="446" t="s">
        <v>143</v>
      </c>
      <c r="G5" s="159" t="s">
        <v>392</v>
      </c>
      <c r="H5" s="446" t="s">
        <v>144</v>
      </c>
      <c r="I5" s="159" t="s">
        <v>392</v>
      </c>
    </row>
    <row r="6" spans="1:14" s="4" customFormat="1" ht="35.25" customHeight="1" x14ac:dyDescent="0.25">
      <c r="A6" s="255" t="s">
        <v>9</v>
      </c>
      <c r="B6" s="241">
        <v>9089</v>
      </c>
      <c r="C6" s="160">
        <v>69.872386223862236</v>
      </c>
      <c r="D6" s="241">
        <v>3919</v>
      </c>
      <c r="E6" s="161">
        <v>30.127613776137764</v>
      </c>
      <c r="F6" s="241">
        <v>1676</v>
      </c>
      <c r="G6" s="160">
        <v>73.735151781786186</v>
      </c>
      <c r="H6" s="241">
        <v>597</v>
      </c>
      <c r="I6" s="161">
        <v>26.264848218213814</v>
      </c>
      <c r="K6" s="172"/>
    </row>
    <row r="7" spans="1:14" s="4" customFormat="1" ht="24.75" customHeight="1" x14ac:dyDescent="0.25">
      <c r="A7" s="267" t="s">
        <v>101</v>
      </c>
      <c r="B7" s="241">
        <f>SUM(B9:B27)</f>
        <v>7307</v>
      </c>
      <c r="C7" s="160">
        <v>68.655454289204172</v>
      </c>
      <c r="D7" s="241">
        <f>SUM(D9:D27)</f>
        <v>3336</v>
      </c>
      <c r="E7" s="163">
        <v>31.344545710795828</v>
      </c>
      <c r="F7" s="241">
        <f>SUM(F9:F27)</f>
        <v>1315</v>
      </c>
      <c r="G7" s="161">
        <v>71.857923497267763</v>
      </c>
      <c r="H7" s="241">
        <f>SUM(H9:H27)</f>
        <v>515</v>
      </c>
      <c r="I7" s="161">
        <v>28.142076502732237</v>
      </c>
    </row>
    <row r="8" spans="1:14" s="4" customFormat="1" ht="22.5" customHeight="1" x14ac:dyDescent="0.25">
      <c r="A8" s="382" t="s">
        <v>27</v>
      </c>
      <c r="B8" s="330"/>
      <c r="C8" s="162"/>
      <c r="D8" s="330"/>
      <c r="E8" s="163"/>
      <c r="F8" s="304"/>
      <c r="G8" s="165"/>
      <c r="H8" s="164"/>
      <c r="I8" s="163"/>
    </row>
    <row r="9" spans="1:14" ht="19.5" customHeight="1" x14ac:dyDescent="0.2">
      <c r="A9" s="179" t="s">
        <v>259</v>
      </c>
      <c r="B9" s="166">
        <v>480</v>
      </c>
      <c r="C9" s="168">
        <v>59.259259259259252</v>
      </c>
      <c r="D9" s="167">
        <v>330</v>
      </c>
      <c r="E9" s="305">
        <v>40.74074074074074</v>
      </c>
      <c r="F9" s="166">
        <v>76</v>
      </c>
      <c r="G9" s="425">
        <v>62.809917355371901</v>
      </c>
      <c r="H9" s="167">
        <v>45</v>
      </c>
      <c r="I9" s="168">
        <v>37.190082644628099</v>
      </c>
      <c r="J9" s="33"/>
      <c r="K9" s="172"/>
      <c r="L9" s="111"/>
    </row>
    <row r="10" spans="1:14" ht="21" customHeight="1" x14ac:dyDescent="0.2">
      <c r="A10" s="179" t="s">
        <v>283</v>
      </c>
      <c r="B10" s="41">
        <v>28</v>
      </c>
      <c r="C10" s="169">
        <v>63.636363636363633</v>
      </c>
      <c r="D10" s="43">
        <v>16</v>
      </c>
      <c r="E10" s="303">
        <v>36.363636363636367</v>
      </c>
      <c r="F10" s="41">
        <v>2</v>
      </c>
      <c r="G10" s="181">
        <v>50</v>
      </c>
      <c r="H10" s="43">
        <v>2</v>
      </c>
      <c r="I10" s="169">
        <v>50</v>
      </c>
      <c r="J10" s="33"/>
      <c r="K10" s="172"/>
      <c r="L10" s="111"/>
    </row>
    <row r="11" spans="1:14" s="6" customFormat="1" ht="21.75" customHeight="1" x14ac:dyDescent="0.2">
      <c r="A11" s="179" t="s">
        <v>142</v>
      </c>
      <c r="B11" s="41">
        <v>1078</v>
      </c>
      <c r="C11" s="169">
        <v>65.333333333333329</v>
      </c>
      <c r="D11" s="43">
        <v>572</v>
      </c>
      <c r="E11" s="303">
        <v>34.666666666666671</v>
      </c>
      <c r="F11" s="41">
        <v>206</v>
      </c>
      <c r="G11" s="181">
        <v>76.296296296296291</v>
      </c>
      <c r="H11" s="43">
        <v>64</v>
      </c>
      <c r="I11" s="169">
        <v>23.703703703703706</v>
      </c>
      <c r="J11" s="33"/>
      <c r="K11" s="172"/>
      <c r="L11" s="111"/>
    </row>
    <row r="12" spans="1:14" ht="20.25" customHeight="1" x14ac:dyDescent="0.2">
      <c r="A12" s="179" t="s">
        <v>292</v>
      </c>
      <c r="B12" s="41">
        <v>128</v>
      </c>
      <c r="C12" s="169">
        <v>55.172413793103445</v>
      </c>
      <c r="D12" s="43">
        <v>104</v>
      </c>
      <c r="E12" s="303">
        <v>44.827586206896555</v>
      </c>
      <c r="F12" s="41">
        <v>15</v>
      </c>
      <c r="G12" s="181">
        <v>57.692307692307686</v>
      </c>
      <c r="H12" s="43">
        <v>11</v>
      </c>
      <c r="I12" s="169">
        <v>42.307692307692307</v>
      </c>
      <c r="J12" s="33"/>
      <c r="K12" s="172"/>
      <c r="L12" s="111"/>
      <c r="N12" s="30" t="s">
        <v>247</v>
      </c>
    </row>
    <row r="13" spans="1:14" ht="19.5" customHeight="1" x14ac:dyDescent="0.2">
      <c r="A13" s="179" t="s">
        <v>284</v>
      </c>
      <c r="B13" s="41">
        <v>42</v>
      </c>
      <c r="C13" s="169">
        <v>48.837209302325576</v>
      </c>
      <c r="D13" s="43">
        <v>44</v>
      </c>
      <c r="E13" s="303">
        <v>51.162790697674424</v>
      </c>
      <c r="F13" s="41">
        <v>9</v>
      </c>
      <c r="G13" s="181">
        <v>75</v>
      </c>
      <c r="H13" s="43">
        <v>3</v>
      </c>
      <c r="I13" s="169">
        <v>25</v>
      </c>
      <c r="J13" s="33"/>
      <c r="K13" s="172"/>
      <c r="L13" s="111"/>
    </row>
    <row r="14" spans="1:14" ht="17.25" customHeight="1" x14ac:dyDescent="0.2">
      <c r="A14" s="179" t="s">
        <v>145</v>
      </c>
      <c r="B14" s="41">
        <v>91</v>
      </c>
      <c r="C14" s="169">
        <v>43.333333333333336</v>
      </c>
      <c r="D14" s="43">
        <v>119</v>
      </c>
      <c r="E14" s="303">
        <v>56.666666666666664</v>
      </c>
      <c r="F14" s="41">
        <v>20</v>
      </c>
      <c r="G14" s="181">
        <v>62.5</v>
      </c>
      <c r="H14" s="43">
        <v>12</v>
      </c>
      <c r="I14" s="169">
        <v>37.5</v>
      </c>
      <c r="J14" s="33"/>
      <c r="K14" s="172"/>
      <c r="L14" s="111"/>
    </row>
    <row r="15" spans="1:14" ht="19.5" customHeight="1" x14ac:dyDescent="0.2">
      <c r="A15" s="179" t="s">
        <v>285</v>
      </c>
      <c r="B15" s="41">
        <v>2009</v>
      </c>
      <c r="C15" s="169">
        <v>86.297250859106526</v>
      </c>
      <c r="D15" s="43">
        <v>319</v>
      </c>
      <c r="E15" s="303">
        <v>13.702749140893472</v>
      </c>
      <c r="F15" s="41">
        <v>354</v>
      </c>
      <c r="G15" s="181">
        <v>90.306122448979593</v>
      </c>
      <c r="H15" s="43">
        <v>38</v>
      </c>
      <c r="I15" s="169">
        <v>9.6938775510204085</v>
      </c>
      <c r="J15" s="33"/>
      <c r="K15" s="172"/>
      <c r="L15" s="111"/>
    </row>
    <row r="16" spans="1:14" ht="19.5" customHeight="1" x14ac:dyDescent="0.2">
      <c r="A16" s="179" t="s">
        <v>286</v>
      </c>
      <c r="B16" s="41">
        <v>503</v>
      </c>
      <c r="C16" s="169">
        <v>75.981873111782477</v>
      </c>
      <c r="D16" s="43">
        <v>159</v>
      </c>
      <c r="E16" s="303">
        <v>24.018126888217523</v>
      </c>
      <c r="F16" s="41">
        <v>85</v>
      </c>
      <c r="G16" s="181">
        <v>75.221238938053091</v>
      </c>
      <c r="H16" s="43">
        <v>28</v>
      </c>
      <c r="I16" s="169">
        <v>24.778761061946902</v>
      </c>
      <c r="J16" s="33"/>
      <c r="K16" s="172"/>
      <c r="L16" s="111"/>
    </row>
    <row r="17" spans="1:12" ht="31.5" x14ac:dyDescent="0.2">
      <c r="A17" s="179" t="s">
        <v>146</v>
      </c>
      <c r="B17" s="41">
        <v>386</v>
      </c>
      <c r="C17" s="169">
        <v>95.308641975308632</v>
      </c>
      <c r="D17" s="43">
        <v>19</v>
      </c>
      <c r="E17" s="303">
        <v>4.6913580246913584</v>
      </c>
      <c r="F17" s="41">
        <v>31</v>
      </c>
      <c r="G17" s="181">
        <v>91.17647058823529</v>
      </c>
      <c r="H17" s="43">
        <v>3</v>
      </c>
      <c r="I17" s="169">
        <v>8.8235294117647065</v>
      </c>
      <c r="J17" s="33"/>
      <c r="K17" s="172"/>
      <c r="L17" s="111"/>
    </row>
    <row r="18" spans="1:12" ht="20.25" customHeight="1" x14ac:dyDescent="0.2">
      <c r="A18" s="179" t="s">
        <v>147</v>
      </c>
      <c r="B18" s="41">
        <v>97</v>
      </c>
      <c r="C18" s="169">
        <v>78.861788617886177</v>
      </c>
      <c r="D18" s="43">
        <v>26</v>
      </c>
      <c r="E18" s="303">
        <v>21.138211382113823</v>
      </c>
      <c r="F18" s="41">
        <v>18</v>
      </c>
      <c r="G18" s="181">
        <v>81.818181818181827</v>
      </c>
      <c r="H18" s="43">
        <v>4</v>
      </c>
      <c r="I18" s="169">
        <v>18.181818181818183</v>
      </c>
      <c r="J18" s="33"/>
      <c r="K18" s="172"/>
      <c r="L18" s="111"/>
    </row>
    <row r="19" spans="1:12" ht="21.75" customHeight="1" x14ac:dyDescent="0.2">
      <c r="A19" s="179" t="s">
        <v>148</v>
      </c>
      <c r="B19" s="41">
        <v>183</v>
      </c>
      <c r="C19" s="169">
        <v>93.367346938775512</v>
      </c>
      <c r="D19" s="43">
        <v>13</v>
      </c>
      <c r="E19" s="303">
        <v>6.6326530612244898</v>
      </c>
      <c r="F19" s="41">
        <v>27</v>
      </c>
      <c r="G19" s="181">
        <v>90</v>
      </c>
      <c r="H19" s="43">
        <v>3</v>
      </c>
      <c r="I19" s="169">
        <v>10</v>
      </c>
      <c r="J19" s="33"/>
      <c r="K19" s="172"/>
      <c r="L19" s="111"/>
    </row>
    <row r="20" spans="1:12" ht="18.75" customHeight="1" x14ac:dyDescent="0.2">
      <c r="A20" s="179" t="s">
        <v>149</v>
      </c>
      <c r="B20" s="41">
        <v>49</v>
      </c>
      <c r="C20" s="169">
        <v>71.014492753623188</v>
      </c>
      <c r="D20" s="43">
        <v>20</v>
      </c>
      <c r="E20" s="303">
        <v>28.985507246376812</v>
      </c>
      <c r="F20" s="41">
        <v>9</v>
      </c>
      <c r="G20" s="181">
        <v>81.818181818181827</v>
      </c>
      <c r="H20" s="43">
        <v>2</v>
      </c>
      <c r="I20" s="169">
        <v>18.181818181818183</v>
      </c>
      <c r="J20" s="33"/>
      <c r="K20" s="172"/>
      <c r="L20" s="111"/>
    </row>
    <row r="21" spans="1:12" ht="23.25" customHeight="1" x14ac:dyDescent="0.2">
      <c r="A21" s="179" t="s">
        <v>150</v>
      </c>
      <c r="B21" s="41">
        <v>104</v>
      </c>
      <c r="C21" s="169">
        <v>80.620155038759691</v>
      </c>
      <c r="D21" s="43">
        <v>25</v>
      </c>
      <c r="E21" s="303">
        <v>19.379844961240313</v>
      </c>
      <c r="F21" s="41">
        <v>18</v>
      </c>
      <c r="G21" s="181">
        <v>85.714285714285708</v>
      </c>
      <c r="H21" s="43">
        <v>3</v>
      </c>
      <c r="I21" s="169">
        <v>14.285714285714285</v>
      </c>
      <c r="J21" s="33"/>
      <c r="K21" s="172"/>
      <c r="L21" s="111"/>
    </row>
    <row r="22" spans="1:12" ht="21" customHeight="1" x14ac:dyDescent="0.2">
      <c r="A22" s="179" t="s">
        <v>282</v>
      </c>
      <c r="B22" s="41">
        <v>134</v>
      </c>
      <c r="C22" s="169">
        <v>62.616822429906534</v>
      </c>
      <c r="D22" s="43">
        <v>80</v>
      </c>
      <c r="E22" s="303">
        <v>37.383177570093459</v>
      </c>
      <c r="F22" s="41">
        <v>22</v>
      </c>
      <c r="G22" s="181">
        <v>66.666666666666657</v>
      </c>
      <c r="H22" s="43">
        <v>11</v>
      </c>
      <c r="I22" s="169">
        <v>33.333333333333329</v>
      </c>
      <c r="J22" s="33"/>
      <c r="K22" s="172"/>
      <c r="L22" s="111"/>
    </row>
    <row r="23" spans="1:12" ht="21" customHeight="1" x14ac:dyDescent="0.2">
      <c r="A23" s="179" t="s">
        <v>287</v>
      </c>
      <c r="B23" s="41">
        <v>1077</v>
      </c>
      <c r="C23" s="169">
        <v>46.643568644434822</v>
      </c>
      <c r="D23" s="43">
        <v>1232</v>
      </c>
      <c r="E23" s="303">
        <v>53.356431355565178</v>
      </c>
      <c r="F23" s="41">
        <v>239</v>
      </c>
      <c r="G23" s="181">
        <v>48.775510204081634</v>
      </c>
      <c r="H23" s="43">
        <v>251</v>
      </c>
      <c r="I23" s="169">
        <v>51.224489795918373</v>
      </c>
      <c r="J23" s="33"/>
      <c r="K23" s="172"/>
      <c r="L23" s="111"/>
    </row>
    <row r="24" spans="1:12" ht="19.5" customHeight="1" x14ac:dyDescent="0.2">
      <c r="A24" s="179" t="s">
        <v>151</v>
      </c>
      <c r="B24" s="41">
        <v>330</v>
      </c>
      <c r="C24" s="169">
        <v>71.428571428571431</v>
      </c>
      <c r="D24" s="43">
        <v>132</v>
      </c>
      <c r="E24" s="303">
        <v>28.571428571428569</v>
      </c>
      <c r="F24" s="41">
        <v>80</v>
      </c>
      <c r="G24" s="181">
        <v>83.333333333333343</v>
      </c>
      <c r="H24" s="43">
        <v>16</v>
      </c>
      <c r="I24" s="169">
        <v>16.666666666666664</v>
      </c>
      <c r="J24" s="33"/>
      <c r="K24" s="172"/>
      <c r="L24" s="111"/>
    </row>
    <row r="25" spans="1:12" ht="15.75" x14ac:dyDescent="0.2">
      <c r="A25" s="179" t="s">
        <v>288</v>
      </c>
      <c r="B25" s="41">
        <v>466</v>
      </c>
      <c r="C25" s="169">
        <v>83.512544802867382</v>
      </c>
      <c r="D25" s="43">
        <v>92</v>
      </c>
      <c r="E25" s="303">
        <v>16.487455197132618</v>
      </c>
      <c r="F25" s="41">
        <v>85</v>
      </c>
      <c r="G25" s="181">
        <v>85</v>
      </c>
      <c r="H25" s="43">
        <v>15</v>
      </c>
      <c r="I25" s="169">
        <v>15</v>
      </c>
      <c r="J25" s="33"/>
      <c r="K25" s="172"/>
      <c r="L25" s="111"/>
    </row>
    <row r="26" spans="1:12" ht="19.5" customHeight="1" x14ac:dyDescent="0.2">
      <c r="A26" s="179" t="s">
        <v>289</v>
      </c>
      <c r="B26" s="41">
        <v>40</v>
      </c>
      <c r="C26" s="169">
        <v>72.727272727272734</v>
      </c>
      <c r="D26" s="43">
        <v>15</v>
      </c>
      <c r="E26" s="303">
        <v>27.27272727272727</v>
      </c>
      <c r="F26" s="41">
        <v>7</v>
      </c>
      <c r="G26" s="181">
        <v>77.777777777777786</v>
      </c>
      <c r="H26" s="43">
        <v>2</v>
      </c>
      <c r="I26" s="169">
        <v>22.222222222222221</v>
      </c>
      <c r="J26" s="33"/>
      <c r="K26" s="172"/>
      <c r="L26" s="111"/>
    </row>
    <row r="27" spans="1:12" ht="21" customHeight="1" x14ac:dyDescent="0.2">
      <c r="A27" s="179" t="s">
        <v>152</v>
      </c>
      <c r="B27" s="41">
        <v>82</v>
      </c>
      <c r="C27" s="169">
        <v>81.188118811881196</v>
      </c>
      <c r="D27" s="43">
        <v>19</v>
      </c>
      <c r="E27" s="303">
        <v>18.811881188118811</v>
      </c>
      <c r="F27" s="41">
        <v>12</v>
      </c>
      <c r="G27" s="181">
        <v>85.714285714285708</v>
      </c>
      <c r="H27" s="43">
        <v>2</v>
      </c>
      <c r="I27" s="169">
        <v>14.285714285714285</v>
      </c>
      <c r="J27" s="33"/>
      <c r="K27" s="172"/>
      <c r="L27" s="111"/>
    </row>
    <row r="28" spans="1:12" x14ac:dyDescent="0.2">
      <c r="A28" s="7"/>
      <c r="B28" s="170"/>
      <c r="C28" s="170"/>
      <c r="D28" s="170"/>
      <c r="E28" s="170"/>
      <c r="F28" s="170"/>
      <c r="G28" s="170"/>
      <c r="H28" s="170"/>
      <c r="I28" s="170"/>
      <c r="K28" s="172"/>
    </row>
    <row r="29" spans="1:12" x14ac:dyDescent="0.2">
      <c r="A29" s="7"/>
      <c r="B29" s="170"/>
      <c r="C29" s="170"/>
      <c r="D29" s="171"/>
      <c r="E29" s="171"/>
      <c r="F29" s="170"/>
      <c r="G29" s="170"/>
      <c r="H29" s="170"/>
      <c r="I29" s="170"/>
      <c r="K29" s="172"/>
    </row>
    <row r="30" spans="1:12" x14ac:dyDescent="0.2">
      <c r="A30" s="7"/>
      <c r="B30" s="170"/>
      <c r="C30" s="170"/>
      <c r="D30" s="170"/>
      <c r="E30" s="170"/>
      <c r="F30" s="170"/>
      <c r="G30" s="170"/>
      <c r="H30" s="170"/>
      <c r="I30" s="170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5" bottom="0.27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N31"/>
  <sheetViews>
    <sheetView zoomScale="79" zoomScaleNormal="79" zoomScaleSheetLayoutView="84" workbookViewId="0">
      <selection activeCell="N20" sqref="N20"/>
    </sheetView>
  </sheetViews>
  <sheetFormatPr defaultColWidth="8.85546875" defaultRowHeight="12.75" x14ac:dyDescent="0.2"/>
  <cols>
    <col min="1" max="1" width="57" style="30" customWidth="1"/>
    <col min="2" max="2" width="9" style="172" customWidth="1"/>
    <col min="3" max="3" width="13.5703125" style="172" customWidth="1"/>
    <col min="4" max="4" width="10.140625" style="172" customWidth="1"/>
    <col min="5" max="5" width="13" style="172" customWidth="1"/>
    <col min="6" max="6" width="8" style="172" customWidth="1"/>
    <col min="7" max="7" width="13.7109375" style="172" customWidth="1"/>
    <col min="8" max="8" width="10.28515625" style="172" customWidth="1"/>
    <col min="9" max="9" width="13" style="172" customWidth="1"/>
    <col min="10" max="10" width="12" style="30" customWidth="1"/>
    <col min="11" max="11" width="11" style="30" customWidth="1"/>
    <col min="12" max="12" width="12.140625" style="30" customWidth="1"/>
    <col min="13" max="256" width="8.85546875" style="30"/>
    <col min="257" max="257" width="37.140625" style="30" customWidth="1"/>
    <col min="258" max="259" width="10.5703125" style="30" customWidth="1"/>
    <col min="260" max="260" width="13" style="30" customWidth="1"/>
    <col min="261" max="262" width="10.28515625" style="30" customWidth="1"/>
    <col min="263" max="263" width="12.42578125" style="30" customWidth="1"/>
    <col min="264" max="265" width="8.85546875" style="30"/>
    <col min="266" max="266" width="7.85546875" style="30" customWidth="1"/>
    <col min="267" max="512" width="8.85546875" style="30"/>
    <col min="513" max="513" width="37.140625" style="30" customWidth="1"/>
    <col min="514" max="515" width="10.5703125" style="30" customWidth="1"/>
    <col min="516" max="516" width="13" style="30" customWidth="1"/>
    <col min="517" max="518" width="10.28515625" style="30" customWidth="1"/>
    <col min="519" max="519" width="12.42578125" style="30" customWidth="1"/>
    <col min="520" max="521" width="8.85546875" style="30"/>
    <col min="522" max="522" width="7.85546875" style="30" customWidth="1"/>
    <col min="523" max="768" width="8.85546875" style="30"/>
    <col min="769" max="769" width="37.140625" style="30" customWidth="1"/>
    <col min="770" max="771" width="10.5703125" style="30" customWidth="1"/>
    <col min="772" max="772" width="13" style="30" customWidth="1"/>
    <col min="773" max="774" width="10.28515625" style="30" customWidth="1"/>
    <col min="775" max="775" width="12.42578125" style="30" customWidth="1"/>
    <col min="776" max="777" width="8.85546875" style="30"/>
    <col min="778" max="778" width="7.85546875" style="30" customWidth="1"/>
    <col min="779" max="1024" width="8.85546875" style="30"/>
    <col min="1025" max="1025" width="37.140625" style="30" customWidth="1"/>
    <col min="1026" max="1027" width="10.5703125" style="30" customWidth="1"/>
    <col min="1028" max="1028" width="13" style="30" customWidth="1"/>
    <col min="1029" max="1030" width="10.28515625" style="30" customWidth="1"/>
    <col min="1031" max="1031" width="12.42578125" style="30" customWidth="1"/>
    <col min="1032" max="1033" width="8.85546875" style="30"/>
    <col min="1034" max="1034" width="7.85546875" style="30" customWidth="1"/>
    <col min="1035" max="1280" width="8.85546875" style="30"/>
    <col min="1281" max="1281" width="37.140625" style="30" customWidth="1"/>
    <col min="1282" max="1283" width="10.5703125" style="30" customWidth="1"/>
    <col min="1284" max="1284" width="13" style="30" customWidth="1"/>
    <col min="1285" max="1286" width="10.28515625" style="30" customWidth="1"/>
    <col min="1287" max="1287" width="12.42578125" style="30" customWidth="1"/>
    <col min="1288" max="1289" width="8.85546875" style="30"/>
    <col min="1290" max="1290" width="7.85546875" style="30" customWidth="1"/>
    <col min="1291" max="1536" width="8.85546875" style="30"/>
    <col min="1537" max="1537" width="37.140625" style="30" customWidth="1"/>
    <col min="1538" max="1539" width="10.5703125" style="30" customWidth="1"/>
    <col min="1540" max="1540" width="13" style="30" customWidth="1"/>
    <col min="1541" max="1542" width="10.28515625" style="30" customWidth="1"/>
    <col min="1543" max="1543" width="12.42578125" style="30" customWidth="1"/>
    <col min="1544" max="1545" width="8.85546875" style="30"/>
    <col min="1546" max="1546" width="7.85546875" style="30" customWidth="1"/>
    <col min="1547" max="1792" width="8.85546875" style="30"/>
    <col min="1793" max="1793" width="37.140625" style="30" customWidth="1"/>
    <col min="1794" max="1795" width="10.5703125" style="30" customWidth="1"/>
    <col min="1796" max="1796" width="13" style="30" customWidth="1"/>
    <col min="1797" max="1798" width="10.28515625" style="30" customWidth="1"/>
    <col min="1799" max="1799" width="12.42578125" style="30" customWidth="1"/>
    <col min="1800" max="1801" width="8.85546875" style="30"/>
    <col min="1802" max="1802" width="7.85546875" style="30" customWidth="1"/>
    <col min="1803" max="2048" width="8.85546875" style="30"/>
    <col min="2049" max="2049" width="37.140625" style="30" customWidth="1"/>
    <col min="2050" max="2051" width="10.5703125" style="30" customWidth="1"/>
    <col min="2052" max="2052" width="13" style="30" customWidth="1"/>
    <col min="2053" max="2054" width="10.28515625" style="30" customWidth="1"/>
    <col min="2055" max="2055" width="12.42578125" style="30" customWidth="1"/>
    <col min="2056" max="2057" width="8.85546875" style="30"/>
    <col min="2058" max="2058" width="7.85546875" style="30" customWidth="1"/>
    <col min="2059" max="2304" width="8.85546875" style="30"/>
    <col min="2305" max="2305" width="37.140625" style="30" customWidth="1"/>
    <col min="2306" max="2307" width="10.5703125" style="30" customWidth="1"/>
    <col min="2308" max="2308" width="13" style="30" customWidth="1"/>
    <col min="2309" max="2310" width="10.28515625" style="30" customWidth="1"/>
    <col min="2311" max="2311" width="12.42578125" style="30" customWidth="1"/>
    <col min="2312" max="2313" width="8.85546875" style="30"/>
    <col min="2314" max="2314" width="7.85546875" style="30" customWidth="1"/>
    <col min="2315" max="2560" width="8.85546875" style="30"/>
    <col min="2561" max="2561" width="37.140625" style="30" customWidth="1"/>
    <col min="2562" max="2563" width="10.5703125" style="30" customWidth="1"/>
    <col min="2564" max="2564" width="13" style="30" customWidth="1"/>
    <col min="2565" max="2566" width="10.28515625" style="30" customWidth="1"/>
    <col min="2567" max="2567" width="12.42578125" style="30" customWidth="1"/>
    <col min="2568" max="2569" width="8.85546875" style="30"/>
    <col min="2570" max="2570" width="7.85546875" style="30" customWidth="1"/>
    <col min="2571" max="2816" width="8.85546875" style="30"/>
    <col min="2817" max="2817" width="37.140625" style="30" customWidth="1"/>
    <col min="2818" max="2819" width="10.5703125" style="30" customWidth="1"/>
    <col min="2820" max="2820" width="13" style="30" customWidth="1"/>
    <col min="2821" max="2822" width="10.28515625" style="30" customWidth="1"/>
    <col min="2823" max="2823" width="12.42578125" style="30" customWidth="1"/>
    <col min="2824" max="2825" width="8.85546875" style="30"/>
    <col min="2826" max="2826" width="7.85546875" style="30" customWidth="1"/>
    <col min="2827" max="3072" width="8.85546875" style="30"/>
    <col min="3073" max="3073" width="37.140625" style="30" customWidth="1"/>
    <col min="3074" max="3075" width="10.5703125" style="30" customWidth="1"/>
    <col min="3076" max="3076" width="13" style="30" customWidth="1"/>
    <col min="3077" max="3078" width="10.28515625" style="30" customWidth="1"/>
    <col min="3079" max="3079" width="12.42578125" style="30" customWidth="1"/>
    <col min="3080" max="3081" width="8.85546875" style="30"/>
    <col min="3082" max="3082" width="7.85546875" style="30" customWidth="1"/>
    <col min="3083" max="3328" width="8.85546875" style="30"/>
    <col min="3329" max="3329" width="37.140625" style="30" customWidth="1"/>
    <col min="3330" max="3331" width="10.5703125" style="30" customWidth="1"/>
    <col min="3332" max="3332" width="13" style="30" customWidth="1"/>
    <col min="3333" max="3334" width="10.28515625" style="30" customWidth="1"/>
    <col min="3335" max="3335" width="12.42578125" style="30" customWidth="1"/>
    <col min="3336" max="3337" width="8.85546875" style="30"/>
    <col min="3338" max="3338" width="7.85546875" style="30" customWidth="1"/>
    <col min="3339" max="3584" width="8.85546875" style="30"/>
    <col min="3585" max="3585" width="37.140625" style="30" customWidth="1"/>
    <col min="3586" max="3587" width="10.5703125" style="30" customWidth="1"/>
    <col min="3588" max="3588" width="13" style="30" customWidth="1"/>
    <col min="3589" max="3590" width="10.28515625" style="30" customWidth="1"/>
    <col min="3591" max="3591" width="12.42578125" style="30" customWidth="1"/>
    <col min="3592" max="3593" width="8.85546875" style="30"/>
    <col min="3594" max="3594" width="7.85546875" style="30" customWidth="1"/>
    <col min="3595" max="3840" width="8.85546875" style="30"/>
    <col min="3841" max="3841" width="37.140625" style="30" customWidth="1"/>
    <col min="3842" max="3843" width="10.5703125" style="30" customWidth="1"/>
    <col min="3844" max="3844" width="13" style="30" customWidth="1"/>
    <col min="3845" max="3846" width="10.28515625" style="30" customWidth="1"/>
    <col min="3847" max="3847" width="12.42578125" style="30" customWidth="1"/>
    <col min="3848" max="3849" width="8.85546875" style="30"/>
    <col min="3850" max="3850" width="7.85546875" style="30" customWidth="1"/>
    <col min="3851" max="4096" width="8.85546875" style="30"/>
    <col min="4097" max="4097" width="37.140625" style="30" customWidth="1"/>
    <col min="4098" max="4099" width="10.5703125" style="30" customWidth="1"/>
    <col min="4100" max="4100" width="13" style="30" customWidth="1"/>
    <col min="4101" max="4102" width="10.28515625" style="30" customWidth="1"/>
    <col min="4103" max="4103" width="12.42578125" style="30" customWidth="1"/>
    <col min="4104" max="4105" width="8.85546875" style="30"/>
    <col min="4106" max="4106" width="7.85546875" style="30" customWidth="1"/>
    <col min="4107" max="4352" width="8.85546875" style="30"/>
    <col min="4353" max="4353" width="37.140625" style="30" customWidth="1"/>
    <col min="4354" max="4355" width="10.5703125" style="30" customWidth="1"/>
    <col min="4356" max="4356" width="13" style="30" customWidth="1"/>
    <col min="4357" max="4358" width="10.28515625" style="30" customWidth="1"/>
    <col min="4359" max="4359" width="12.42578125" style="30" customWidth="1"/>
    <col min="4360" max="4361" width="8.85546875" style="30"/>
    <col min="4362" max="4362" width="7.85546875" style="30" customWidth="1"/>
    <col min="4363" max="4608" width="8.85546875" style="30"/>
    <col min="4609" max="4609" width="37.140625" style="30" customWidth="1"/>
    <col min="4610" max="4611" width="10.5703125" style="30" customWidth="1"/>
    <col min="4612" max="4612" width="13" style="30" customWidth="1"/>
    <col min="4613" max="4614" width="10.28515625" style="30" customWidth="1"/>
    <col min="4615" max="4615" width="12.42578125" style="30" customWidth="1"/>
    <col min="4616" max="4617" width="8.85546875" style="30"/>
    <col min="4618" max="4618" width="7.85546875" style="30" customWidth="1"/>
    <col min="4619" max="4864" width="8.85546875" style="30"/>
    <col min="4865" max="4865" width="37.140625" style="30" customWidth="1"/>
    <col min="4866" max="4867" width="10.5703125" style="30" customWidth="1"/>
    <col min="4868" max="4868" width="13" style="30" customWidth="1"/>
    <col min="4869" max="4870" width="10.28515625" style="30" customWidth="1"/>
    <col min="4871" max="4871" width="12.42578125" style="30" customWidth="1"/>
    <col min="4872" max="4873" width="8.85546875" style="30"/>
    <col min="4874" max="4874" width="7.85546875" style="30" customWidth="1"/>
    <col min="4875" max="5120" width="8.85546875" style="30"/>
    <col min="5121" max="5121" width="37.140625" style="30" customWidth="1"/>
    <col min="5122" max="5123" width="10.5703125" style="30" customWidth="1"/>
    <col min="5124" max="5124" width="13" style="30" customWidth="1"/>
    <col min="5125" max="5126" width="10.28515625" style="30" customWidth="1"/>
    <col min="5127" max="5127" width="12.42578125" style="30" customWidth="1"/>
    <col min="5128" max="5129" width="8.85546875" style="30"/>
    <col min="5130" max="5130" width="7.85546875" style="30" customWidth="1"/>
    <col min="5131" max="5376" width="8.85546875" style="30"/>
    <col min="5377" max="5377" width="37.140625" style="30" customWidth="1"/>
    <col min="5378" max="5379" width="10.5703125" style="30" customWidth="1"/>
    <col min="5380" max="5380" width="13" style="30" customWidth="1"/>
    <col min="5381" max="5382" width="10.28515625" style="30" customWidth="1"/>
    <col min="5383" max="5383" width="12.42578125" style="30" customWidth="1"/>
    <col min="5384" max="5385" width="8.85546875" style="30"/>
    <col min="5386" max="5386" width="7.85546875" style="30" customWidth="1"/>
    <col min="5387" max="5632" width="8.85546875" style="30"/>
    <col min="5633" max="5633" width="37.140625" style="30" customWidth="1"/>
    <col min="5634" max="5635" width="10.5703125" style="30" customWidth="1"/>
    <col min="5636" max="5636" width="13" style="30" customWidth="1"/>
    <col min="5637" max="5638" width="10.28515625" style="30" customWidth="1"/>
    <col min="5639" max="5639" width="12.42578125" style="30" customWidth="1"/>
    <col min="5640" max="5641" width="8.85546875" style="30"/>
    <col min="5642" max="5642" width="7.85546875" style="30" customWidth="1"/>
    <col min="5643" max="5888" width="8.85546875" style="30"/>
    <col min="5889" max="5889" width="37.140625" style="30" customWidth="1"/>
    <col min="5890" max="5891" width="10.5703125" style="30" customWidth="1"/>
    <col min="5892" max="5892" width="13" style="30" customWidth="1"/>
    <col min="5893" max="5894" width="10.28515625" style="30" customWidth="1"/>
    <col min="5895" max="5895" width="12.42578125" style="30" customWidth="1"/>
    <col min="5896" max="5897" width="8.85546875" style="30"/>
    <col min="5898" max="5898" width="7.85546875" style="30" customWidth="1"/>
    <col min="5899" max="6144" width="8.85546875" style="30"/>
    <col min="6145" max="6145" width="37.140625" style="30" customWidth="1"/>
    <col min="6146" max="6147" width="10.5703125" style="30" customWidth="1"/>
    <col min="6148" max="6148" width="13" style="30" customWidth="1"/>
    <col min="6149" max="6150" width="10.28515625" style="30" customWidth="1"/>
    <col min="6151" max="6151" width="12.42578125" style="30" customWidth="1"/>
    <col min="6152" max="6153" width="8.85546875" style="30"/>
    <col min="6154" max="6154" width="7.85546875" style="30" customWidth="1"/>
    <col min="6155" max="6400" width="8.85546875" style="30"/>
    <col min="6401" max="6401" width="37.140625" style="30" customWidth="1"/>
    <col min="6402" max="6403" width="10.5703125" style="30" customWidth="1"/>
    <col min="6404" max="6404" width="13" style="30" customWidth="1"/>
    <col min="6405" max="6406" width="10.28515625" style="30" customWidth="1"/>
    <col min="6407" max="6407" width="12.42578125" style="30" customWidth="1"/>
    <col min="6408" max="6409" width="8.85546875" style="30"/>
    <col min="6410" max="6410" width="7.85546875" style="30" customWidth="1"/>
    <col min="6411" max="6656" width="8.85546875" style="30"/>
    <col min="6657" max="6657" width="37.140625" style="30" customWidth="1"/>
    <col min="6658" max="6659" width="10.5703125" style="30" customWidth="1"/>
    <col min="6660" max="6660" width="13" style="30" customWidth="1"/>
    <col min="6661" max="6662" width="10.28515625" style="30" customWidth="1"/>
    <col min="6663" max="6663" width="12.42578125" style="30" customWidth="1"/>
    <col min="6664" max="6665" width="8.85546875" style="30"/>
    <col min="6666" max="6666" width="7.85546875" style="30" customWidth="1"/>
    <col min="6667" max="6912" width="8.85546875" style="30"/>
    <col min="6913" max="6913" width="37.140625" style="30" customWidth="1"/>
    <col min="6914" max="6915" width="10.5703125" style="30" customWidth="1"/>
    <col min="6916" max="6916" width="13" style="30" customWidth="1"/>
    <col min="6917" max="6918" width="10.28515625" style="30" customWidth="1"/>
    <col min="6919" max="6919" width="12.42578125" style="30" customWidth="1"/>
    <col min="6920" max="6921" width="8.85546875" style="30"/>
    <col min="6922" max="6922" width="7.85546875" style="30" customWidth="1"/>
    <col min="6923" max="7168" width="8.85546875" style="30"/>
    <col min="7169" max="7169" width="37.140625" style="30" customWidth="1"/>
    <col min="7170" max="7171" width="10.5703125" style="30" customWidth="1"/>
    <col min="7172" max="7172" width="13" style="30" customWidth="1"/>
    <col min="7173" max="7174" width="10.28515625" style="30" customWidth="1"/>
    <col min="7175" max="7175" width="12.42578125" style="30" customWidth="1"/>
    <col min="7176" max="7177" width="8.85546875" style="30"/>
    <col min="7178" max="7178" width="7.85546875" style="30" customWidth="1"/>
    <col min="7179" max="7424" width="8.85546875" style="30"/>
    <col min="7425" max="7425" width="37.140625" style="30" customWidth="1"/>
    <col min="7426" max="7427" width="10.5703125" style="30" customWidth="1"/>
    <col min="7428" max="7428" width="13" style="30" customWidth="1"/>
    <col min="7429" max="7430" width="10.28515625" style="30" customWidth="1"/>
    <col min="7431" max="7431" width="12.42578125" style="30" customWidth="1"/>
    <col min="7432" max="7433" width="8.85546875" style="30"/>
    <col min="7434" max="7434" width="7.85546875" style="30" customWidth="1"/>
    <col min="7435" max="7680" width="8.85546875" style="30"/>
    <col min="7681" max="7681" width="37.140625" style="30" customWidth="1"/>
    <col min="7682" max="7683" width="10.5703125" style="30" customWidth="1"/>
    <col min="7684" max="7684" width="13" style="30" customWidth="1"/>
    <col min="7685" max="7686" width="10.28515625" style="30" customWidth="1"/>
    <col min="7687" max="7687" width="12.42578125" style="30" customWidth="1"/>
    <col min="7688" max="7689" width="8.85546875" style="30"/>
    <col min="7690" max="7690" width="7.85546875" style="30" customWidth="1"/>
    <col min="7691" max="7936" width="8.85546875" style="30"/>
    <col min="7937" max="7937" width="37.140625" style="30" customWidth="1"/>
    <col min="7938" max="7939" width="10.5703125" style="30" customWidth="1"/>
    <col min="7940" max="7940" width="13" style="30" customWidth="1"/>
    <col min="7941" max="7942" width="10.28515625" style="30" customWidth="1"/>
    <col min="7943" max="7943" width="12.42578125" style="30" customWidth="1"/>
    <col min="7944" max="7945" width="8.85546875" style="30"/>
    <col min="7946" max="7946" width="7.85546875" style="30" customWidth="1"/>
    <col min="7947" max="8192" width="8.85546875" style="30"/>
    <col min="8193" max="8193" width="37.140625" style="30" customWidth="1"/>
    <col min="8194" max="8195" width="10.5703125" style="30" customWidth="1"/>
    <col min="8196" max="8196" width="13" style="30" customWidth="1"/>
    <col min="8197" max="8198" width="10.28515625" style="30" customWidth="1"/>
    <col min="8199" max="8199" width="12.42578125" style="30" customWidth="1"/>
    <col min="8200" max="8201" width="8.85546875" style="30"/>
    <col min="8202" max="8202" width="7.85546875" style="30" customWidth="1"/>
    <col min="8203" max="8448" width="8.85546875" style="30"/>
    <col min="8449" max="8449" width="37.140625" style="30" customWidth="1"/>
    <col min="8450" max="8451" width="10.5703125" style="30" customWidth="1"/>
    <col min="8452" max="8452" width="13" style="30" customWidth="1"/>
    <col min="8453" max="8454" width="10.28515625" style="30" customWidth="1"/>
    <col min="8455" max="8455" width="12.42578125" style="30" customWidth="1"/>
    <col min="8456" max="8457" width="8.85546875" style="30"/>
    <col min="8458" max="8458" width="7.85546875" style="30" customWidth="1"/>
    <col min="8459" max="8704" width="8.85546875" style="30"/>
    <col min="8705" max="8705" width="37.140625" style="30" customWidth="1"/>
    <col min="8706" max="8707" width="10.5703125" style="30" customWidth="1"/>
    <col min="8708" max="8708" width="13" style="30" customWidth="1"/>
    <col min="8709" max="8710" width="10.28515625" style="30" customWidth="1"/>
    <col min="8711" max="8711" width="12.42578125" style="30" customWidth="1"/>
    <col min="8712" max="8713" width="8.85546875" style="30"/>
    <col min="8714" max="8714" width="7.85546875" style="30" customWidth="1"/>
    <col min="8715" max="8960" width="8.85546875" style="30"/>
    <col min="8961" max="8961" width="37.140625" style="30" customWidth="1"/>
    <col min="8962" max="8963" width="10.5703125" style="30" customWidth="1"/>
    <col min="8964" max="8964" width="13" style="30" customWidth="1"/>
    <col min="8965" max="8966" width="10.28515625" style="30" customWidth="1"/>
    <col min="8967" max="8967" width="12.42578125" style="30" customWidth="1"/>
    <col min="8968" max="8969" width="8.85546875" style="30"/>
    <col min="8970" max="8970" width="7.85546875" style="30" customWidth="1"/>
    <col min="8971" max="9216" width="8.85546875" style="30"/>
    <col min="9217" max="9217" width="37.140625" style="30" customWidth="1"/>
    <col min="9218" max="9219" width="10.5703125" style="30" customWidth="1"/>
    <col min="9220" max="9220" width="13" style="30" customWidth="1"/>
    <col min="9221" max="9222" width="10.28515625" style="30" customWidth="1"/>
    <col min="9223" max="9223" width="12.42578125" style="30" customWidth="1"/>
    <col min="9224" max="9225" width="8.85546875" style="30"/>
    <col min="9226" max="9226" width="7.85546875" style="30" customWidth="1"/>
    <col min="9227" max="9472" width="8.85546875" style="30"/>
    <col min="9473" max="9473" width="37.140625" style="30" customWidth="1"/>
    <col min="9474" max="9475" width="10.5703125" style="30" customWidth="1"/>
    <col min="9476" max="9476" width="13" style="30" customWidth="1"/>
    <col min="9477" max="9478" width="10.28515625" style="30" customWidth="1"/>
    <col min="9479" max="9479" width="12.42578125" style="30" customWidth="1"/>
    <col min="9480" max="9481" width="8.85546875" style="30"/>
    <col min="9482" max="9482" width="7.85546875" style="30" customWidth="1"/>
    <col min="9483" max="9728" width="8.85546875" style="30"/>
    <col min="9729" max="9729" width="37.140625" style="30" customWidth="1"/>
    <col min="9730" max="9731" width="10.5703125" style="30" customWidth="1"/>
    <col min="9732" max="9732" width="13" style="30" customWidth="1"/>
    <col min="9733" max="9734" width="10.28515625" style="30" customWidth="1"/>
    <col min="9735" max="9735" width="12.42578125" style="30" customWidth="1"/>
    <col min="9736" max="9737" width="8.85546875" style="30"/>
    <col min="9738" max="9738" width="7.85546875" style="30" customWidth="1"/>
    <col min="9739" max="9984" width="8.85546875" style="30"/>
    <col min="9985" max="9985" width="37.140625" style="30" customWidth="1"/>
    <col min="9986" max="9987" width="10.5703125" style="30" customWidth="1"/>
    <col min="9988" max="9988" width="13" style="30" customWidth="1"/>
    <col min="9989" max="9990" width="10.28515625" style="30" customWidth="1"/>
    <col min="9991" max="9991" width="12.42578125" style="30" customWidth="1"/>
    <col min="9992" max="9993" width="8.85546875" style="30"/>
    <col min="9994" max="9994" width="7.85546875" style="30" customWidth="1"/>
    <col min="9995" max="10240" width="8.85546875" style="30"/>
    <col min="10241" max="10241" width="37.140625" style="30" customWidth="1"/>
    <col min="10242" max="10243" width="10.5703125" style="30" customWidth="1"/>
    <col min="10244" max="10244" width="13" style="30" customWidth="1"/>
    <col min="10245" max="10246" width="10.28515625" style="30" customWidth="1"/>
    <col min="10247" max="10247" width="12.42578125" style="30" customWidth="1"/>
    <col min="10248" max="10249" width="8.85546875" style="30"/>
    <col min="10250" max="10250" width="7.85546875" style="30" customWidth="1"/>
    <col min="10251" max="10496" width="8.85546875" style="30"/>
    <col min="10497" max="10497" width="37.140625" style="30" customWidth="1"/>
    <col min="10498" max="10499" width="10.5703125" style="30" customWidth="1"/>
    <col min="10500" max="10500" width="13" style="30" customWidth="1"/>
    <col min="10501" max="10502" width="10.28515625" style="30" customWidth="1"/>
    <col min="10503" max="10503" width="12.42578125" style="30" customWidth="1"/>
    <col min="10504" max="10505" width="8.85546875" style="30"/>
    <col min="10506" max="10506" width="7.85546875" style="30" customWidth="1"/>
    <col min="10507" max="10752" width="8.85546875" style="30"/>
    <col min="10753" max="10753" width="37.140625" style="30" customWidth="1"/>
    <col min="10754" max="10755" width="10.5703125" style="30" customWidth="1"/>
    <col min="10756" max="10756" width="13" style="30" customWidth="1"/>
    <col min="10757" max="10758" width="10.28515625" style="30" customWidth="1"/>
    <col min="10759" max="10759" width="12.42578125" style="30" customWidth="1"/>
    <col min="10760" max="10761" width="8.85546875" style="30"/>
    <col min="10762" max="10762" width="7.85546875" style="30" customWidth="1"/>
    <col min="10763" max="11008" width="8.85546875" style="30"/>
    <col min="11009" max="11009" width="37.140625" style="30" customWidth="1"/>
    <col min="11010" max="11011" width="10.5703125" style="30" customWidth="1"/>
    <col min="11012" max="11012" width="13" style="30" customWidth="1"/>
    <col min="11013" max="11014" width="10.28515625" style="30" customWidth="1"/>
    <col min="11015" max="11015" width="12.42578125" style="30" customWidth="1"/>
    <col min="11016" max="11017" width="8.85546875" style="30"/>
    <col min="11018" max="11018" width="7.85546875" style="30" customWidth="1"/>
    <col min="11019" max="11264" width="8.85546875" style="30"/>
    <col min="11265" max="11265" width="37.140625" style="30" customWidth="1"/>
    <col min="11266" max="11267" width="10.5703125" style="30" customWidth="1"/>
    <col min="11268" max="11268" width="13" style="30" customWidth="1"/>
    <col min="11269" max="11270" width="10.28515625" style="30" customWidth="1"/>
    <col min="11271" max="11271" width="12.42578125" style="30" customWidth="1"/>
    <col min="11272" max="11273" width="8.85546875" style="30"/>
    <col min="11274" max="11274" width="7.85546875" style="30" customWidth="1"/>
    <col min="11275" max="11520" width="8.85546875" style="30"/>
    <col min="11521" max="11521" width="37.140625" style="30" customWidth="1"/>
    <col min="11522" max="11523" width="10.5703125" style="30" customWidth="1"/>
    <col min="11524" max="11524" width="13" style="30" customWidth="1"/>
    <col min="11525" max="11526" width="10.28515625" style="30" customWidth="1"/>
    <col min="11527" max="11527" width="12.42578125" style="30" customWidth="1"/>
    <col min="11528" max="11529" width="8.85546875" style="30"/>
    <col min="11530" max="11530" width="7.85546875" style="30" customWidth="1"/>
    <col min="11531" max="11776" width="8.85546875" style="30"/>
    <col min="11777" max="11777" width="37.140625" style="30" customWidth="1"/>
    <col min="11778" max="11779" width="10.5703125" style="30" customWidth="1"/>
    <col min="11780" max="11780" width="13" style="30" customWidth="1"/>
    <col min="11781" max="11782" width="10.28515625" style="30" customWidth="1"/>
    <col min="11783" max="11783" width="12.42578125" style="30" customWidth="1"/>
    <col min="11784" max="11785" width="8.85546875" style="30"/>
    <col min="11786" max="11786" width="7.85546875" style="30" customWidth="1"/>
    <col min="11787" max="12032" width="8.85546875" style="30"/>
    <col min="12033" max="12033" width="37.140625" style="30" customWidth="1"/>
    <col min="12034" max="12035" width="10.5703125" style="30" customWidth="1"/>
    <col min="12036" max="12036" width="13" style="30" customWidth="1"/>
    <col min="12037" max="12038" width="10.28515625" style="30" customWidth="1"/>
    <col min="12039" max="12039" width="12.42578125" style="30" customWidth="1"/>
    <col min="12040" max="12041" width="8.85546875" style="30"/>
    <col min="12042" max="12042" width="7.85546875" style="30" customWidth="1"/>
    <col min="12043" max="12288" width="8.85546875" style="30"/>
    <col min="12289" max="12289" width="37.140625" style="30" customWidth="1"/>
    <col min="12290" max="12291" width="10.5703125" style="30" customWidth="1"/>
    <col min="12292" max="12292" width="13" style="30" customWidth="1"/>
    <col min="12293" max="12294" width="10.28515625" style="30" customWidth="1"/>
    <col min="12295" max="12295" width="12.42578125" style="30" customWidth="1"/>
    <col min="12296" max="12297" width="8.85546875" style="30"/>
    <col min="12298" max="12298" width="7.85546875" style="30" customWidth="1"/>
    <col min="12299" max="12544" width="8.85546875" style="30"/>
    <col min="12545" max="12545" width="37.140625" style="30" customWidth="1"/>
    <col min="12546" max="12547" width="10.5703125" style="30" customWidth="1"/>
    <col min="12548" max="12548" width="13" style="30" customWidth="1"/>
    <col min="12549" max="12550" width="10.28515625" style="30" customWidth="1"/>
    <col min="12551" max="12551" width="12.42578125" style="30" customWidth="1"/>
    <col min="12552" max="12553" width="8.85546875" style="30"/>
    <col min="12554" max="12554" width="7.85546875" style="30" customWidth="1"/>
    <col min="12555" max="12800" width="8.85546875" style="30"/>
    <col min="12801" max="12801" width="37.140625" style="30" customWidth="1"/>
    <col min="12802" max="12803" width="10.5703125" style="30" customWidth="1"/>
    <col min="12804" max="12804" width="13" style="30" customWidth="1"/>
    <col min="12805" max="12806" width="10.28515625" style="30" customWidth="1"/>
    <col min="12807" max="12807" width="12.42578125" style="30" customWidth="1"/>
    <col min="12808" max="12809" width="8.85546875" style="30"/>
    <col min="12810" max="12810" width="7.85546875" style="30" customWidth="1"/>
    <col min="12811" max="13056" width="8.85546875" style="30"/>
    <col min="13057" max="13057" width="37.140625" style="30" customWidth="1"/>
    <col min="13058" max="13059" width="10.5703125" style="30" customWidth="1"/>
    <col min="13060" max="13060" width="13" style="30" customWidth="1"/>
    <col min="13061" max="13062" width="10.28515625" style="30" customWidth="1"/>
    <col min="13063" max="13063" width="12.42578125" style="30" customWidth="1"/>
    <col min="13064" max="13065" width="8.85546875" style="30"/>
    <col min="13066" max="13066" width="7.85546875" style="30" customWidth="1"/>
    <col min="13067" max="13312" width="8.85546875" style="30"/>
    <col min="13313" max="13313" width="37.140625" style="30" customWidth="1"/>
    <col min="13314" max="13315" width="10.5703125" style="30" customWidth="1"/>
    <col min="13316" max="13316" width="13" style="30" customWidth="1"/>
    <col min="13317" max="13318" width="10.28515625" style="30" customWidth="1"/>
    <col min="13319" max="13319" width="12.42578125" style="30" customWidth="1"/>
    <col min="13320" max="13321" width="8.85546875" style="30"/>
    <col min="13322" max="13322" width="7.85546875" style="30" customWidth="1"/>
    <col min="13323" max="13568" width="8.85546875" style="30"/>
    <col min="13569" max="13569" width="37.140625" style="30" customWidth="1"/>
    <col min="13570" max="13571" width="10.5703125" style="30" customWidth="1"/>
    <col min="13572" max="13572" width="13" style="30" customWidth="1"/>
    <col min="13573" max="13574" width="10.28515625" style="30" customWidth="1"/>
    <col min="13575" max="13575" width="12.42578125" style="30" customWidth="1"/>
    <col min="13576" max="13577" width="8.85546875" style="30"/>
    <col min="13578" max="13578" width="7.85546875" style="30" customWidth="1"/>
    <col min="13579" max="13824" width="8.85546875" style="30"/>
    <col min="13825" max="13825" width="37.140625" style="30" customWidth="1"/>
    <col min="13826" max="13827" width="10.5703125" style="30" customWidth="1"/>
    <col min="13828" max="13828" width="13" style="30" customWidth="1"/>
    <col min="13829" max="13830" width="10.28515625" style="30" customWidth="1"/>
    <col min="13831" max="13831" width="12.42578125" style="30" customWidth="1"/>
    <col min="13832" max="13833" width="8.85546875" style="30"/>
    <col min="13834" max="13834" width="7.85546875" style="30" customWidth="1"/>
    <col min="13835" max="14080" width="8.85546875" style="30"/>
    <col min="14081" max="14081" width="37.140625" style="30" customWidth="1"/>
    <col min="14082" max="14083" width="10.5703125" style="30" customWidth="1"/>
    <col min="14084" max="14084" width="13" style="30" customWidth="1"/>
    <col min="14085" max="14086" width="10.28515625" style="30" customWidth="1"/>
    <col min="14087" max="14087" width="12.42578125" style="30" customWidth="1"/>
    <col min="14088" max="14089" width="8.85546875" style="30"/>
    <col min="14090" max="14090" width="7.85546875" style="30" customWidth="1"/>
    <col min="14091" max="14336" width="8.85546875" style="30"/>
    <col min="14337" max="14337" width="37.140625" style="30" customWidth="1"/>
    <col min="14338" max="14339" width="10.5703125" style="30" customWidth="1"/>
    <col min="14340" max="14340" width="13" style="30" customWidth="1"/>
    <col min="14341" max="14342" width="10.28515625" style="30" customWidth="1"/>
    <col min="14343" max="14343" width="12.42578125" style="30" customWidth="1"/>
    <col min="14344" max="14345" width="8.85546875" style="30"/>
    <col min="14346" max="14346" width="7.85546875" style="30" customWidth="1"/>
    <col min="14347" max="14592" width="8.85546875" style="30"/>
    <col min="14593" max="14593" width="37.140625" style="30" customWidth="1"/>
    <col min="14594" max="14595" width="10.5703125" style="30" customWidth="1"/>
    <col min="14596" max="14596" width="13" style="30" customWidth="1"/>
    <col min="14597" max="14598" width="10.28515625" style="30" customWidth="1"/>
    <col min="14599" max="14599" width="12.42578125" style="30" customWidth="1"/>
    <col min="14600" max="14601" width="8.85546875" style="30"/>
    <col min="14602" max="14602" width="7.85546875" style="30" customWidth="1"/>
    <col min="14603" max="14848" width="8.85546875" style="30"/>
    <col min="14849" max="14849" width="37.140625" style="30" customWidth="1"/>
    <col min="14850" max="14851" width="10.5703125" style="30" customWidth="1"/>
    <col min="14852" max="14852" width="13" style="30" customWidth="1"/>
    <col min="14853" max="14854" width="10.28515625" style="30" customWidth="1"/>
    <col min="14855" max="14855" width="12.42578125" style="30" customWidth="1"/>
    <col min="14856" max="14857" width="8.85546875" style="30"/>
    <col min="14858" max="14858" width="7.85546875" style="30" customWidth="1"/>
    <col min="14859" max="15104" width="8.85546875" style="30"/>
    <col min="15105" max="15105" width="37.140625" style="30" customWidth="1"/>
    <col min="15106" max="15107" width="10.5703125" style="30" customWidth="1"/>
    <col min="15108" max="15108" width="13" style="30" customWidth="1"/>
    <col min="15109" max="15110" width="10.28515625" style="30" customWidth="1"/>
    <col min="15111" max="15111" width="12.42578125" style="30" customWidth="1"/>
    <col min="15112" max="15113" width="8.85546875" style="30"/>
    <col min="15114" max="15114" width="7.85546875" style="30" customWidth="1"/>
    <col min="15115" max="15360" width="8.85546875" style="30"/>
    <col min="15361" max="15361" width="37.140625" style="30" customWidth="1"/>
    <col min="15362" max="15363" width="10.5703125" style="30" customWidth="1"/>
    <col min="15364" max="15364" width="13" style="30" customWidth="1"/>
    <col min="15365" max="15366" width="10.28515625" style="30" customWidth="1"/>
    <col min="15367" max="15367" width="12.42578125" style="30" customWidth="1"/>
    <col min="15368" max="15369" width="8.85546875" style="30"/>
    <col min="15370" max="15370" width="7.85546875" style="30" customWidth="1"/>
    <col min="15371" max="15616" width="8.85546875" style="30"/>
    <col min="15617" max="15617" width="37.140625" style="30" customWidth="1"/>
    <col min="15618" max="15619" width="10.5703125" style="30" customWidth="1"/>
    <col min="15620" max="15620" width="13" style="30" customWidth="1"/>
    <col min="15621" max="15622" width="10.28515625" style="30" customWidth="1"/>
    <col min="15623" max="15623" width="12.42578125" style="30" customWidth="1"/>
    <col min="15624" max="15625" width="8.85546875" style="30"/>
    <col min="15626" max="15626" width="7.85546875" style="30" customWidth="1"/>
    <col min="15627" max="15872" width="8.85546875" style="30"/>
    <col min="15873" max="15873" width="37.140625" style="30" customWidth="1"/>
    <col min="15874" max="15875" width="10.5703125" style="30" customWidth="1"/>
    <col min="15876" max="15876" width="13" style="30" customWidth="1"/>
    <col min="15877" max="15878" width="10.28515625" style="30" customWidth="1"/>
    <col min="15879" max="15879" width="12.42578125" style="30" customWidth="1"/>
    <col min="15880" max="15881" width="8.85546875" style="30"/>
    <col min="15882" max="15882" width="7.85546875" style="30" customWidth="1"/>
    <col min="15883" max="16128" width="8.85546875" style="30"/>
    <col min="16129" max="16129" width="37.140625" style="30" customWidth="1"/>
    <col min="16130" max="16131" width="10.5703125" style="30" customWidth="1"/>
    <col min="16132" max="16132" width="13" style="30" customWidth="1"/>
    <col min="16133" max="16134" width="10.28515625" style="30" customWidth="1"/>
    <col min="16135" max="16135" width="12.42578125" style="30" customWidth="1"/>
    <col min="16136" max="16137" width="8.85546875" style="30"/>
    <col min="16138" max="16138" width="7.85546875" style="30" customWidth="1"/>
    <col min="16139" max="16384" width="8.85546875" style="30"/>
  </cols>
  <sheetData>
    <row r="1" spans="1:14" s="1" customFormat="1" ht="24.75" customHeight="1" x14ac:dyDescent="0.3">
      <c r="A1" s="530" t="s">
        <v>380</v>
      </c>
      <c r="B1" s="530"/>
      <c r="C1" s="530"/>
      <c r="D1" s="530"/>
      <c r="E1" s="530"/>
      <c r="F1" s="530"/>
      <c r="G1" s="530"/>
      <c r="H1" s="530"/>
      <c r="I1" s="530"/>
      <c r="J1" s="155"/>
      <c r="K1" s="155"/>
    </row>
    <row r="2" spans="1:14" s="1" customFormat="1" ht="18.75" x14ac:dyDescent="0.3">
      <c r="A2" s="561" t="s">
        <v>153</v>
      </c>
      <c r="B2" s="561"/>
      <c r="C2" s="561"/>
      <c r="D2" s="561"/>
      <c r="E2" s="561"/>
      <c r="F2" s="561"/>
      <c r="G2" s="561"/>
      <c r="H2" s="561"/>
      <c r="I2" s="561"/>
      <c r="J2" s="156"/>
      <c r="K2" s="156"/>
    </row>
    <row r="3" spans="1:14" s="3" customFormat="1" ht="12.75" customHeight="1" x14ac:dyDescent="0.2">
      <c r="A3" s="2"/>
      <c r="B3" s="157"/>
      <c r="C3" s="157"/>
      <c r="D3" s="157"/>
      <c r="E3" s="157"/>
      <c r="F3" s="157"/>
      <c r="G3" s="157"/>
      <c r="H3" s="157"/>
      <c r="I3" s="158" t="s">
        <v>117</v>
      </c>
    </row>
    <row r="4" spans="1:14" s="3" customFormat="1" ht="25.5" customHeight="1" x14ac:dyDescent="0.2">
      <c r="A4" s="567"/>
      <c r="B4" s="568" t="s">
        <v>499</v>
      </c>
      <c r="C4" s="569"/>
      <c r="D4" s="569"/>
      <c r="E4" s="570"/>
      <c r="F4" s="571" t="s">
        <v>498</v>
      </c>
      <c r="G4" s="572"/>
      <c r="H4" s="572"/>
      <c r="I4" s="573"/>
    </row>
    <row r="5" spans="1:14" s="3" customFormat="1" ht="66" customHeight="1" x14ac:dyDescent="0.2">
      <c r="A5" s="567"/>
      <c r="B5" s="446" t="s">
        <v>143</v>
      </c>
      <c r="C5" s="159" t="s">
        <v>392</v>
      </c>
      <c r="D5" s="446" t="s">
        <v>144</v>
      </c>
      <c r="E5" s="159" t="s">
        <v>392</v>
      </c>
      <c r="F5" s="446" t="s">
        <v>143</v>
      </c>
      <c r="G5" s="159" t="s">
        <v>392</v>
      </c>
      <c r="H5" s="446" t="s">
        <v>144</v>
      </c>
      <c r="I5" s="159" t="s">
        <v>392</v>
      </c>
    </row>
    <row r="6" spans="1:14" s="4" customFormat="1" ht="26.25" customHeight="1" x14ac:dyDescent="0.25">
      <c r="A6" s="342" t="s">
        <v>154</v>
      </c>
      <c r="B6" s="241">
        <f>SUM(B7:B30)</f>
        <v>1078</v>
      </c>
      <c r="C6" s="160">
        <v>65.333333333333329</v>
      </c>
      <c r="D6" s="241">
        <f>SUM(D7:D30)</f>
        <v>572</v>
      </c>
      <c r="E6" s="161">
        <v>34.666666666666671</v>
      </c>
      <c r="F6" s="241">
        <f>SUM(F7:F30)</f>
        <v>206</v>
      </c>
      <c r="G6" s="160">
        <v>76.296296296296291</v>
      </c>
      <c r="H6" s="241">
        <f>SUM(H7:H30)</f>
        <v>64</v>
      </c>
      <c r="I6" s="161">
        <v>23.703703703703706</v>
      </c>
      <c r="K6" s="184"/>
      <c r="L6" s="184"/>
      <c r="M6" s="185"/>
    </row>
    <row r="7" spans="1:14" ht="15.75" x14ac:dyDescent="0.2">
      <c r="A7" s="127" t="s">
        <v>119</v>
      </c>
      <c r="B7" s="43">
        <v>349</v>
      </c>
      <c r="C7" s="160">
        <v>73.628691983122366</v>
      </c>
      <c r="D7" s="167">
        <v>125</v>
      </c>
      <c r="E7" s="161">
        <v>26.371308016877638</v>
      </c>
      <c r="F7" s="166">
        <v>46</v>
      </c>
      <c r="G7" s="160">
        <v>74.193548387096769</v>
      </c>
      <c r="H7" s="167">
        <v>16</v>
      </c>
      <c r="I7" s="161">
        <v>25.806451612903224</v>
      </c>
      <c r="J7" s="33"/>
      <c r="K7" s="184"/>
      <c r="L7" s="187"/>
      <c r="M7" s="182"/>
    </row>
    <row r="8" spans="1:14" ht="15.75" x14ac:dyDescent="0.2">
      <c r="A8" s="127" t="s">
        <v>120</v>
      </c>
      <c r="B8" s="166">
        <v>10</v>
      </c>
      <c r="C8" s="160">
        <v>83.333333333333343</v>
      </c>
      <c r="D8" s="167">
        <v>2</v>
      </c>
      <c r="E8" s="161">
        <v>16.666666666666664</v>
      </c>
      <c r="F8" s="41">
        <v>3</v>
      </c>
      <c r="G8" s="160">
        <v>100</v>
      </c>
      <c r="H8" s="167">
        <v>0</v>
      </c>
      <c r="I8" s="161">
        <v>0</v>
      </c>
      <c r="J8" s="186"/>
      <c r="K8" s="184"/>
      <c r="L8" s="180"/>
      <c r="M8" s="182"/>
      <c r="N8" s="30" t="s">
        <v>385</v>
      </c>
    </row>
    <row r="9" spans="1:14" s="6" customFormat="1" ht="16.5" customHeight="1" x14ac:dyDescent="0.25">
      <c r="A9" s="127" t="s">
        <v>121</v>
      </c>
      <c r="B9" s="41">
        <v>0</v>
      </c>
      <c r="C9" s="230" t="s">
        <v>115</v>
      </c>
      <c r="D9" s="159">
        <v>0</v>
      </c>
      <c r="E9" s="229" t="s">
        <v>115</v>
      </c>
      <c r="F9" s="43">
        <v>0</v>
      </c>
      <c r="G9" s="275" t="s">
        <v>115</v>
      </c>
      <c r="H9" s="326">
        <v>0</v>
      </c>
      <c r="I9" s="161" t="s">
        <v>115</v>
      </c>
      <c r="J9" s="110"/>
    </row>
    <row r="10" spans="1:14" s="6" customFormat="1" ht="15.75" x14ac:dyDescent="0.25">
      <c r="A10" s="127" t="s">
        <v>122</v>
      </c>
      <c r="B10" s="41">
        <v>20</v>
      </c>
      <c r="C10" s="160">
        <v>71.428571428571431</v>
      </c>
      <c r="D10" s="167">
        <v>8</v>
      </c>
      <c r="E10" s="161">
        <v>28.571428571428569</v>
      </c>
      <c r="F10" s="41">
        <v>3</v>
      </c>
      <c r="G10" s="160">
        <v>60</v>
      </c>
      <c r="H10" s="167">
        <v>2</v>
      </c>
      <c r="I10" s="228">
        <v>40</v>
      </c>
      <c r="J10" s="186"/>
      <c r="K10" s="184"/>
      <c r="L10" s="187"/>
      <c r="M10" s="182"/>
    </row>
    <row r="11" spans="1:14" ht="15.75" x14ac:dyDescent="0.2">
      <c r="A11" s="127" t="s">
        <v>123</v>
      </c>
      <c r="B11" s="41">
        <v>81</v>
      </c>
      <c r="C11" s="160">
        <v>91.011235955056179</v>
      </c>
      <c r="D11" s="167">
        <v>8</v>
      </c>
      <c r="E11" s="161">
        <v>8.9887640449438209</v>
      </c>
      <c r="F11" s="41">
        <v>17</v>
      </c>
      <c r="G11" s="160">
        <v>94.444444444444443</v>
      </c>
      <c r="H11" s="167">
        <v>1</v>
      </c>
      <c r="I11" s="161">
        <v>5.5555555555555554</v>
      </c>
      <c r="J11" s="33"/>
      <c r="K11" s="184"/>
      <c r="L11" s="180"/>
      <c r="M11" s="182"/>
    </row>
    <row r="12" spans="1:14" ht="30" customHeight="1" x14ac:dyDescent="0.2">
      <c r="A12" s="127" t="s">
        <v>124</v>
      </c>
      <c r="B12" s="41">
        <v>5</v>
      </c>
      <c r="C12" s="160">
        <v>83.333333333333343</v>
      </c>
      <c r="D12" s="167">
        <v>1</v>
      </c>
      <c r="E12" s="161">
        <v>16.666666666666664</v>
      </c>
      <c r="F12" s="41">
        <v>0</v>
      </c>
      <c r="G12" s="160" t="s">
        <v>115</v>
      </c>
      <c r="H12" s="167">
        <v>0</v>
      </c>
      <c r="I12" s="161" t="s">
        <v>115</v>
      </c>
      <c r="J12" s="186"/>
      <c r="K12" s="184"/>
      <c r="L12" s="180"/>
      <c r="M12" s="182"/>
    </row>
    <row r="13" spans="1:14" ht="36" customHeight="1" x14ac:dyDescent="0.2">
      <c r="A13" s="127" t="s">
        <v>227</v>
      </c>
      <c r="B13" s="41">
        <v>108</v>
      </c>
      <c r="C13" s="160">
        <v>56.544502617801051</v>
      </c>
      <c r="D13" s="167">
        <v>83</v>
      </c>
      <c r="E13" s="161">
        <v>43.455497382198956</v>
      </c>
      <c r="F13" s="41">
        <v>15</v>
      </c>
      <c r="G13" s="160">
        <v>71.428571428571431</v>
      </c>
      <c r="H13" s="167">
        <v>6</v>
      </c>
      <c r="I13" s="161">
        <v>28.571428571428569</v>
      </c>
      <c r="J13" s="33"/>
      <c r="K13" s="184"/>
      <c r="L13" s="180"/>
      <c r="M13" s="182"/>
    </row>
    <row r="14" spans="1:14" ht="20.25" customHeight="1" x14ac:dyDescent="0.2">
      <c r="A14" s="127" t="s">
        <v>125</v>
      </c>
      <c r="B14" s="41">
        <v>58</v>
      </c>
      <c r="C14" s="160">
        <v>56.862745098039213</v>
      </c>
      <c r="D14" s="167">
        <v>44</v>
      </c>
      <c r="E14" s="161">
        <v>43.137254901960787</v>
      </c>
      <c r="F14" s="41">
        <v>9</v>
      </c>
      <c r="G14" s="160">
        <v>75</v>
      </c>
      <c r="H14" s="167">
        <v>3</v>
      </c>
      <c r="I14" s="161">
        <v>25</v>
      </c>
      <c r="J14" s="186"/>
      <c r="K14" s="184"/>
      <c r="L14" s="187"/>
      <c r="M14" s="182"/>
    </row>
    <row r="15" spans="1:14" ht="31.5" x14ac:dyDescent="0.2">
      <c r="A15" s="127" t="s">
        <v>126</v>
      </c>
      <c r="B15" s="41">
        <v>5</v>
      </c>
      <c r="C15" s="160">
        <v>50</v>
      </c>
      <c r="D15" s="167">
        <v>5</v>
      </c>
      <c r="E15" s="161">
        <v>50</v>
      </c>
      <c r="F15" s="41">
        <v>0</v>
      </c>
      <c r="G15" s="160">
        <v>0</v>
      </c>
      <c r="H15" s="167">
        <v>1</v>
      </c>
      <c r="I15" s="161">
        <v>100</v>
      </c>
      <c r="J15" s="186"/>
      <c r="K15" s="184"/>
      <c r="L15" s="187"/>
      <c r="M15" s="182"/>
    </row>
    <row r="16" spans="1:14" ht="17.25" customHeight="1" x14ac:dyDescent="0.2">
      <c r="A16" s="127" t="s">
        <v>127</v>
      </c>
      <c r="B16" s="41">
        <v>4</v>
      </c>
      <c r="C16" s="160">
        <v>36.363636363636367</v>
      </c>
      <c r="D16" s="167">
        <v>7</v>
      </c>
      <c r="E16" s="161">
        <v>63.636363636363633</v>
      </c>
      <c r="F16" s="41">
        <v>0</v>
      </c>
      <c r="G16" s="160">
        <v>0</v>
      </c>
      <c r="H16" s="167">
        <v>1</v>
      </c>
      <c r="I16" s="161">
        <v>100</v>
      </c>
      <c r="J16" s="186"/>
      <c r="K16" s="184"/>
      <c r="L16" s="187"/>
      <c r="M16" s="182"/>
    </row>
    <row r="17" spans="1:13" ht="22.5" customHeight="1" x14ac:dyDescent="0.2">
      <c r="A17" s="127" t="s">
        <v>128</v>
      </c>
      <c r="B17" s="41">
        <v>21</v>
      </c>
      <c r="C17" s="160">
        <v>77.777777777777786</v>
      </c>
      <c r="D17" s="167">
        <v>6</v>
      </c>
      <c r="E17" s="161">
        <v>22.222222222222221</v>
      </c>
      <c r="F17" s="41">
        <v>5</v>
      </c>
      <c r="G17" s="160">
        <v>100</v>
      </c>
      <c r="H17" s="167">
        <v>0</v>
      </c>
      <c r="I17" s="161">
        <v>0</v>
      </c>
      <c r="J17" s="186"/>
      <c r="K17" s="184"/>
      <c r="L17" s="180"/>
      <c r="M17" s="182"/>
    </row>
    <row r="18" spans="1:13" ht="31.5" x14ac:dyDescent="0.2">
      <c r="A18" s="127" t="s">
        <v>129</v>
      </c>
      <c r="B18" s="41">
        <v>5</v>
      </c>
      <c r="C18" s="160">
        <v>100</v>
      </c>
      <c r="D18" s="167">
        <v>0</v>
      </c>
      <c r="E18" s="161">
        <v>0</v>
      </c>
      <c r="F18" s="41">
        <v>1</v>
      </c>
      <c r="G18" s="160">
        <v>100</v>
      </c>
      <c r="H18" s="167">
        <v>0</v>
      </c>
      <c r="I18" s="161">
        <v>0</v>
      </c>
      <c r="J18" s="33"/>
      <c r="K18" s="184"/>
      <c r="L18" s="187"/>
      <c r="M18" s="182"/>
    </row>
    <row r="19" spans="1:13" ht="16.5" customHeight="1" x14ac:dyDescent="0.2">
      <c r="A19" s="127" t="s">
        <v>130</v>
      </c>
      <c r="B19" s="41">
        <v>8</v>
      </c>
      <c r="C19" s="160">
        <v>42.105263157894733</v>
      </c>
      <c r="D19" s="167">
        <v>11</v>
      </c>
      <c r="E19" s="161">
        <v>57.894736842105267</v>
      </c>
      <c r="F19" s="41">
        <v>0</v>
      </c>
      <c r="G19" s="160">
        <v>0</v>
      </c>
      <c r="H19" s="167">
        <v>2</v>
      </c>
      <c r="I19" s="161">
        <v>100</v>
      </c>
      <c r="J19" s="33"/>
      <c r="K19" s="184"/>
      <c r="L19" s="187"/>
      <c r="M19" s="182"/>
    </row>
    <row r="20" spans="1:13" ht="18" customHeight="1" x14ac:dyDescent="0.2">
      <c r="A20" s="127" t="s">
        <v>131</v>
      </c>
      <c r="B20" s="41">
        <v>27</v>
      </c>
      <c r="C20" s="160">
        <v>39.705882352941174</v>
      </c>
      <c r="D20" s="167">
        <v>41</v>
      </c>
      <c r="E20" s="161">
        <v>60.294117647058819</v>
      </c>
      <c r="F20" s="41">
        <v>1</v>
      </c>
      <c r="G20" s="160">
        <v>100</v>
      </c>
      <c r="H20" s="167">
        <v>0</v>
      </c>
      <c r="I20" s="161">
        <v>0</v>
      </c>
      <c r="J20" s="186"/>
      <c r="K20" s="184"/>
      <c r="L20" s="187"/>
      <c r="M20" s="182"/>
    </row>
    <row r="21" spans="1:13" ht="18.75" customHeight="1" x14ac:dyDescent="0.2">
      <c r="A21" s="127" t="s">
        <v>132</v>
      </c>
      <c r="B21" s="41">
        <v>13</v>
      </c>
      <c r="C21" s="160">
        <v>30.952380952380953</v>
      </c>
      <c r="D21" s="167">
        <v>29</v>
      </c>
      <c r="E21" s="161">
        <v>69.047619047619051</v>
      </c>
      <c r="F21" s="41">
        <v>2</v>
      </c>
      <c r="G21" s="160">
        <v>50</v>
      </c>
      <c r="H21" s="167">
        <v>2</v>
      </c>
      <c r="I21" s="161">
        <v>50</v>
      </c>
      <c r="J21" s="33"/>
      <c r="K21" s="184"/>
      <c r="L21" s="187"/>
      <c r="M21" s="182"/>
    </row>
    <row r="22" spans="1:13" ht="31.5" x14ac:dyDescent="0.2">
      <c r="A22" s="127" t="s">
        <v>133</v>
      </c>
      <c r="B22" s="41">
        <v>22</v>
      </c>
      <c r="C22" s="160">
        <v>57.894736842105267</v>
      </c>
      <c r="D22" s="167">
        <v>16</v>
      </c>
      <c r="E22" s="161">
        <v>42.105263157894733</v>
      </c>
      <c r="F22" s="41">
        <v>5</v>
      </c>
      <c r="G22" s="160">
        <v>83.333333333333343</v>
      </c>
      <c r="H22" s="167">
        <v>1</v>
      </c>
      <c r="I22" s="161">
        <v>16.666666666666664</v>
      </c>
      <c r="J22" s="33"/>
      <c r="K22" s="184"/>
      <c r="L22" s="187"/>
      <c r="M22" s="182"/>
    </row>
    <row r="23" spans="1:13" ht="31.5" x14ac:dyDescent="0.2">
      <c r="A23" s="127" t="s">
        <v>134</v>
      </c>
      <c r="B23" s="41">
        <v>10</v>
      </c>
      <c r="C23" s="160">
        <v>66.666666666666657</v>
      </c>
      <c r="D23" s="167">
        <v>5</v>
      </c>
      <c r="E23" s="161">
        <v>33.333333333333329</v>
      </c>
      <c r="F23" s="41">
        <v>3</v>
      </c>
      <c r="G23" s="160">
        <v>75</v>
      </c>
      <c r="H23" s="167">
        <v>1</v>
      </c>
      <c r="I23" s="161">
        <v>25</v>
      </c>
      <c r="J23" s="186"/>
      <c r="K23" s="184"/>
      <c r="L23" s="187"/>
      <c r="M23" s="182"/>
    </row>
    <row r="24" spans="1:13" ht="15.75" x14ac:dyDescent="0.2">
      <c r="A24" s="127" t="s">
        <v>135</v>
      </c>
      <c r="B24" s="41">
        <v>3</v>
      </c>
      <c r="C24" s="160">
        <v>42.857142857142854</v>
      </c>
      <c r="D24" s="167">
        <v>4</v>
      </c>
      <c r="E24" s="161">
        <v>57.142857142857139</v>
      </c>
      <c r="F24" s="41">
        <v>0</v>
      </c>
      <c r="G24" s="160" t="s">
        <v>115</v>
      </c>
      <c r="H24" s="167">
        <v>0</v>
      </c>
      <c r="I24" s="161" t="s">
        <v>115</v>
      </c>
      <c r="J24" s="33"/>
      <c r="K24" s="184"/>
      <c r="L24" s="187"/>
      <c r="M24" s="182"/>
    </row>
    <row r="25" spans="1:13" ht="15.75" x14ac:dyDescent="0.2">
      <c r="A25" s="127" t="s">
        <v>136</v>
      </c>
      <c r="B25" s="41">
        <v>75</v>
      </c>
      <c r="C25" s="160">
        <v>70.09345794392523</v>
      </c>
      <c r="D25" s="167">
        <v>32</v>
      </c>
      <c r="E25" s="161">
        <v>29.906542056074763</v>
      </c>
      <c r="F25" s="41">
        <v>56</v>
      </c>
      <c r="G25" s="160">
        <v>77.777777777777786</v>
      </c>
      <c r="H25" s="167">
        <v>16</v>
      </c>
      <c r="I25" s="161">
        <v>22.222222222222221</v>
      </c>
      <c r="J25" s="33"/>
      <c r="K25" s="184"/>
      <c r="L25" s="187"/>
      <c r="M25" s="182"/>
    </row>
    <row r="26" spans="1:13" ht="31.5" x14ac:dyDescent="0.2">
      <c r="A26" s="127" t="s">
        <v>137</v>
      </c>
      <c r="B26" s="41">
        <v>155</v>
      </c>
      <c r="C26" s="160">
        <v>70.135746606334834</v>
      </c>
      <c r="D26" s="167">
        <v>66</v>
      </c>
      <c r="E26" s="161">
        <v>29.864253393665159</v>
      </c>
      <c r="F26" s="41">
        <v>30</v>
      </c>
      <c r="G26" s="160">
        <v>78.94736842105263</v>
      </c>
      <c r="H26" s="167">
        <v>8</v>
      </c>
      <c r="I26" s="161">
        <v>21.052631578947366</v>
      </c>
      <c r="J26" s="33"/>
      <c r="K26" s="184"/>
      <c r="L26" s="187"/>
      <c r="M26" s="182"/>
    </row>
    <row r="27" spans="1:13" ht="15.75" x14ac:dyDescent="0.2">
      <c r="A27" s="127" t="s">
        <v>138</v>
      </c>
      <c r="B27" s="41">
        <v>8</v>
      </c>
      <c r="C27" s="160">
        <v>61.53846153846154</v>
      </c>
      <c r="D27" s="167">
        <v>5</v>
      </c>
      <c r="E27" s="161">
        <v>38.461538461538467</v>
      </c>
      <c r="F27" s="41">
        <v>3</v>
      </c>
      <c r="G27" s="160">
        <v>100</v>
      </c>
      <c r="H27" s="167">
        <v>0</v>
      </c>
      <c r="I27" s="161">
        <v>0</v>
      </c>
      <c r="K27" s="184"/>
      <c r="L27" s="188"/>
      <c r="M27" s="182"/>
    </row>
    <row r="28" spans="1:13" ht="15.75" x14ac:dyDescent="0.2">
      <c r="A28" s="127" t="s">
        <v>139</v>
      </c>
      <c r="B28" s="41">
        <v>69</v>
      </c>
      <c r="C28" s="160">
        <v>51.879699248120303</v>
      </c>
      <c r="D28" s="167">
        <v>64</v>
      </c>
      <c r="E28" s="161">
        <v>48.120300751879697</v>
      </c>
      <c r="F28" s="41">
        <v>5</v>
      </c>
      <c r="G28" s="160">
        <v>62.5</v>
      </c>
      <c r="H28" s="167">
        <v>3</v>
      </c>
      <c r="I28" s="161">
        <v>37.5</v>
      </c>
      <c r="K28" s="184"/>
      <c r="L28" s="110"/>
      <c r="M28" s="182"/>
    </row>
    <row r="29" spans="1:13" ht="15.75" x14ac:dyDescent="0.2">
      <c r="A29" s="127" t="s">
        <v>140</v>
      </c>
      <c r="B29" s="41">
        <v>14</v>
      </c>
      <c r="C29" s="160">
        <v>73.68421052631578</v>
      </c>
      <c r="D29" s="167">
        <v>5</v>
      </c>
      <c r="E29" s="161">
        <v>26.315789473684209</v>
      </c>
      <c r="F29" s="41">
        <v>2</v>
      </c>
      <c r="G29" s="160">
        <v>66.666666666666657</v>
      </c>
      <c r="H29" s="167">
        <v>1</v>
      </c>
      <c r="I29" s="161">
        <v>33.333333333333329</v>
      </c>
      <c r="K29" s="184"/>
      <c r="M29" s="182"/>
    </row>
    <row r="30" spans="1:13" ht="15.75" x14ac:dyDescent="0.2">
      <c r="A30" s="127" t="s">
        <v>141</v>
      </c>
      <c r="B30" s="41">
        <v>8</v>
      </c>
      <c r="C30" s="160">
        <v>61.53846153846154</v>
      </c>
      <c r="D30" s="167">
        <v>5</v>
      </c>
      <c r="E30" s="161">
        <v>38.461538461538467</v>
      </c>
      <c r="F30" s="41">
        <v>0</v>
      </c>
      <c r="G30" s="160" t="s">
        <v>115</v>
      </c>
      <c r="H30" s="167">
        <v>0</v>
      </c>
      <c r="I30" s="161" t="s">
        <v>115</v>
      </c>
      <c r="K30" s="184"/>
      <c r="L30" s="83"/>
      <c r="M30" s="182"/>
    </row>
    <row r="31" spans="1:13" x14ac:dyDescent="0.2">
      <c r="K31" s="45"/>
    </row>
  </sheetData>
  <mergeCells count="5">
    <mergeCell ref="A1:I1"/>
    <mergeCell ref="A2:I2"/>
    <mergeCell ref="A4:A5"/>
    <mergeCell ref="B4:E4"/>
    <mergeCell ref="F4:I4"/>
  </mergeCells>
  <pageMargins left="0.34" right="0.23622047244094491" top="0.74803149606299213" bottom="0.74803149606299213" header="0.31496062992125984" footer="0.31496062992125984"/>
  <pageSetup paperSize="9" scale="6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B5" sqref="B5"/>
    </sheetView>
  </sheetViews>
  <sheetFormatPr defaultColWidth="9.140625" defaultRowHeight="15.75" x14ac:dyDescent="0.25"/>
  <cols>
    <col min="1" max="1" width="5.7109375" style="52" customWidth="1"/>
    <col min="2" max="2" width="79" style="108" customWidth="1"/>
    <col min="3" max="3" width="11.140625" style="99" customWidth="1"/>
    <col min="4" max="4" width="14.85546875" style="99" customWidth="1"/>
    <col min="5" max="6" width="9.140625" style="99"/>
    <col min="7" max="7" width="56.5703125" style="99" customWidth="1"/>
    <col min="8" max="16384" width="9.140625" style="99"/>
  </cols>
  <sheetData>
    <row r="1" spans="1:6" ht="56.25" customHeight="1" x14ac:dyDescent="0.25">
      <c r="A1" s="542" t="s">
        <v>235</v>
      </c>
      <c r="B1" s="542"/>
      <c r="C1" s="542"/>
      <c r="D1" s="542"/>
    </row>
    <row r="2" spans="1:6" ht="20.25" customHeight="1" x14ac:dyDescent="0.25">
      <c r="A2" s="574" t="s">
        <v>105</v>
      </c>
      <c r="B2" s="574"/>
      <c r="C2" s="574"/>
      <c r="D2" s="574"/>
    </row>
    <row r="4" spans="1:6" s="100" customFormat="1" ht="50.25" customHeight="1" x14ac:dyDescent="0.25">
      <c r="A4" s="153"/>
      <c r="B4" s="390" t="s">
        <v>291</v>
      </c>
      <c r="C4" s="355" t="s">
        <v>476</v>
      </c>
      <c r="D4" s="293" t="s">
        <v>473</v>
      </c>
    </row>
    <row r="5" spans="1:6" ht="24" customHeight="1" x14ac:dyDescent="0.25">
      <c r="A5" s="103">
        <v>1</v>
      </c>
      <c r="B5" s="179" t="s">
        <v>171</v>
      </c>
      <c r="C5" s="276">
        <v>1109</v>
      </c>
      <c r="D5" s="104">
        <v>240</v>
      </c>
      <c r="F5" s="190"/>
    </row>
    <row r="6" spans="1:6" ht="32.25" customHeight="1" x14ac:dyDescent="0.25">
      <c r="A6" s="103">
        <v>2</v>
      </c>
      <c r="B6" s="179" t="s">
        <v>429</v>
      </c>
      <c r="C6" s="276">
        <v>736</v>
      </c>
      <c r="D6" s="104">
        <v>142</v>
      </c>
      <c r="F6" s="190"/>
    </row>
    <row r="7" spans="1:6" ht="19.5" customHeight="1" x14ac:dyDescent="0.25">
      <c r="A7" s="103">
        <v>3</v>
      </c>
      <c r="B7" s="179" t="s">
        <v>174</v>
      </c>
      <c r="C7" s="277">
        <v>678</v>
      </c>
      <c r="D7" s="104">
        <v>212</v>
      </c>
      <c r="F7" s="190"/>
    </row>
    <row r="8" spans="1:6" s="106" customFormat="1" ht="22.5" customHeight="1" x14ac:dyDescent="0.25">
      <c r="A8" s="103">
        <v>4</v>
      </c>
      <c r="B8" s="179" t="s">
        <v>173</v>
      </c>
      <c r="C8" s="276">
        <v>340</v>
      </c>
      <c r="D8" s="104">
        <v>65</v>
      </c>
      <c r="F8" s="190"/>
    </row>
    <row r="9" spans="1:6" s="106" customFormat="1" ht="21" customHeight="1" x14ac:dyDescent="0.25">
      <c r="A9" s="103">
        <v>5</v>
      </c>
      <c r="B9" s="179" t="s">
        <v>190</v>
      </c>
      <c r="C9" s="276">
        <v>335</v>
      </c>
      <c r="D9" s="104">
        <v>60</v>
      </c>
      <c r="F9" s="190"/>
    </row>
    <row r="10" spans="1:6" s="106" customFormat="1" ht="18.75" customHeight="1" x14ac:dyDescent="0.25">
      <c r="A10" s="103">
        <v>6</v>
      </c>
      <c r="B10" s="179" t="s">
        <v>194</v>
      </c>
      <c r="C10" s="277">
        <v>328</v>
      </c>
      <c r="D10" s="104">
        <v>54</v>
      </c>
      <c r="F10" s="190"/>
    </row>
    <row r="11" spans="1:6" s="106" customFormat="1" ht="33" customHeight="1" x14ac:dyDescent="0.25">
      <c r="A11" s="103">
        <v>7</v>
      </c>
      <c r="B11" s="179" t="s">
        <v>189</v>
      </c>
      <c r="C11" s="276">
        <v>235</v>
      </c>
      <c r="D11" s="104">
        <v>40</v>
      </c>
      <c r="F11" s="190"/>
    </row>
    <row r="12" spans="1:6" s="106" customFormat="1" ht="20.25" customHeight="1" x14ac:dyDescent="0.25">
      <c r="A12" s="103">
        <v>8</v>
      </c>
      <c r="B12" s="179" t="s">
        <v>192</v>
      </c>
      <c r="C12" s="277">
        <v>206</v>
      </c>
      <c r="D12" s="104">
        <v>50</v>
      </c>
      <c r="F12" s="190"/>
    </row>
    <row r="13" spans="1:6" s="106" customFormat="1" ht="22.5" customHeight="1" x14ac:dyDescent="0.25">
      <c r="A13" s="103">
        <v>9</v>
      </c>
      <c r="B13" s="179" t="s">
        <v>191</v>
      </c>
      <c r="C13" s="276">
        <v>174</v>
      </c>
      <c r="D13" s="104">
        <v>9</v>
      </c>
      <c r="F13" s="190"/>
    </row>
    <row r="14" spans="1:6" s="106" customFormat="1" ht="31.5" customHeight="1" x14ac:dyDescent="0.25">
      <c r="A14" s="103">
        <v>10</v>
      </c>
      <c r="B14" s="179" t="s">
        <v>215</v>
      </c>
      <c r="C14" s="277">
        <v>156</v>
      </c>
      <c r="D14" s="104">
        <v>33</v>
      </c>
      <c r="F14" s="190"/>
    </row>
    <row r="15" spans="1:6" s="106" customFormat="1" ht="24.75" customHeight="1" x14ac:dyDescent="0.25">
      <c r="A15" s="103">
        <v>11</v>
      </c>
      <c r="B15" s="179" t="s">
        <v>193</v>
      </c>
      <c r="C15" s="276">
        <v>145</v>
      </c>
      <c r="D15" s="104">
        <v>14</v>
      </c>
      <c r="F15" s="190"/>
    </row>
    <row r="16" spans="1:6" s="106" customFormat="1" ht="31.5" customHeight="1" x14ac:dyDescent="0.25">
      <c r="A16" s="103">
        <v>12</v>
      </c>
      <c r="B16" s="179" t="s">
        <v>430</v>
      </c>
      <c r="C16" s="276">
        <v>144</v>
      </c>
      <c r="D16" s="104">
        <v>27</v>
      </c>
      <c r="F16" s="190"/>
    </row>
    <row r="17" spans="1:6" s="106" customFormat="1" ht="22.5" customHeight="1" x14ac:dyDescent="0.25">
      <c r="A17" s="103">
        <v>13</v>
      </c>
      <c r="B17" s="179" t="s">
        <v>203</v>
      </c>
      <c r="C17" s="276">
        <v>138</v>
      </c>
      <c r="D17" s="104">
        <v>12</v>
      </c>
      <c r="F17" s="190"/>
    </row>
    <row r="18" spans="1:6" s="106" customFormat="1" ht="18.75" customHeight="1" x14ac:dyDescent="0.25">
      <c r="A18" s="103">
        <v>14</v>
      </c>
      <c r="B18" s="179" t="s">
        <v>428</v>
      </c>
      <c r="C18" s="276">
        <v>129</v>
      </c>
      <c r="D18" s="104">
        <v>20</v>
      </c>
      <c r="F18" s="190"/>
    </row>
    <row r="19" spans="1:6" s="106" customFormat="1" ht="23.25" customHeight="1" x14ac:dyDescent="0.25">
      <c r="A19" s="103">
        <v>15</v>
      </c>
      <c r="B19" s="179" t="s">
        <v>184</v>
      </c>
      <c r="C19" s="276">
        <v>121</v>
      </c>
      <c r="D19" s="104">
        <v>19</v>
      </c>
      <c r="F19" s="190"/>
    </row>
    <row r="20" spans="1:6" s="106" customFormat="1" ht="18" customHeight="1" x14ac:dyDescent="0.25">
      <c r="A20" s="103">
        <v>16</v>
      </c>
      <c r="B20" s="179" t="s">
        <v>172</v>
      </c>
      <c r="C20" s="58">
        <v>119</v>
      </c>
      <c r="D20" s="104">
        <v>23</v>
      </c>
      <c r="F20" s="190"/>
    </row>
    <row r="21" spans="1:6" s="106" customFormat="1" ht="18" customHeight="1" x14ac:dyDescent="0.25">
      <c r="A21" s="103">
        <v>17</v>
      </c>
      <c r="B21" s="179" t="s">
        <v>205</v>
      </c>
      <c r="C21" s="58">
        <v>113</v>
      </c>
      <c r="D21" s="104">
        <v>14</v>
      </c>
      <c r="F21" s="190"/>
    </row>
    <row r="22" spans="1:6" s="106" customFormat="1" ht="21" customHeight="1" x14ac:dyDescent="0.25">
      <c r="A22" s="103">
        <v>18</v>
      </c>
      <c r="B22" s="179" t="s">
        <v>195</v>
      </c>
      <c r="C22" s="58">
        <v>103</v>
      </c>
      <c r="D22" s="104">
        <v>15</v>
      </c>
      <c r="F22" s="190"/>
    </row>
    <row r="23" spans="1:6" s="106" customFormat="1" ht="20.25" customHeight="1" x14ac:dyDescent="0.25">
      <c r="A23" s="103">
        <v>19</v>
      </c>
      <c r="B23" s="179" t="s">
        <v>212</v>
      </c>
      <c r="C23" s="58">
        <v>100</v>
      </c>
      <c r="D23" s="104">
        <v>6</v>
      </c>
      <c r="F23" s="190"/>
    </row>
    <row r="24" spans="1:6" s="106" customFormat="1" ht="19.5" customHeight="1" x14ac:dyDescent="0.25">
      <c r="A24" s="103">
        <v>20</v>
      </c>
      <c r="B24" s="179" t="s">
        <v>394</v>
      </c>
      <c r="C24" s="58">
        <v>99</v>
      </c>
      <c r="D24" s="104">
        <v>17</v>
      </c>
      <c r="F24" s="190"/>
    </row>
    <row r="25" spans="1:6" s="106" customFormat="1" ht="24" customHeight="1" x14ac:dyDescent="0.25">
      <c r="A25" s="103">
        <v>21</v>
      </c>
      <c r="B25" s="179" t="s">
        <v>214</v>
      </c>
      <c r="C25" s="58">
        <v>88</v>
      </c>
      <c r="D25" s="104">
        <v>17</v>
      </c>
      <c r="F25" s="190"/>
    </row>
    <row r="26" spans="1:6" s="106" customFormat="1" ht="20.25" customHeight="1" x14ac:dyDescent="0.25">
      <c r="A26" s="103">
        <v>22</v>
      </c>
      <c r="B26" s="179" t="s">
        <v>208</v>
      </c>
      <c r="C26" s="58">
        <v>87</v>
      </c>
      <c r="D26" s="104">
        <v>13</v>
      </c>
      <c r="F26" s="190"/>
    </row>
    <row r="27" spans="1:6" s="106" customFormat="1" ht="23.25" customHeight="1" x14ac:dyDescent="0.25">
      <c r="A27" s="103">
        <v>23</v>
      </c>
      <c r="B27" s="179" t="s">
        <v>223</v>
      </c>
      <c r="C27" s="58">
        <v>87</v>
      </c>
      <c r="D27" s="104">
        <v>9</v>
      </c>
      <c r="F27" s="190"/>
    </row>
    <row r="28" spans="1:6" s="106" customFormat="1" ht="19.5" customHeight="1" x14ac:dyDescent="0.25">
      <c r="A28" s="103">
        <v>24</v>
      </c>
      <c r="B28" s="179" t="s">
        <v>188</v>
      </c>
      <c r="C28" s="58">
        <v>83</v>
      </c>
      <c r="D28" s="104">
        <v>7</v>
      </c>
      <c r="F28" s="190"/>
    </row>
    <row r="29" spans="1:6" s="106" customFormat="1" ht="24" customHeight="1" x14ac:dyDescent="0.25">
      <c r="A29" s="103">
        <v>25</v>
      </c>
      <c r="B29" s="179" t="s">
        <v>199</v>
      </c>
      <c r="C29" s="58">
        <v>83</v>
      </c>
      <c r="D29" s="104">
        <v>10</v>
      </c>
      <c r="F29" s="190"/>
    </row>
    <row r="30" spans="1:6" s="106" customFormat="1" ht="19.5" customHeight="1" x14ac:dyDescent="0.25">
      <c r="A30" s="103">
        <v>26</v>
      </c>
      <c r="B30" s="179" t="s">
        <v>213</v>
      </c>
      <c r="C30" s="278">
        <v>73</v>
      </c>
      <c r="D30" s="104">
        <v>20</v>
      </c>
      <c r="F30" s="190"/>
    </row>
    <row r="31" spans="1:6" s="106" customFormat="1" ht="18" customHeight="1" x14ac:dyDescent="0.25">
      <c r="A31" s="103">
        <v>27</v>
      </c>
      <c r="B31" s="179" t="s">
        <v>186</v>
      </c>
      <c r="C31" s="58">
        <v>69</v>
      </c>
      <c r="D31" s="104">
        <v>12</v>
      </c>
      <c r="F31" s="190"/>
    </row>
    <row r="32" spans="1:6" s="106" customFormat="1" ht="18.75" customHeight="1" x14ac:dyDescent="0.25">
      <c r="A32" s="103">
        <v>28</v>
      </c>
      <c r="B32" s="179" t="s">
        <v>207</v>
      </c>
      <c r="C32" s="58">
        <v>67</v>
      </c>
      <c r="D32" s="104">
        <v>14</v>
      </c>
      <c r="F32" s="190"/>
    </row>
    <row r="33" spans="1:6" s="106" customFormat="1" ht="33.75" customHeight="1" x14ac:dyDescent="0.25">
      <c r="A33" s="103">
        <v>29</v>
      </c>
      <c r="B33" s="179" t="s">
        <v>210</v>
      </c>
      <c r="C33" s="278">
        <v>65</v>
      </c>
      <c r="D33" s="104">
        <v>12</v>
      </c>
      <c r="F33" s="190"/>
    </row>
    <row r="34" spans="1:6" s="106" customFormat="1" ht="24" customHeight="1" x14ac:dyDescent="0.25">
      <c r="A34" s="103">
        <v>30</v>
      </c>
      <c r="B34" s="179" t="s">
        <v>209</v>
      </c>
      <c r="C34" s="58">
        <v>63</v>
      </c>
      <c r="D34" s="104">
        <v>2</v>
      </c>
      <c r="F34" s="190"/>
    </row>
    <row r="35" spans="1:6" s="106" customFormat="1" ht="18" customHeight="1" x14ac:dyDescent="0.25">
      <c r="A35" s="103">
        <v>31</v>
      </c>
      <c r="B35" s="179" t="s">
        <v>202</v>
      </c>
      <c r="C35" s="58">
        <v>54</v>
      </c>
      <c r="D35" s="104">
        <v>9</v>
      </c>
      <c r="F35" s="190"/>
    </row>
    <row r="36" spans="1:6" s="106" customFormat="1" ht="33" customHeight="1" x14ac:dyDescent="0.25">
      <c r="A36" s="103">
        <v>32</v>
      </c>
      <c r="B36" s="179" t="s">
        <v>197</v>
      </c>
      <c r="C36" s="58">
        <v>53</v>
      </c>
      <c r="D36" s="104">
        <v>11</v>
      </c>
      <c r="F36" s="190"/>
    </row>
    <row r="37" spans="1:6" s="106" customFormat="1" ht="18.75" customHeight="1" x14ac:dyDescent="0.25">
      <c r="A37" s="103">
        <v>33</v>
      </c>
      <c r="B37" s="179" t="s">
        <v>274</v>
      </c>
      <c r="C37" s="58">
        <v>52</v>
      </c>
      <c r="D37" s="104">
        <v>13</v>
      </c>
      <c r="F37" s="190"/>
    </row>
    <row r="38" spans="1:6" s="106" customFormat="1" ht="20.25" customHeight="1" x14ac:dyDescent="0.25">
      <c r="A38" s="103">
        <v>34</v>
      </c>
      <c r="B38" s="179" t="s">
        <v>216</v>
      </c>
      <c r="C38" s="58">
        <v>51</v>
      </c>
      <c r="D38" s="104">
        <v>8</v>
      </c>
      <c r="F38" s="190"/>
    </row>
    <row r="39" spans="1:6" s="106" customFormat="1" ht="33.75" customHeight="1" x14ac:dyDescent="0.25">
      <c r="A39" s="103">
        <v>35</v>
      </c>
      <c r="B39" s="179" t="s">
        <v>478</v>
      </c>
      <c r="C39" s="58">
        <v>50</v>
      </c>
      <c r="D39" s="104">
        <v>35</v>
      </c>
      <c r="F39" s="190"/>
    </row>
    <row r="40" spans="1:6" s="106" customFormat="1" ht="22.5" customHeight="1" x14ac:dyDescent="0.25">
      <c r="A40" s="103">
        <v>36</v>
      </c>
      <c r="B40" s="179" t="s">
        <v>337</v>
      </c>
      <c r="C40" s="58">
        <v>50</v>
      </c>
      <c r="D40" s="104">
        <v>12</v>
      </c>
      <c r="F40" s="190"/>
    </row>
    <row r="41" spans="1:6" ht="30" customHeight="1" x14ac:dyDescent="0.25">
      <c r="A41" s="103">
        <v>37</v>
      </c>
      <c r="B41" s="179" t="s">
        <v>217</v>
      </c>
      <c r="C41" s="58">
        <v>50</v>
      </c>
      <c r="D41" s="107">
        <v>12</v>
      </c>
      <c r="F41" s="190"/>
    </row>
    <row r="42" spans="1:6" ht="21" customHeight="1" x14ac:dyDescent="0.25">
      <c r="A42" s="103">
        <v>38</v>
      </c>
      <c r="B42" s="179" t="s">
        <v>196</v>
      </c>
      <c r="C42" s="58">
        <v>49</v>
      </c>
      <c r="D42" s="107">
        <v>11</v>
      </c>
      <c r="F42" s="190"/>
    </row>
    <row r="43" spans="1:6" ht="21.75" customHeight="1" x14ac:dyDescent="0.25">
      <c r="A43" s="103">
        <v>39</v>
      </c>
      <c r="B43" s="179" t="s">
        <v>219</v>
      </c>
      <c r="C43" s="58">
        <v>47</v>
      </c>
      <c r="D43" s="107">
        <v>5</v>
      </c>
      <c r="F43" s="190"/>
    </row>
    <row r="44" spans="1:6" ht="24" customHeight="1" x14ac:dyDescent="0.25">
      <c r="A44" s="103">
        <v>40</v>
      </c>
      <c r="B44" s="179" t="s">
        <v>220</v>
      </c>
      <c r="C44" s="58">
        <v>46</v>
      </c>
      <c r="D44" s="107">
        <v>11</v>
      </c>
      <c r="F44" s="190"/>
    </row>
    <row r="45" spans="1:6" ht="31.5" customHeight="1" x14ac:dyDescent="0.25">
      <c r="A45" s="103">
        <v>41</v>
      </c>
      <c r="B45" s="179" t="s">
        <v>444</v>
      </c>
      <c r="C45" s="58">
        <v>46</v>
      </c>
      <c r="D45" s="107">
        <v>16</v>
      </c>
      <c r="F45" s="190"/>
    </row>
    <row r="46" spans="1:6" ht="24" customHeight="1" x14ac:dyDescent="0.25">
      <c r="A46" s="103">
        <v>42</v>
      </c>
      <c r="B46" s="179" t="s">
        <v>396</v>
      </c>
      <c r="C46" s="58">
        <v>45</v>
      </c>
      <c r="D46" s="107">
        <v>6</v>
      </c>
      <c r="F46" s="190"/>
    </row>
    <row r="47" spans="1:6" ht="18.75" customHeight="1" x14ac:dyDescent="0.25">
      <c r="A47" s="103">
        <v>43</v>
      </c>
      <c r="B47" s="231" t="s">
        <v>201</v>
      </c>
      <c r="C47" s="58">
        <v>44</v>
      </c>
      <c r="D47" s="107">
        <v>5</v>
      </c>
      <c r="F47" s="190"/>
    </row>
    <row r="48" spans="1:6" ht="20.25" customHeight="1" x14ac:dyDescent="0.25">
      <c r="A48" s="103">
        <v>44</v>
      </c>
      <c r="B48" s="179" t="s">
        <v>409</v>
      </c>
      <c r="C48" s="58">
        <v>44</v>
      </c>
      <c r="D48" s="107">
        <v>8</v>
      </c>
      <c r="F48" s="190"/>
    </row>
    <row r="49" spans="1:6" ht="21" customHeight="1" x14ac:dyDescent="0.25">
      <c r="A49" s="103">
        <v>45</v>
      </c>
      <c r="B49" s="179" t="s">
        <v>267</v>
      </c>
      <c r="C49" s="58">
        <v>43</v>
      </c>
      <c r="D49" s="107">
        <v>4</v>
      </c>
      <c r="F49" s="190"/>
    </row>
    <row r="50" spans="1:6" ht="18.75" customHeight="1" x14ac:dyDescent="0.25">
      <c r="A50" s="103">
        <v>46</v>
      </c>
      <c r="B50" s="179" t="s">
        <v>248</v>
      </c>
      <c r="C50" s="58">
        <v>43</v>
      </c>
      <c r="D50" s="107">
        <v>2</v>
      </c>
      <c r="F50" s="190"/>
    </row>
    <row r="51" spans="1:6" ht="33" customHeight="1" x14ac:dyDescent="0.25">
      <c r="A51" s="103">
        <v>47</v>
      </c>
      <c r="B51" s="179" t="s">
        <v>185</v>
      </c>
      <c r="C51" s="58">
        <v>42</v>
      </c>
      <c r="D51" s="107">
        <v>9</v>
      </c>
      <c r="F51" s="190"/>
    </row>
    <row r="52" spans="1:6" ht="23.25" customHeight="1" x14ac:dyDescent="0.25">
      <c r="A52" s="103">
        <v>48</v>
      </c>
      <c r="B52" s="179" t="s">
        <v>268</v>
      </c>
      <c r="C52" s="58">
        <v>40</v>
      </c>
      <c r="D52" s="107">
        <v>9</v>
      </c>
      <c r="F52" s="190"/>
    </row>
    <row r="53" spans="1:6" ht="24" customHeight="1" x14ac:dyDescent="0.25">
      <c r="A53" s="103">
        <v>49</v>
      </c>
      <c r="B53" s="179" t="s">
        <v>244</v>
      </c>
      <c r="C53" s="58">
        <v>40</v>
      </c>
      <c r="D53" s="107">
        <v>7</v>
      </c>
      <c r="F53" s="190"/>
    </row>
    <row r="54" spans="1:6" ht="23.25" customHeight="1" x14ac:dyDescent="0.25">
      <c r="A54" s="103">
        <v>50</v>
      </c>
      <c r="B54" s="179" t="s">
        <v>241</v>
      </c>
      <c r="C54" s="58">
        <v>39</v>
      </c>
      <c r="D54" s="107">
        <v>7</v>
      </c>
      <c r="F54" s="190"/>
    </row>
    <row r="55" spans="1:6" x14ac:dyDescent="0.25">
      <c r="F55" s="190"/>
    </row>
    <row r="56" spans="1:6" x14ac:dyDescent="0.25">
      <c r="F56" s="190"/>
    </row>
    <row r="57" spans="1:6" x14ac:dyDescent="0.25">
      <c r="F57" s="190"/>
    </row>
    <row r="58" spans="1:6" x14ac:dyDescent="0.25">
      <c r="F58" s="190"/>
    </row>
    <row r="59" spans="1:6" x14ac:dyDescent="0.25">
      <c r="F59" s="190"/>
    </row>
  </sheetData>
  <mergeCells count="2">
    <mergeCell ref="A1:D1"/>
    <mergeCell ref="A2:D2"/>
  </mergeCells>
  <pageMargins left="0.5" right="0.24" top="0.49" bottom="0.54" header="0.31496062992125984" footer="0.59"/>
  <pageSetup paperSize="9" scale="7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="95" zoomScaleNormal="95" zoomScaleSheetLayoutView="73" workbookViewId="0">
      <selection activeCell="B15" sqref="B15"/>
    </sheetView>
  </sheetViews>
  <sheetFormatPr defaultColWidth="9.140625" defaultRowHeight="15.75" x14ac:dyDescent="0.25"/>
  <cols>
    <col min="1" max="1" width="3.140625" style="52" customWidth="1"/>
    <col min="2" max="2" width="56" style="108" customWidth="1"/>
    <col min="3" max="3" width="11.42578125" style="99" customWidth="1"/>
    <col min="4" max="4" width="14.28515625" style="99" customWidth="1"/>
    <col min="5" max="16384" width="9.140625" style="99"/>
  </cols>
  <sheetData>
    <row r="1" spans="1:6" ht="20.25" x14ac:dyDescent="0.25">
      <c r="A1" s="574" t="s">
        <v>249</v>
      </c>
      <c r="B1" s="574"/>
      <c r="C1" s="574"/>
      <c r="D1" s="574"/>
    </row>
    <row r="2" spans="1:6" ht="20.25" x14ac:dyDescent="0.25">
      <c r="A2" s="542" t="s">
        <v>250</v>
      </c>
      <c r="B2" s="542"/>
      <c r="C2" s="542"/>
      <c r="D2" s="542"/>
    </row>
    <row r="3" spans="1:6" ht="20.25" customHeight="1" x14ac:dyDescent="0.25">
      <c r="B3" s="574" t="s">
        <v>105</v>
      </c>
      <c r="C3" s="574"/>
      <c r="D3" s="574"/>
    </row>
    <row r="5" spans="1:6" s="100" customFormat="1" ht="48.75" customHeight="1" x14ac:dyDescent="0.25">
      <c r="A5" s="302"/>
      <c r="B5" s="362" t="s">
        <v>291</v>
      </c>
      <c r="C5" s="379" t="s">
        <v>500</v>
      </c>
      <c r="D5" s="175" t="s">
        <v>498</v>
      </c>
    </row>
    <row r="6" spans="1:6" ht="19.5" customHeight="1" x14ac:dyDescent="0.25">
      <c r="A6" s="103">
        <v>1</v>
      </c>
      <c r="B6" s="192" t="s">
        <v>171</v>
      </c>
      <c r="C6" s="126">
        <v>767</v>
      </c>
      <c r="D6" s="126">
        <v>178</v>
      </c>
      <c r="F6" s="190"/>
    </row>
    <row r="7" spans="1:6" ht="47.25" x14ac:dyDescent="0.25">
      <c r="A7" s="103">
        <v>2</v>
      </c>
      <c r="B7" s="192" t="s">
        <v>429</v>
      </c>
      <c r="C7" s="126">
        <v>703</v>
      </c>
      <c r="D7" s="126">
        <v>131</v>
      </c>
      <c r="F7" s="190"/>
    </row>
    <row r="8" spans="1:6" ht="31.5" x14ac:dyDescent="0.25">
      <c r="A8" s="103">
        <v>3</v>
      </c>
      <c r="B8" s="192" t="s">
        <v>190</v>
      </c>
      <c r="C8" s="126">
        <v>345</v>
      </c>
      <c r="D8" s="126">
        <v>60</v>
      </c>
      <c r="F8" s="190"/>
    </row>
    <row r="9" spans="1:6" s="106" customFormat="1" ht="20.25" customHeight="1" x14ac:dyDescent="0.25">
      <c r="A9" s="103">
        <v>4</v>
      </c>
      <c r="B9" s="192" t="s">
        <v>173</v>
      </c>
      <c r="C9" s="126">
        <v>334</v>
      </c>
      <c r="D9" s="126">
        <v>48</v>
      </c>
      <c r="F9" s="190"/>
    </row>
    <row r="10" spans="1:6" s="106" customFormat="1" ht="20.25" customHeight="1" x14ac:dyDescent="0.25">
      <c r="A10" s="103">
        <v>5</v>
      </c>
      <c r="B10" s="192" t="s">
        <v>194</v>
      </c>
      <c r="C10" s="126">
        <v>278</v>
      </c>
      <c r="D10" s="126">
        <v>50</v>
      </c>
      <c r="F10" s="190"/>
    </row>
    <row r="11" spans="1:6" s="106" customFormat="1" x14ac:dyDescent="0.25">
      <c r="A11" s="103">
        <v>6</v>
      </c>
      <c r="B11" s="192" t="s">
        <v>191</v>
      </c>
      <c r="C11" s="126">
        <v>173</v>
      </c>
      <c r="D11" s="126">
        <v>6</v>
      </c>
      <c r="F11" s="190"/>
    </row>
    <row r="12" spans="1:6" s="106" customFormat="1" ht="32.25" customHeight="1" x14ac:dyDescent="0.25">
      <c r="A12" s="103">
        <v>7</v>
      </c>
      <c r="B12" s="192" t="s">
        <v>193</v>
      </c>
      <c r="C12" s="126">
        <v>150</v>
      </c>
      <c r="D12" s="126">
        <v>21</v>
      </c>
      <c r="F12" s="190"/>
    </row>
    <row r="13" spans="1:6" s="106" customFormat="1" ht="33.75" customHeight="1" x14ac:dyDescent="0.25">
      <c r="A13" s="103">
        <v>8</v>
      </c>
      <c r="B13" s="192" t="s">
        <v>189</v>
      </c>
      <c r="C13" s="126">
        <v>145</v>
      </c>
      <c r="D13" s="126">
        <v>29</v>
      </c>
      <c r="F13" s="190"/>
    </row>
    <row r="14" spans="1:6" s="106" customFormat="1" ht="18" customHeight="1" x14ac:dyDescent="0.25">
      <c r="A14" s="103">
        <v>9</v>
      </c>
      <c r="B14" s="192" t="s">
        <v>192</v>
      </c>
      <c r="C14" s="126">
        <v>136</v>
      </c>
      <c r="D14" s="126">
        <v>34</v>
      </c>
      <c r="F14" s="190"/>
    </row>
    <row r="15" spans="1:6" s="106" customFormat="1" ht="30.75" customHeight="1" x14ac:dyDescent="0.25">
      <c r="A15" s="103">
        <v>10</v>
      </c>
      <c r="B15" s="192" t="s">
        <v>215</v>
      </c>
      <c r="C15" s="126">
        <v>128</v>
      </c>
      <c r="D15" s="126">
        <v>29</v>
      </c>
      <c r="F15" s="190"/>
    </row>
    <row r="16" spans="1:6" s="106" customFormat="1" ht="22.5" customHeight="1" x14ac:dyDescent="0.25">
      <c r="A16" s="103">
        <v>11</v>
      </c>
      <c r="B16" s="192" t="s">
        <v>184</v>
      </c>
      <c r="C16" s="126">
        <v>118</v>
      </c>
      <c r="D16" s="126">
        <v>18</v>
      </c>
      <c r="F16" s="190"/>
    </row>
    <row r="17" spans="1:6" s="106" customFormat="1" ht="20.25" customHeight="1" x14ac:dyDescent="0.25">
      <c r="A17" s="103">
        <v>12</v>
      </c>
      <c r="B17" s="192" t="s">
        <v>428</v>
      </c>
      <c r="C17" s="126">
        <v>103</v>
      </c>
      <c r="D17" s="126">
        <v>13</v>
      </c>
      <c r="F17" s="190"/>
    </row>
    <row r="18" spans="1:6" s="106" customFormat="1" ht="32.25" customHeight="1" x14ac:dyDescent="0.25">
      <c r="A18" s="103">
        <v>13</v>
      </c>
      <c r="B18" s="192" t="s">
        <v>477</v>
      </c>
      <c r="C18" s="126">
        <v>94</v>
      </c>
      <c r="D18" s="126">
        <v>25</v>
      </c>
      <c r="F18" s="190"/>
    </row>
    <row r="19" spans="1:6" s="106" customFormat="1" ht="18" customHeight="1" x14ac:dyDescent="0.25">
      <c r="A19" s="103">
        <v>14</v>
      </c>
      <c r="B19" s="192" t="s">
        <v>394</v>
      </c>
      <c r="C19" s="126">
        <v>89</v>
      </c>
      <c r="D19" s="126">
        <v>14</v>
      </c>
      <c r="F19" s="190"/>
    </row>
    <row r="20" spans="1:6" s="106" customFormat="1" ht="16.5" customHeight="1" x14ac:dyDescent="0.25">
      <c r="A20" s="103">
        <v>15</v>
      </c>
      <c r="B20" s="192" t="s">
        <v>205</v>
      </c>
      <c r="C20" s="126">
        <v>83</v>
      </c>
      <c r="D20" s="126">
        <v>10</v>
      </c>
      <c r="F20" s="190"/>
    </row>
    <row r="21" spans="1:6" s="106" customFormat="1" ht="30" customHeight="1" x14ac:dyDescent="0.25">
      <c r="A21" s="103">
        <v>16</v>
      </c>
      <c r="B21" s="192" t="s">
        <v>214</v>
      </c>
      <c r="C21" s="126">
        <v>81</v>
      </c>
      <c r="D21" s="126">
        <v>16</v>
      </c>
      <c r="F21" s="190"/>
    </row>
    <row r="22" spans="1:6" s="106" customFormat="1" ht="21" customHeight="1" x14ac:dyDescent="0.25">
      <c r="A22" s="103">
        <v>17</v>
      </c>
      <c r="B22" s="192" t="s">
        <v>203</v>
      </c>
      <c r="C22" s="126">
        <v>74</v>
      </c>
      <c r="D22" s="126">
        <v>1</v>
      </c>
      <c r="F22" s="190"/>
    </row>
    <row r="23" spans="1:6" s="106" customFormat="1" ht="18.75" customHeight="1" x14ac:dyDescent="0.25">
      <c r="A23" s="103">
        <v>18</v>
      </c>
      <c r="B23" s="192" t="s">
        <v>188</v>
      </c>
      <c r="C23" s="126">
        <v>72</v>
      </c>
      <c r="D23" s="126">
        <v>9</v>
      </c>
      <c r="F23" s="190"/>
    </row>
    <row r="24" spans="1:6" s="106" customFormat="1" ht="19.5" customHeight="1" x14ac:dyDescent="0.25">
      <c r="A24" s="103">
        <v>19</v>
      </c>
      <c r="B24" s="192" t="s">
        <v>172</v>
      </c>
      <c r="C24" s="126">
        <v>65</v>
      </c>
      <c r="D24" s="126">
        <v>11</v>
      </c>
      <c r="F24" s="190"/>
    </row>
    <row r="25" spans="1:6" s="106" customFormat="1" ht="30.75" customHeight="1" x14ac:dyDescent="0.25">
      <c r="A25" s="103">
        <v>20</v>
      </c>
      <c r="B25" s="192" t="s">
        <v>478</v>
      </c>
      <c r="C25" s="126">
        <v>62</v>
      </c>
      <c r="D25" s="126">
        <v>52</v>
      </c>
      <c r="F25" s="190"/>
    </row>
    <row r="26" spans="1:6" s="106" customFormat="1" ht="34.5" customHeight="1" x14ac:dyDescent="0.25">
      <c r="A26" s="103">
        <v>21</v>
      </c>
      <c r="B26" s="192" t="s">
        <v>207</v>
      </c>
      <c r="C26" s="126">
        <v>59</v>
      </c>
      <c r="D26" s="126">
        <v>11</v>
      </c>
      <c r="F26" s="190"/>
    </row>
    <row r="27" spans="1:6" s="106" customFormat="1" ht="17.25" customHeight="1" x14ac:dyDescent="0.25">
      <c r="A27" s="103">
        <v>22</v>
      </c>
      <c r="B27" s="192" t="s">
        <v>186</v>
      </c>
      <c r="C27" s="126">
        <v>57</v>
      </c>
      <c r="D27" s="126">
        <v>7</v>
      </c>
      <c r="F27" s="190"/>
    </row>
    <row r="28" spans="1:6" s="106" customFormat="1" ht="18" customHeight="1" x14ac:dyDescent="0.25">
      <c r="A28" s="103">
        <v>23</v>
      </c>
      <c r="B28" s="192" t="s">
        <v>195</v>
      </c>
      <c r="C28" s="126">
        <v>56</v>
      </c>
      <c r="D28" s="126">
        <v>9</v>
      </c>
      <c r="F28" s="190"/>
    </row>
    <row r="29" spans="1:6" s="106" customFormat="1" ht="18" customHeight="1" x14ac:dyDescent="0.25">
      <c r="A29" s="103">
        <v>24</v>
      </c>
      <c r="B29" s="192" t="s">
        <v>212</v>
      </c>
      <c r="C29" s="126">
        <v>56</v>
      </c>
      <c r="D29" s="126">
        <v>4</v>
      </c>
      <c r="F29" s="190"/>
    </row>
    <row r="30" spans="1:6" s="106" customFormat="1" ht="18" customHeight="1" x14ac:dyDescent="0.25">
      <c r="A30" s="103">
        <v>25</v>
      </c>
      <c r="B30" s="192" t="s">
        <v>223</v>
      </c>
      <c r="C30" s="126">
        <v>51</v>
      </c>
      <c r="D30" s="126">
        <v>6</v>
      </c>
      <c r="F30" s="190"/>
    </row>
    <row r="31" spans="1:6" s="106" customFormat="1" ht="31.5" customHeight="1" x14ac:dyDescent="0.25">
      <c r="A31" s="103">
        <v>26</v>
      </c>
      <c r="B31" s="192" t="s">
        <v>210</v>
      </c>
      <c r="C31" s="126">
        <v>48</v>
      </c>
      <c r="D31" s="126">
        <v>10</v>
      </c>
      <c r="F31" s="190"/>
    </row>
    <row r="32" spans="1:6" s="106" customFormat="1" ht="18.75" customHeight="1" x14ac:dyDescent="0.25">
      <c r="A32" s="103">
        <v>27</v>
      </c>
      <c r="B32" s="192" t="s">
        <v>396</v>
      </c>
      <c r="C32" s="126">
        <v>46</v>
      </c>
      <c r="D32" s="126">
        <v>4</v>
      </c>
      <c r="F32" s="190"/>
    </row>
    <row r="33" spans="1:6" s="106" customFormat="1" ht="20.25" customHeight="1" x14ac:dyDescent="0.25">
      <c r="A33" s="103">
        <v>28</v>
      </c>
      <c r="B33" s="192" t="s">
        <v>216</v>
      </c>
      <c r="C33" s="126">
        <v>45</v>
      </c>
      <c r="D33" s="126">
        <v>6</v>
      </c>
      <c r="F33" s="190"/>
    </row>
    <row r="34" spans="1:6" s="106" customFormat="1" ht="33" customHeight="1" x14ac:dyDescent="0.25">
      <c r="A34" s="103">
        <v>29</v>
      </c>
      <c r="B34" s="192" t="s">
        <v>217</v>
      </c>
      <c r="C34" s="126">
        <v>44</v>
      </c>
      <c r="D34" s="126">
        <v>9</v>
      </c>
      <c r="F34" s="190"/>
    </row>
    <row r="35" spans="1:6" s="106" customFormat="1" ht="22.5" customHeight="1" x14ac:dyDescent="0.25">
      <c r="A35" s="103">
        <v>30</v>
      </c>
      <c r="B35" s="192" t="s">
        <v>202</v>
      </c>
      <c r="C35" s="126">
        <v>44</v>
      </c>
      <c r="D35" s="126">
        <v>6</v>
      </c>
      <c r="F35" s="190"/>
    </row>
    <row r="36" spans="1:6" s="106" customFormat="1" ht="18" customHeight="1" x14ac:dyDescent="0.25">
      <c r="A36" s="103">
        <v>31</v>
      </c>
      <c r="B36" s="192" t="s">
        <v>208</v>
      </c>
      <c r="C36" s="126">
        <v>43</v>
      </c>
      <c r="D36" s="126">
        <v>5</v>
      </c>
      <c r="F36" s="190"/>
    </row>
    <row r="37" spans="1:6" s="106" customFormat="1" ht="19.5" customHeight="1" x14ac:dyDescent="0.25">
      <c r="A37" s="103">
        <v>32</v>
      </c>
      <c r="B37" s="192" t="s">
        <v>219</v>
      </c>
      <c r="C37" s="126">
        <v>41</v>
      </c>
      <c r="D37" s="126">
        <v>4</v>
      </c>
      <c r="F37" s="190"/>
    </row>
    <row r="38" spans="1:6" s="106" customFormat="1" ht="18.75" customHeight="1" x14ac:dyDescent="0.25">
      <c r="A38" s="103">
        <v>33</v>
      </c>
      <c r="B38" s="192" t="s">
        <v>174</v>
      </c>
      <c r="C38" s="126">
        <v>41</v>
      </c>
      <c r="D38" s="126">
        <v>4</v>
      </c>
      <c r="F38" s="190"/>
    </row>
    <row r="39" spans="1:6" s="106" customFormat="1" ht="19.5" customHeight="1" x14ac:dyDescent="0.25">
      <c r="A39" s="103">
        <v>34</v>
      </c>
      <c r="B39" s="192" t="s">
        <v>196</v>
      </c>
      <c r="C39" s="126">
        <v>41</v>
      </c>
      <c r="D39" s="126">
        <v>8</v>
      </c>
      <c r="F39" s="190"/>
    </row>
    <row r="40" spans="1:6" s="106" customFormat="1" ht="18.75" customHeight="1" x14ac:dyDescent="0.25">
      <c r="A40" s="103">
        <v>35</v>
      </c>
      <c r="B40" s="192" t="s">
        <v>199</v>
      </c>
      <c r="C40" s="126">
        <v>39</v>
      </c>
      <c r="D40" s="126">
        <v>6</v>
      </c>
      <c r="F40" s="190"/>
    </row>
    <row r="41" spans="1:6" s="106" customFormat="1" ht="33" customHeight="1" x14ac:dyDescent="0.25">
      <c r="A41" s="103">
        <v>36</v>
      </c>
      <c r="B41" s="192" t="s">
        <v>218</v>
      </c>
      <c r="C41" s="126">
        <v>39</v>
      </c>
      <c r="D41" s="126">
        <v>7</v>
      </c>
      <c r="F41" s="190"/>
    </row>
    <row r="42" spans="1:6" ht="34.5" customHeight="1" x14ac:dyDescent="0.25">
      <c r="A42" s="103">
        <v>37</v>
      </c>
      <c r="B42" s="192" t="s">
        <v>197</v>
      </c>
      <c r="C42" s="126">
        <v>39</v>
      </c>
      <c r="D42" s="126">
        <v>6</v>
      </c>
      <c r="F42" s="190"/>
    </row>
    <row r="43" spans="1:6" ht="22.5" customHeight="1" x14ac:dyDescent="0.25">
      <c r="A43" s="103">
        <v>38</v>
      </c>
      <c r="B43" s="192" t="s">
        <v>220</v>
      </c>
      <c r="C43" s="126">
        <v>38</v>
      </c>
      <c r="D43" s="126">
        <v>7</v>
      </c>
      <c r="F43" s="190"/>
    </row>
    <row r="44" spans="1:6" ht="31.5" customHeight="1" x14ac:dyDescent="0.25">
      <c r="A44" s="103">
        <v>39</v>
      </c>
      <c r="B44" s="192" t="s">
        <v>395</v>
      </c>
      <c r="C44" s="126">
        <v>37</v>
      </c>
      <c r="D44" s="126">
        <v>12</v>
      </c>
      <c r="F44" s="190"/>
    </row>
    <row r="45" spans="1:6" ht="31.5" customHeight="1" x14ac:dyDescent="0.25">
      <c r="A45" s="103">
        <v>40</v>
      </c>
      <c r="B45" s="192" t="s">
        <v>185</v>
      </c>
      <c r="C45" s="126">
        <v>37</v>
      </c>
      <c r="D45" s="126">
        <v>7</v>
      </c>
      <c r="F45" s="190"/>
    </row>
    <row r="46" spans="1:6" ht="19.5" customHeight="1" x14ac:dyDescent="0.25">
      <c r="A46" s="103">
        <v>41</v>
      </c>
      <c r="B46" s="192" t="s">
        <v>410</v>
      </c>
      <c r="C46" s="126">
        <v>35</v>
      </c>
      <c r="D46" s="126">
        <v>3</v>
      </c>
      <c r="F46" s="190"/>
    </row>
    <row r="47" spans="1:6" ht="18" customHeight="1" x14ac:dyDescent="0.25">
      <c r="A47" s="103">
        <v>42</v>
      </c>
      <c r="B47" s="192" t="s">
        <v>409</v>
      </c>
      <c r="C47" s="126">
        <v>35</v>
      </c>
      <c r="D47" s="126">
        <v>5</v>
      </c>
      <c r="F47" s="190"/>
    </row>
    <row r="48" spans="1:6" ht="20.25" customHeight="1" x14ac:dyDescent="0.25">
      <c r="A48" s="103">
        <v>43</v>
      </c>
      <c r="B48" s="192" t="s">
        <v>411</v>
      </c>
      <c r="C48" s="126">
        <v>35</v>
      </c>
      <c r="D48" s="126">
        <v>2</v>
      </c>
      <c r="F48" s="190"/>
    </row>
    <row r="49" spans="1:6" ht="18" customHeight="1" x14ac:dyDescent="0.25">
      <c r="A49" s="103">
        <v>44</v>
      </c>
      <c r="B49" s="192" t="s">
        <v>274</v>
      </c>
      <c r="C49" s="126">
        <v>35</v>
      </c>
      <c r="D49" s="126">
        <v>5</v>
      </c>
      <c r="F49" s="190"/>
    </row>
    <row r="50" spans="1:6" ht="34.5" customHeight="1" x14ac:dyDescent="0.25">
      <c r="A50" s="103">
        <v>45</v>
      </c>
      <c r="B50" s="192" t="s">
        <v>444</v>
      </c>
      <c r="C50" s="126">
        <v>35</v>
      </c>
      <c r="D50" s="126">
        <v>10</v>
      </c>
      <c r="F50" s="190"/>
    </row>
    <row r="51" spans="1:6" ht="18.75" customHeight="1" x14ac:dyDescent="0.25">
      <c r="A51" s="103">
        <v>46</v>
      </c>
      <c r="B51" s="192" t="s">
        <v>338</v>
      </c>
      <c r="C51" s="126">
        <v>32</v>
      </c>
      <c r="D51" s="126">
        <v>8</v>
      </c>
      <c r="F51" s="190"/>
    </row>
    <row r="52" spans="1:6" ht="46.5" customHeight="1" x14ac:dyDescent="0.25">
      <c r="A52" s="103">
        <v>47</v>
      </c>
      <c r="B52" s="192" t="s">
        <v>479</v>
      </c>
      <c r="C52" s="126">
        <v>32</v>
      </c>
      <c r="D52" s="126">
        <v>5</v>
      </c>
      <c r="F52" s="190"/>
    </row>
    <row r="53" spans="1:6" ht="20.25" customHeight="1" x14ac:dyDescent="0.25">
      <c r="A53" s="103">
        <v>48</v>
      </c>
      <c r="B53" s="192" t="s">
        <v>267</v>
      </c>
      <c r="C53" s="126">
        <v>31</v>
      </c>
      <c r="D53" s="126">
        <v>4</v>
      </c>
      <c r="F53" s="190"/>
    </row>
    <row r="54" spans="1:6" ht="20.25" customHeight="1" x14ac:dyDescent="0.25">
      <c r="A54" s="103">
        <v>49</v>
      </c>
      <c r="B54" s="192" t="s">
        <v>412</v>
      </c>
      <c r="C54" s="126">
        <v>30</v>
      </c>
      <c r="D54" s="126">
        <v>3</v>
      </c>
      <c r="F54" s="190"/>
    </row>
    <row r="55" spans="1:6" ht="36.75" customHeight="1" x14ac:dyDescent="0.25">
      <c r="A55" s="103">
        <v>50</v>
      </c>
      <c r="B55" s="192" t="s">
        <v>501</v>
      </c>
      <c r="C55" s="126">
        <v>30</v>
      </c>
      <c r="D55" s="126">
        <v>4</v>
      </c>
      <c r="F55" s="190"/>
    </row>
  </sheetData>
  <mergeCells count="3">
    <mergeCell ref="A1:D1"/>
    <mergeCell ref="A2:D2"/>
    <mergeCell ref="B3:D3"/>
  </mergeCells>
  <pageMargins left="0.62992125984251968" right="0.27559055118110237" top="0.51181102362204722" bottom="0.23622047244094491" header="0.59055118110236227" footer="0.19685039370078741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4"/>
  <sheetViews>
    <sheetView zoomScale="90" zoomScaleNormal="90" zoomScaleSheetLayoutView="71" workbookViewId="0">
      <selection activeCell="B49" sqref="B49"/>
    </sheetView>
  </sheetViews>
  <sheetFormatPr defaultColWidth="9.140625" defaultRowHeight="15.75" x14ac:dyDescent="0.25"/>
  <cols>
    <col min="1" max="1" width="4" style="52" bestFit="1" customWidth="1"/>
    <col min="2" max="2" width="62.42578125" style="108" customWidth="1"/>
    <col min="3" max="3" width="11.140625" style="99" customWidth="1"/>
    <col min="4" max="4" width="14.42578125" style="99" customWidth="1"/>
    <col min="5" max="5" width="7.42578125" style="99" customWidth="1"/>
    <col min="6" max="7" width="6" style="99" customWidth="1"/>
    <col min="8" max="8" width="5.85546875" style="99" customWidth="1"/>
    <col min="9" max="37" width="6" style="99" customWidth="1"/>
    <col min="38" max="16384" width="9.140625" style="99"/>
  </cols>
  <sheetData>
    <row r="1" spans="1:6" ht="63.6" customHeight="1" x14ac:dyDescent="0.25">
      <c r="A1" s="542" t="s">
        <v>269</v>
      </c>
      <c r="B1" s="542"/>
      <c r="C1" s="542"/>
      <c r="D1" s="542"/>
    </row>
    <row r="2" spans="1:6" ht="20.25" customHeight="1" x14ac:dyDescent="0.25">
      <c r="B2" s="574" t="s">
        <v>105</v>
      </c>
      <c r="C2" s="574"/>
      <c r="D2" s="574"/>
    </row>
    <row r="3" spans="1:6" ht="14.25" customHeight="1" x14ac:dyDescent="0.25"/>
    <row r="4" spans="1:6" s="100" customFormat="1" ht="50.25" customHeight="1" x14ac:dyDescent="0.25">
      <c r="A4" s="248"/>
      <c r="B4" s="391" t="s">
        <v>291</v>
      </c>
      <c r="C4" s="392" t="s">
        <v>502</v>
      </c>
      <c r="D4" s="293" t="s">
        <v>498</v>
      </c>
    </row>
    <row r="5" spans="1:6" ht="17.25" customHeight="1" x14ac:dyDescent="0.25">
      <c r="A5" s="103">
        <v>1</v>
      </c>
      <c r="B5" s="192" t="s">
        <v>174</v>
      </c>
      <c r="C5" s="104">
        <v>688</v>
      </c>
      <c r="D5" s="104">
        <v>196</v>
      </c>
      <c r="F5" s="190"/>
    </row>
    <row r="6" spans="1:6" ht="18" customHeight="1" x14ac:dyDescent="0.25">
      <c r="A6" s="103">
        <v>2</v>
      </c>
      <c r="B6" s="192" t="s">
        <v>171</v>
      </c>
      <c r="C6" s="104">
        <v>394</v>
      </c>
      <c r="D6" s="104">
        <v>26</v>
      </c>
      <c r="F6" s="190"/>
    </row>
    <row r="7" spans="1:6" ht="33" customHeight="1" x14ac:dyDescent="0.25">
      <c r="A7" s="103">
        <v>3</v>
      </c>
      <c r="B7" s="192" t="s">
        <v>189</v>
      </c>
      <c r="C7" s="104">
        <v>108</v>
      </c>
      <c r="D7" s="104">
        <v>17</v>
      </c>
      <c r="F7" s="190"/>
    </row>
    <row r="8" spans="1:6" s="106" customFormat="1" ht="13.5" customHeight="1" x14ac:dyDescent="0.25">
      <c r="A8" s="103">
        <v>4</v>
      </c>
      <c r="B8" s="192" t="s">
        <v>192</v>
      </c>
      <c r="C8" s="104">
        <v>81</v>
      </c>
      <c r="D8" s="104">
        <v>8</v>
      </c>
      <c r="F8" s="190"/>
    </row>
    <row r="9" spans="1:6" s="106" customFormat="1" ht="18" customHeight="1" x14ac:dyDescent="0.25">
      <c r="A9" s="103">
        <v>5</v>
      </c>
      <c r="B9" s="192" t="s">
        <v>203</v>
      </c>
      <c r="C9" s="104">
        <v>66</v>
      </c>
      <c r="D9" s="104">
        <v>5</v>
      </c>
      <c r="F9" s="190"/>
    </row>
    <row r="10" spans="1:6" s="106" customFormat="1" ht="15.75" customHeight="1" x14ac:dyDescent="0.25">
      <c r="A10" s="103">
        <v>6</v>
      </c>
      <c r="B10" s="192" t="s">
        <v>172</v>
      </c>
      <c r="C10" s="104">
        <v>58</v>
      </c>
      <c r="D10" s="104">
        <v>8</v>
      </c>
      <c r="F10" s="190"/>
    </row>
    <row r="11" spans="1:6" s="106" customFormat="1" ht="18.75" customHeight="1" x14ac:dyDescent="0.25">
      <c r="A11" s="103">
        <v>7</v>
      </c>
      <c r="B11" s="192" t="s">
        <v>194</v>
      </c>
      <c r="C11" s="104">
        <v>58</v>
      </c>
      <c r="D11" s="104">
        <v>6</v>
      </c>
      <c r="F11" s="190"/>
    </row>
    <row r="12" spans="1:6" s="106" customFormat="1" ht="32.25" customHeight="1" x14ac:dyDescent="0.25">
      <c r="A12" s="103">
        <v>8</v>
      </c>
      <c r="B12" s="192" t="s">
        <v>429</v>
      </c>
      <c r="C12" s="104">
        <v>57</v>
      </c>
      <c r="D12" s="104">
        <v>6</v>
      </c>
      <c r="F12" s="190"/>
    </row>
    <row r="13" spans="1:6" s="106" customFormat="1" ht="33" customHeight="1" x14ac:dyDescent="0.25">
      <c r="A13" s="103">
        <v>9</v>
      </c>
      <c r="B13" s="192" t="s">
        <v>430</v>
      </c>
      <c r="C13" s="104">
        <v>57</v>
      </c>
      <c r="D13" s="104">
        <v>2</v>
      </c>
      <c r="F13" s="190"/>
    </row>
    <row r="14" spans="1:6" s="106" customFormat="1" ht="18.75" customHeight="1" x14ac:dyDescent="0.25">
      <c r="A14" s="103">
        <v>10</v>
      </c>
      <c r="B14" s="192" t="s">
        <v>208</v>
      </c>
      <c r="C14" s="104">
        <v>56</v>
      </c>
      <c r="D14" s="104">
        <v>12</v>
      </c>
      <c r="F14" s="190"/>
    </row>
    <row r="15" spans="1:6" s="106" customFormat="1" ht="19.5" customHeight="1" x14ac:dyDescent="0.25">
      <c r="A15" s="103">
        <v>11</v>
      </c>
      <c r="B15" s="192" t="s">
        <v>195</v>
      </c>
      <c r="C15" s="104">
        <v>51</v>
      </c>
      <c r="D15" s="104">
        <v>4</v>
      </c>
      <c r="F15" s="190"/>
    </row>
    <row r="16" spans="1:6" s="106" customFormat="1" ht="20.25" customHeight="1" x14ac:dyDescent="0.25">
      <c r="A16" s="103">
        <v>12</v>
      </c>
      <c r="B16" s="192" t="s">
        <v>213</v>
      </c>
      <c r="C16" s="104">
        <v>51</v>
      </c>
      <c r="D16" s="104">
        <v>16</v>
      </c>
      <c r="F16" s="190"/>
    </row>
    <row r="17" spans="1:6" s="106" customFormat="1" ht="21" customHeight="1" x14ac:dyDescent="0.25">
      <c r="A17" s="103">
        <v>13</v>
      </c>
      <c r="B17" s="192" t="s">
        <v>199</v>
      </c>
      <c r="C17" s="104">
        <v>49</v>
      </c>
      <c r="D17" s="104">
        <v>5</v>
      </c>
      <c r="F17" s="190"/>
    </row>
    <row r="18" spans="1:6" s="106" customFormat="1" ht="20.25" customHeight="1" x14ac:dyDescent="0.25">
      <c r="A18" s="103">
        <v>14</v>
      </c>
      <c r="B18" s="192" t="s">
        <v>212</v>
      </c>
      <c r="C18" s="104">
        <v>44</v>
      </c>
      <c r="D18" s="104">
        <v>1</v>
      </c>
      <c r="F18" s="190"/>
    </row>
    <row r="19" spans="1:6" s="106" customFormat="1" ht="32.25" customHeight="1" x14ac:dyDescent="0.25">
      <c r="A19" s="103">
        <v>15</v>
      </c>
      <c r="B19" s="192" t="s">
        <v>215</v>
      </c>
      <c r="C19" s="104">
        <v>41</v>
      </c>
      <c r="D19" s="104">
        <v>6</v>
      </c>
      <c r="F19" s="190"/>
    </row>
    <row r="20" spans="1:6" s="106" customFormat="1" ht="18" customHeight="1" x14ac:dyDescent="0.25">
      <c r="A20" s="103">
        <v>16</v>
      </c>
      <c r="B20" s="192" t="s">
        <v>209</v>
      </c>
      <c r="C20" s="104">
        <v>39</v>
      </c>
      <c r="D20" s="104">
        <v>2</v>
      </c>
      <c r="F20" s="190"/>
    </row>
    <row r="21" spans="1:6" s="106" customFormat="1" ht="19.5" customHeight="1" x14ac:dyDescent="0.25">
      <c r="A21" s="103">
        <v>17</v>
      </c>
      <c r="B21" s="192" t="s">
        <v>223</v>
      </c>
      <c r="C21" s="104">
        <v>39</v>
      </c>
      <c r="D21" s="104">
        <v>2</v>
      </c>
      <c r="F21" s="190"/>
    </row>
    <row r="22" spans="1:6" s="106" customFormat="1" ht="19.5" customHeight="1" x14ac:dyDescent="0.25">
      <c r="A22" s="103">
        <v>18</v>
      </c>
      <c r="B22" s="192" t="s">
        <v>205</v>
      </c>
      <c r="C22" s="104">
        <v>35</v>
      </c>
      <c r="D22" s="104">
        <v>4</v>
      </c>
      <c r="F22" s="190"/>
    </row>
    <row r="23" spans="1:6" s="106" customFormat="1" ht="19.5" customHeight="1" x14ac:dyDescent="0.25">
      <c r="A23" s="103">
        <v>19</v>
      </c>
      <c r="B23" s="192" t="s">
        <v>428</v>
      </c>
      <c r="C23" s="104">
        <v>28</v>
      </c>
      <c r="D23" s="104">
        <v>5</v>
      </c>
      <c r="F23" s="190"/>
    </row>
    <row r="24" spans="1:6" s="106" customFormat="1" ht="19.5" customHeight="1" x14ac:dyDescent="0.25">
      <c r="A24" s="103">
        <v>20</v>
      </c>
      <c r="B24" s="192" t="s">
        <v>201</v>
      </c>
      <c r="C24" s="104">
        <v>28</v>
      </c>
      <c r="D24" s="104">
        <v>2</v>
      </c>
      <c r="F24" s="190"/>
    </row>
    <row r="25" spans="1:6" s="106" customFormat="1" ht="31.5" customHeight="1" x14ac:dyDescent="0.25">
      <c r="A25" s="103">
        <v>21</v>
      </c>
      <c r="B25" s="192" t="s">
        <v>204</v>
      </c>
      <c r="C25" s="104">
        <v>27</v>
      </c>
      <c r="D25" s="104">
        <v>6</v>
      </c>
      <c r="F25" s="190"/>
    </row>
    <row r="26" spans="1:6" s="106" customFormat="1" ht="18" customHeight="1" x14ac:dyDescent="0.25">
      <c r="A26" s="103">
        <v>22</v>
      </c>
      <c r="B26" s="192" t="s">
        <v>244</v>
      </c>
      <c r="C26" s="104">
        <v>26</v>
      </c>
      <c r="D26" s="104">
        <v>3</v>
      </c>
      <c r="F26" s="190"/>
    </row>
    <row r="27" spans="1:6" s="106" customFormat="1" ht="32.25" customHeight="1" x14ac:dyDescent="0.25">
      <c r="A27" s="103">
        <v>23</v>
      </c>
      <c r="B27" s="192" t="s">
        <v>478</v>
      </c>
      <c r="C27" s="104">
        <v>24</v>
      </c>
      <c r="D27" s="104">
        <v>14</v>
      </c>
      <c r="F27" s="190"/>
    </row>
    <row r="28" spans="1:6" s="106" customFormat="1" ht="19.5" customHeight="1" x14ac:dyDescent="0.25">
      <c r="A28" s="103">
        <v>24</v>
      </c>
      <c r="B28" s="192" t="s">
        <v>337</v>
      </c>
      <c r="C28" s="104">
        <v>23</v>
      </c>
      <c r="D28" s="104">
        <v>2</v>
      </c>
      <c r="F28" s="190"/>
    </row>
    <row r="29" spans="1:6" s="106" customFormat="1" ht="28.5" customHeight="1" x14ac:dyDescent="0.25">
      <c r="A29" s="103">
        <v>25</v>
      </c>
      <c r="B29" s="192" t="s">
        <v>239</v>
      </c>
      <c r="C29" s="104">
        <v>23</v>
      </c>
      <c r="D29" s="104">
        <v>1</v>
      </c>
      <c r="F29" s="190"/>
    </row>
    <row r="30" spans="1:6" s="106" customFormat="1" ht="21" customHeight="1" x14ac:dyDescent="0.25">
      <c r="A30" s="103">
        <v>26</v>
      </c>
      <c r="B30" s="192" t="s">
        <v>248</v>
      </c>
      <c r="C30" s="104">
        <v>21</v>
      </c>
      <c r="D30" s="104">
        <v>1</v>
      </c>
      <c r="F30" s="190"/>
    </row>
    <row r="31" spans="1:6" s="106" customFormat="1" ht="29.25" customHeight="1" x14ac:dyDescent="0.25">
      <c r="A31" s="103">
        <v>27</v>
      </c>
      <c r="B31" s="192" t="s">
        <v>206</v>
      </c>
      <c r="C31" s="104">
        <v>21</v>
      </c>
      <c r="D31" s="104">
        <v>3</v>
      </c>
      <c r="F31" s="190"/>
    </row>
    <row r="32" spans="1:6" s="106" customFormat="1" ht="33.75" customHeight="1" x14ac:dyDescent="0.25">
      <c r="A32" s="103">
        <v>28</v>
      </c>
      <c r="B32" s="192" t="s">
        <v>210</v>
      </c>
      <c r="C32" s="104">
        <v>21</v>
      </c>
      <c r="D32" s="104">
        <v>3</v>
      </c>
      <c r="F32" s="190"/>
    </row>
    <row r="33" spans="1:6" s="106" customFormat="1" ht="12.75" customHeight="1" x14ac:dyDescent="0.25">
      <c r="A33" s="103">
        <v>29</v>
      </c>
      <c r="B33" s="192" t="s">
        <v>222</v>
      </c>
      <c r="C33" s="104">
        <v>20</v>
      </c>
      <c r="D33" s="104">
        <v>1</v>
      </c>
      <c r="F33" s="190"/>
    </row>
    <row r="34" spans="1:6" s="106" customFormat="1" ht="18.75" customHeight="1" x14ac:dyDescent="0.25">
      <c r="A34" s="103">
        <v>30</v>
      </c>
      <c r="B34" s="192" t="s">
        <v>173</v>
      </c>
      <c r="C34" s="104">
        <v>20</v>
      </c>
      <c r="D34" s="104">
        <v>4</v>
      </c>
      <c r="F34" s="190"/>
    </row>
    <row r="35" spans="1:6" s="106" customFormat="1" ht="20.25" customHeight="1" x14ac:dyDescent="0.25">
      <c r="A35" s="103">
        <v>31</v>
      </c>
      <c r="B35" s="192" t="s">
        <v>211</v>
      </c>
      <c r="C35" s="104">
        <v>19</v>
      </c>
      <c r="D35" s="104">
        <v>2</v>
      </c>
      <c r="F35" s="190"/>
    </row>
    <row r="36" spans="1:6" s="106" customFormat="1" ht="18" customHeight="1" x14ac:dyDescent="0.25">
      <c r="A36" s="103">
        <v>32</v>
      </c>
      <c r="B36" s="192" t="s">
        <v>274</v>
      </c>
      <c r="C36" s="104">
        <v>19</v>
      </c>
      <c r="D36" s="104">
        <v>4</v>
      </c>
      <c r="F36" s="190"/>
    </row>
    <row r="37" spans="1:6" s="106" customFormat="1" ht="24" customHeight="1" x14ac:dyDescent="0.25">
      <c r="A37" s="103">
        <v>33</v>
      </c>
      <c r="B37" s="192" t="s">
        <v>190</v>
      </c>
      <c r="C37" s="104">
        <v>18</v>
      </c>
      <c r="D37" s="104">
        <v>1</v>
      </c>
      <c r="F37" s="190"/>
    </row>
    <row r="38" spans="1:6" s="106" customFormat="1" ht="30" customHeight="1" x14ac:dyDescent="0.25">
      <c r="A38" s="103">
        <v>34</v>
      </c>
      <c r="B38" s="192" t="s">
        <v>268</v>
      </c>
      <c r="C38" s="104">
        <v>17</v>
      </c>
      <c r="D38" s="104">
        <v>3</v>
      </c>
      <c r="F38" s="190"/>
    </row>
    <row r="39" spans="1:6" s="106" customFormat="1" ht="36" customHeight="1" x14ac:dyDescent="0.25">
      <c r="A39" s="103">
        <v>35</v>
      </c>
      <c r="B39" s="192" t="s">
        <v>197</v>
      </c>
      <c r="C39" s="104">
        <v>17</v>
      </c>
      <c r="D39" s="104">
        <v>2</v>
      </c>
      <c r="F39" s="190"/>
    </row>
    <row r="40" spans="1:6" s="106" customFormat="1" ht="18" customHeight="1" x14ac:dyDescent="0.25">
      <c r="A40" s="103">
        <v>36</v>
      </c>
      <c r="B40" s="192" t="s">
        <v>313</v>
      </c>
      <c r="C40" s="104">
        <v>17</v>
      </c>
      <c r="D40" s="104">
        <v>2</v>
      </c>
      <c r="F40" s="190"/>
    </row>
    <row r="41" spans="1:6" ht="20.25" customHeight="1" x14ac:dyDescent="0.25">
      <c r="A41" s="103">
        <v>37</v>
      </c>
      <c r="B41" s="192" t="s">
        <v>188</v>
      </c>
      <c r="C41" s="107">
        <v>16</v>
      </c>
      <c r="D41" s="107">
        <v>1</v>
      </c>
      <c r="F41" s="190"/>
    </row>
    <row r="42" spans="1:6" ht="18" customHeight="1" x14ac:dyDescent="0.25">
      <c r="A42" s="103">
        <v>38</v>
      </c>
      <c r="B42" s="192" t="s">
        <v>200</v>
      </c>
      <c r="C42" s="107">
        <v>16</v>
      </c>
      <c r="D42" s="107">
        <v>2</v>
      </c>
      <c r="F42" s="190"/>
    </row>
    <row r="43" spans="1:6" ht="20.25" customHeight="1" x14ac:dyDescent="0.25">
      <c r="A43" s="103">
        <v>39</v>
      </c>
      <c r="B43" s="192" t="s">
        <v>241</v>
      </c>
      <c r="C43" s="107">
        <v>16</v>
      </c>
      <c r="D43" s="107">
        <v>4</v>
      </c>
      <c r="F43" s="190"/>
    </row>
    <row r="44" spans="1:6" ht="15.75" customHeight="1" x14ac:dyDescent="0.25">
      <c r="A44" s="103">
        <v>40</v>
      </c>
      <c r="B44" s="192" t="s">
        <v>238</v>
      </c>
      <c r="C44" s="107">
        <v>16</v>
      </c>
      <c r="D44" s="107">
        <v>1</v>
      </c>
      <c r="F44" s="190"/>
    </row>
    <row r="45" spans="1:6" ht="20.25" customHeight="1" x14ac:dyDescent="0.25">
      <c r="A45" s="103">
        <v>41</v>
      </c>
      <c r="B45" s="192" t="s">
        <v>177</v>
      </c>
      <c r="C45" s="107">
        <v>16</v>
      </c>
      <c r="D45" s="107">
        <v>1</v>
      </c>
      <c r="F45" s="190"/>
    </row>
    <row r="46" spans="1:6" ht="18" customHeight="1" x14ac:dyDescent="0.25">
      <c r="A46" s="103">
        <v>42</v>
      </c>
      <c r="B46" s="192" t="s">
        <v>394</v>
      </c>
      <c r="C46" s="107">
        <v>15</v>
      </c>
      <c r="D46" s="107">
        <v>5</v>
      </c>
      <c r="F46" s="190"/>
    </row>
    <row r="47" spans="1:6" ht="20.25" customHeight="1" x14ac:dyDescent="0.25">
      <c r="A47" s="103">
        <v>43</v>
      </c>
      <c r="B47" s="192" t="s">
        <v>202</v>
      </c>
      <c r="C47" s="107">
        <v>13</v>
      </c>
      <c r="D47" s="107">
        <v>2</v>
      </c>
      <c r="F47" s="190"/>
    </row>
    <row r="48" spans="1:6" ht="23.25" customHeight="1" x14ac:dyDescent="0.25">
      <c r="A48" s="103">
        <v>44</v>
      </c>
      <c r="B48" s="192" t="s">
        <v>409</v>
      </c>
      <c r="C48" s="107">
        <v>13</v>
      </c>
      <c r="D48" s="107">
        <v>3</v>
      </c>
      <c r="F48" s="190"/>
    </row>
    <row r="49" spans="1:6" ht="15" customHeight="1" x14ac:dyDescent="0.25">
      <c r="A49" s="103">
        <v>45</v>
      </c>
      <c r="B49" s="192" t="s">
        <v>186</v>
      </c>
      <c r="C49" s="107">
        <v>13</v>
      </c>
      <c r="D49" s="107">
        <v>2</v>
      </c>
      <c r="F49" s="190"/>
    </row>
    <row r="50" spans="1:6" ht="18.75" customHeight="1" x14ac:dyDescent="0.25">
      <c r="A50" s="103">
        <v>46</v>
      </c>
      <c r="B50" s="192" t="s">
        <v>376</v>
      </c>
      <c r="C50" s="107">
        <v>12</v>
      </c>
      <c r="D50" s="107">
        <v>2</v>
      </c>
      <c r="F50" s="190"/>
    </row>
    <row r="51" spans="1:6" ht="27" customHeight="1" x14ac:dyDescent="0.25">
      <c r="A51" s="103">
        <v>47</v>
      </c>
      <c r="B51" s="192" t="s">
        <v>397</v>
      </c>
      <c r="C51" s="107">
        <v>12</v>
      </c>
      <c r="D51" s="107">
        <v>3</v>
      </c>
      <c r="F51" s="190"/>
    </row>
    <row r="52" spans="1:6" ht="20.25" customHeight="1" x14ac:dyDescent="0.25">
      <c r="A52" s="103">
        <v>48</v>
      </c>
      <c r="B52" s="192" t="s">
        <v>480</v>
      </c>
      <c r="C52" s="107">
        <v>12</v>
      </c>
      <c r="D52" s="107">
        <v>4</v>
      </c>
      <c r="F52" s="190"/>
    </row>
    <row r="53" spans="1:6" ht="27.75" customHeight="1" x14ac:dyDescent="0.25">
      <c r="A53" s="103">
        <v>49</v>
      </c>
      <c r="B53" s="192" t="s">
        <v>444</v>
      </c>
      <c r="C53" s="107">
        <v>12</v>
      </c>
      <c r="D53" s="107">
        <v>1</v>
      </c>
      <c r="F53" s="190"/>
    </row>
    <row r="54" spans="1:6" ht="21" customHeight="1" x14ac:dyDescent="0.25">
      <c r="A54" s="103">
        <v>50</v>
      </c>
      <c r="B54" s="192" t="s">
        <v>214</v>
      </c>
      <c r="C54" s="107">
        <v>11</v>
      </c>
      <c r="D54" s="107">
        <v>5</v>
      </c>
      <c r="F54" s="190"/>
    </row>
  </sheetData>
  <mergeCells count="2">
    <mergeCell ref="A1:D1"/>
    <mergeCell ref="B2:D2"/>
  </mergeCells>
  <pageMargins left="0.70866141732283472" right="0.23622047244094491" top="0.47244094488188981" bottom="0.55118110236220474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E4" sqref="E4:E5"/>
    </sheetView>
  </sheetViews>
  <sheetFormatPr defaultColWidth="8.85546875" defaultRowHeight="12.75" x14ac:dyDescent="0.2"/>
  <cols>
    <col min="1" max="1" width="42.5703125" style="30" customWidth="1"/>
    <col min="2" max="2" width="11" style="30" customWidth="1"/>
    <col min="3" max="3" width="10.140625" style="30" customWidth="1"/>
    <col min="4" max="4" width="12.5703125" style="30" customWidth="1"/>
    <col min="5" max="5" width="14.7109375" style="30" customWidth="1"/>
    <col min="6" max="6" width="14.28515625" style="30" customWidth="1"/>
    <col min="7" max="7" width="13.7109375" style="30" customWidth="1"/>
    <col min="8" max="256" width="8.85546875" style="30"/>
    <col min="257" max="257" width="46.5703125" style="30" customWidth="1"/>
    <col min="258" max="258" width="11.140625" style="30" customWidth="1"/>
    <col min="259" max="259" width="10.140625" style="30" customWidth="1"/>
    <col min="260" max="260" width="12.5703125" style="30" customWidth="1"/>
    <col min="261" max="261" width="14.7109375" style="30" customWidth="1"/>
    <col min="262" max="262" width="14.5703125" style="30" customWidth="1"/>
    <col min="263" max="263" width="13.42578125" style="30" customWidth="1"/>
    <col min="264" max="512" width="8.85546875" style="30"/>
    <col min="513" max="513" width="46.5703125" style="30" customWidth="1"/>
    <col min="514" max="514" width="11.140625" style="30" customWidth="1"/>
    <col min="515" max="515" width="10.140625" style="30" customWidth="1"/>
    <col min="516" max="516" width="12.5703125" style="30" customWidth="1"/>
    <col min="517" max="517" width="14.7109375" style="30" customWidth="1"/>
    <col min="518" max="518" width="14.5703125" style="30" customWidth="1"/>
    <col min="519" max="519" width="13.42578125" style="30" customWidth="1"/>
    <col min="520" max="768" width="8.85546875" style="30"/>
    <col min="769" max="769" width="46.5703125" style="30" customWidth="1"/>
    <col min="770" max="770" width="11.140625" style="30" customWidth="1"/>
    <col min="771" max="771" width="10.140625" style="30" customWidth="1"/>
    <col min="772" max="772" width="12.5703125" style="30" customWidth="1"/>
    <col min="773" max="773" width="14.7109375" style="30" customWidth="1"/>
    <col min="774" max="774" width="14.5703125" style="30" customWidth="1"/>
    <col min="775" max="775" width="13.42578125" style="30" customWidth="1"/>
    <col min="776" max="1024" width="8.85546875" style="30"/>
    <col min="1025" max="1025" width="46.5703125" style="30" customWidth="1"/>
    <col min="1026" max="1026" width="11.140625" style="30" customWidth="1"/>
    <col min="1027" max="1027" width="10.140625" style="30" customWidth="1"/>
    <col min="1028" max="1028" width="12.5703125" style="30" customWidth="1"/>
    <col min="1029" max="1029" width="14.7109375" style="30" customWidth="1"/>
    <col min="1030" max="1030" width="14.5703125" style="30" customWidth="1"/>
    <col min="1031" max="1031" width="13.42578125" style="30" customWidth="1"/>
    <col min="1032" max="1280" width="8.85546875" style="30"/>
    <col min="1281" max="1281" width="46.5703125" style="30" customWidth="1"/>
    <col min="1282" max="1282" width="11.140625" style="30" customWidth="1"/>
    <col min="1283" max="1283" width="10.140625" style="30" customWidth="1"/>
    <col min="1284" max="1284" width="12.5703125" style="30" customWidth="1"/>
    <col min="1285" max="1285" width="14.7109375" style="30" customWidth="1"/>
    <col min="1286" max="1286" width="14.5703125" style="30" customWidth="1"/>
    <col min="1287" max="1287" width="13.42578125" style="30" customWidth="1"/>
    <col min="1288" max="1536" width="8.85546875" style="30"/>
    <col min="1537" max="1537" width="46.5703125" style="30" customWidth="1"/>
    <col min="1538" max="1538" width="11.140625" style="30" customWidth="1"/>
    <col min="1539" max="1539" width="10.140625" style="30" customWidth="1"/>
    <col min="1540" max="1540" width="12.5703125" style="30" customWidth="1"/>
    <col min="1541" max="1541" width="14.7109375" style="30" customWidth="1"/>
    <col min="1542" max="1542" width="14.5703125" style="30" customWidth="1"/>
    <col min="1543" max="1543" width="13.42578125" style="30" customWidth="1"/>
    <col min="1544" max="1792" width="8.85546875" style="30"/>
    <col min="1793" max="1793" width="46.5703125" style="30" customWidth="1"/>
    <col min="1794" max="1794" width="11.140625" style="30" customWidth="1"/>
    <col min="1795" max="1795" width="10.140625" style="30" customWidth="1"/>
    <col min="1796" max="1796" width="12.5703125" style="30" customWidth="1"/>
    <col min="1797" max="1797" width="14.7109375" style="30" customWidth="1"/>
    <col min="1798" max="1798" width="14.5703125" style="30" customWidth="1"/>
    <col min="1799" max="1799" width="13.42578125" style="30" customWidth="1"/>
    <col min="1800" max="2048" width="8.85546875" style="30"/>
    <col min="2049" max="2049" width="46.5703125" style="30" customWidth="1"/>
    <col min="2050" max="2050" width="11.140625" style="30" customWidth="1"/>
    <col min="2051" max="2051" width="10.140625" style="30" customWidth="1"/>
    <col min="2052" max="2052" width="12.5703125" style="30" customWidth="1"/>
    <col min="2053" max="2053" width="14.7109375" style="30" customWidth="1"/>
    <col min="2054" max="2054" width="14.5703125" style="30" customWidth="1"/>
    <col min="2055" max="2055" width="13.42578125" style="30" customWidth="1"/>
    <col min="2056" max="2304" width="8.85546875" style="30"/>
    <col min="2305" max="2305" width="46.5703125" style="30" customWidth="1"/>
    <col min="2306" max="2306" width="11.140625" style="30" customWidth="1"/>
    <col min="2307" max="2307" width="10.140625" style="30" customWidth="1"/>
    <col min="2308" max="2308" width="12.5703125" style="30" customWidth="1"/>
    <col min="2309" max="2309" width="14.7109375" style="30" customWidth="1"/>
    <col min="2310" max="2310" width="14.5703125" style="30" customWidth="1"/>
    <col min="2311" max="2311" width="13.42578125" style="30" customWidth="1"/>
    <col min="2312" max="2560" width="8.85546875" style="30"/>
    <col min="2561" max="2561" width="46.5703125" style="30" customWidth="1"/>
    <col min="2562" max="2562" width="11.140625" style="30" customWidth="1"/>
    <col min="2563" max="2563" width="10.140625" style="30" customWidth="1"/>
    <col min="2564" max="2564" width="12.5703125" style="30" customWidth="1"/>
    <col min="2565" max="2565" width="14.7109375" style="30" customWidth="1"/>
    <col min="2566" max="2566" width="14.5703125" style="30" customWidth="1"/>
    <col min="2567" max="2567" width="13.42578125" style="30" customWidth="1"/>
    <col min="2568" max="2816" width="8.85546875" style="30"/>
    <col min="2817" max="2817" width="46.5703125" style="30" customWidth="1"/>
    <col min="2818" max="2818" width="11.140625" style="30" customWidth="1"/>
    <col min="2819" max="2819" width="10.140625" style="30" customWidth="1"/>
    <col min="2820" max="2820" width="12.5703125" style="30" customWidth="1"/>
    <col min="2821" max="2821" width="14.7109375" style="30" customWidth="1"/>
    <col min="2822" max="2822" width="14.5703125" style="30" customWidth="1"/>
    <col min="2823" max="2823" width="13.42578125" style="30" customWidth="1"/>
    <col min="2824" max="3072" width="8.85546875" style="30"/>
    <col min="3073" max="3073" width="46.5703125" style="30" customWidth="1"/>
    <col min="3074" max="3074" width="11.140625" style="30" customWidth="1"/>
    <col min="3075" max="3075" width="10.140625" style="30" customWidth="1"/>
    <col min="3076" max="3076" width="12.5703125" style="30" customWidth="1"/>
    <col min="3077" max="3077" width="14.7109375" style="30" customWidth="1"/>
    <col min="3078" max="3078" width="14.5703125" style="30" customWidth="1"/>
    <col min="3079" max="3079" width="13.42578125" style="30" customWidth="1"/>
    <col min="3080" max="3328" width="8.85546875" style="30"/>
    <col min="3329" max="3329" width="46.5703125" style="30" customWidth="1"/>
    <col min="3330" max="3330" width="11.140625" style="30" customWidth="1"/>
    <col min="3331" max="3331" width="10.140625" style="30" customWidth="1"/>
    <col min="3332" max="3332" width="12.5703125" style="30" customWidth="1"/>
    <col min="3333" max="3333" width="14.7109375" style="30" customWidth="1"/>
    <col min="3334" max="3334" width="14.5703125" style="30" customWidth="1"/>
    <col min="3335" max="3335" width="13.42578125" style="30" customWidth="1"/>
    <col min="3336" max="3584" width="8.85546875" style="30"/>
    <col min="3585" max="3585" width="46.5703125" style="30" customWidth="1"/>
    <col min="3586" max="3586" width="11.140625" style="30" customWidth="1"/>
    <col min="3587" max="3587" width="10.140625" style="30" customWidth="1"/>
    <col min="3588" max="3588" width="12.5703125" style="30" customWidth="1"/>
    <col min="3589" max="3589" width="14.7109375" style="30" customWidth="1"/>
    <col min="3590" max="3590" width="14.5703125" style="30" customWidth="1"/>
    <col min="3591" max="3591" width="13.42578125" style="30" customWidth="1"/>
    <col min="3592" max="3840" width="8.85546875" style="30"/>
    <col min="3841" max="3841" width="46.5703125" style="30" customWidth="1"/>
    <col min="3842" max="3842" width="11.140625" style="30" customWidth="1"/>
    <col min="3843" max="3843" width="10.140625" style="30" customWidth="1"/>
    <col min="3844" max="3844" width="12.5703125" style="30" customWidth="1"/>
    <col min="3845" max="3845" width="14.7109375" style="30" customWidth="1"/>
    <col min="3846" max="3846" width="14.5703125" style="30" customWidth="1"/>
    <col min="3847" max="3847" width="13.42578125" style="30" customWidth="1"/>
    <col min="3848" max="4096" width="8.85546875" style="30"/>
    <col min="4097" max="4097" width="46.5703125" style="30" customWidth="1"/>
    <col min="4098" max="4098" width="11.140625" style="30" customWidth="1"/>
    <col min="4099" max="4099" width="10.140625" style="30" customWidth="1"/>
    <col min="4100" max="4100" width="12.5703125" style="30" customWidth="1"/>
    <col min="4101" max="4101" width="14.7109375" style="30" customWidth="1"/>
    <col min="4102" max="4102" width="14.5703125" style="30" customWidth="1"/>
    <col min="4103" max="4103" width="13.42578125" style="30" customWidth="1"/>
    <col min="4104" max="4352" width="8.85546875" style="30"/>
    <col min="4353" max="4353" width="46.5703125" style="30" customWidth="1"/>
    <col min="4354" max="4354" width="11.140625" style="30" customWidth="1"/>
    <col min="4355" max="4355" width="10.140625" style="30" customWidth="1"/>
    <col min="4356" max="4356" width="12.5703125" style="30" customWidth="1"/>
    <col min="4357" max="4357" width="14.7109375" style="30" customWidth="1"/>
    <col min="4358" max="4358" width="14.5703125" style="30" customWidth="1"/>
    <col min="4359" max="4359" width="13.42578125" style="30" customWidth="1"/>
    <col min="4360" max="4608" width="8.85546875" style="30"/>
    <col min="4609" max="4609" width="46.5703125" style="30" customWidth="1"/>
    <col min="4610" max="4610" width="11.140625" style="30" customWidth="1"/>
    <col min="4611" max="4611" width="10.140625" style="30" customWidth="1"/>
    <col min="4612" max="4612" width="12.5703125" style="30" customWidth="1"/>
    <col min="4613" max="4613" width="14.7109375" style="30" customWidth="1"/>
    <col min="4614" max="4614" width="14.5703125" style="30" customWidth="1"/>
    <col min="4615" max="4615" width="13.42578125" style="30" customWidth="1"/>
    <col min="4616" max="4864" width="8.85546875" style="30"/>
    <col min="4865" max="4865" width="46.5703125" style="30" customWidth="1"/>
    <col min="4866" max="4866" width="11.140625" style="30" customWidth="1"/>
    <col min="4867" max="4867" width="10.140625" style="30" customWidth="1"/>
    <col min="4868" max="4868" width="12.5703125" style="30" customWidth="1"/>
    <col min="4869" max="4869" width="14.7109375" style="30" customWidth="1"/>
    <col min="4870" max="4870" width="14.5703125" style="30" customWidth="1"/>
    <col min="4871" max="4871" width="13.42578125" style="30" customWidth="1"/>
    <col min="4872" max="5120" width="8.85546875" style="30"/>
    <col min="5121" max="5121" width="46.5703125" style="30" customWidth="1"/>
    <col min="5122" max="5122" width="11.140625" style="30" customWidth="1"/>
    <col min="5123" max="5123" width="10.140625" style="30" customWidth="1"/>
    <col min="5124" max="5124" width="12.5703125" style="30" customWidth="1"/>
    <col min="5125" max="5125" width="14.7109375" style="30" customWidth="1"/>
    <col min="5126" max="5126" width="14.5703125" style="30" customWidth="1"/>
    <col min="5127" max="5127" width="13.42578125" style="30" customWidth="1"/>
    <col min="5128" max="5376" width="8.85546875" style="30"/>
    <col min="5377" max="5377" width="46.5703125" style="30" customWidth="1"/>
    <col min="5378" max="5378" width="11.140625" style="30" customWidth="1"/>
    <col min="5379" max="5379" width="10.140625" style="30" customWidth="1"/>
    <col min="5380" max="5380" width="12.5703125" style="30" customWidth="1"/>
    <col min="5381" max="5381" width="14.7109375" style="30" customWidth="1"/>
    <col min="5382" max="5382" width="14.5703125" style="30" customWidth="1"/>
    <col min="5383" max="5383" width="13.42578125" style="30" customWidth="1"/>
    <col min="5384" max="5632" width="8.85546875" style="30"/>
    <col min="5633" max="5633" width="46.5703125" style="30" customWidth="1"/>
    <col min="5634" max="5634" width="11.140625" style="30" customWidth="1"/>
    <col min="5635" max="5635" width="10.140625" style="30" customWidth="1"/>
    <col min="5636" max="5636" width="12.5703125" style="30" customWidth="1"/>
    <col min="5637" max="5637" width="14.7109375" style="30" customWidth="1"/>
    <col min="5638" max="5638" width="14.5703125" style="30" customWidth="1"/>
    <col min="5639" max="5639" width="13.42578125" style="30" customWidth="1"/>
    <col min="5640" max="5888" width="8.85546875" style="30"/>
    <col min="5889" max="5889" width="46.5703125" style="30" customWidth="1"/>
    <col min="5890" max="5890" width="11.140625" style="30" customWidth="1"/>
    <col min="5891" max="5891" width="10.140625" style="30" customWidth="1"/>
    <col min="5892" max="5892" width="12.5703125" style="30" customWidth="1"/>
    <col min="5893" max="5893" width="14.7109375" style="30" customWidth="1"/>
    <col min="5894" max="5894" width="14.5703125" style="30" customWidth="1"/>
    <col min="5895" max="5895" width="13.42578125" style="30" customWidth="1"/>
    <col min="5896" max="6144" width="8.85546875" style="30"/>
    <col min="6145" max="6145" width="46.5703125" style="30" customWidth="1"/>
    <col min="6146" max="6146" width="11.140625" style="30" customWidth="1"/>
    <col min="6147" max="6147" width="10.140625" style="30" customWidth="1"/>
    <col min="6148" max="6148" width="12.5703125" style="30" customWidth="1"/>
    <col min="6149" max="6149" width="14.7109375" style="30" customWidth="1"/>
    <col min="6150" max="6150" width="14.5703125" style="30" customWidth="1"/>
    <col min="6151" max="6151" width="13.42578125" style="30" customWidth="1"/>
    <col min="6152" max="6400" width="8.85546875" style="30"/>
    <col min="6401" max="6401" width="46.5703125" style="30" customWidth="1"/>
    <col min="6402" max="6402" width="11.140625" style="30" customWidth="1"/>
    <col min="6403" max="6403" width="10.140625" style="30" customWidth="1"/>
    <col min="6404" max="6404" width="12.5703125" style="30" customWidth="1"/>
    <col min="6405" max="6405" width="14.7109375" style="30" customWidth="1"/>
    <col min="6406" max="6406" width="14.5703125" style="30" customWidth="1"/>
    <col min="6407" max="6407" width="13.42578125" style="30" customWidth="1"/>
    <col min="6408" max="6656" width="8.85546875" style="30"/>
    <col min="6657" max="6657" width="46.5703125" style="30" customWidth="1"/>
    <col min="6658" max="6658" width="11.140625" style="30" customWidth="1"/>
    <col min="6659" max="6659" width="10.140625" style="30" customWidth="1"/>
    <col min="6660" max="6660" width="12.5703125" style="30" customWidth="1"/>
    <col min="6661" max="6661" width="14.7109375" style="30" customWidth="1"/>
    <col min="6662" max="6662" width="14.5703125" style="30" customWidth="1"/>
    <col min="6663" max="6663" width="13.42578125" style="30" customWidth="1"/>
    <col min="6664" max="6912" width="8.85546875" style="30"/>
    <col min="6913" max="6913" width="46.5703125" style="30" customWidth="1"/>
    <col min="6914" max="6914" width="11.140625" style="30" customWidth="1"/>
    <col min="6915" max="6915" width="10.140625" style="30" customWidth="1"/>
    <col min="6916" max="6916" width="12.5703125" style="30" customWidth="1"/>
    <col min="6917" max="6917" width="14.7109375" style="30" customWidth="1"/>
    <col min="6918" max="6918" width="14.5703125" style="30" customWidth="1"/>
    <col min="6919" max="6919" width="13.42578125" style="30" customWidth="1"/>
    <col min="6920" max="7168" width="8.85546875" style="30"/>
    <col min="7169" max="7169" width="46.5703125" style="30" customWidth="1"/>
    <col min="7170" max="7170" width="11.140625" style="30" customWidth="1"/>
    <col min="7171" max="7171" width="10.140625" style="30" customWidth="1"/>
    <col min="7172" max="7172" width="12.5703125" style="30" customWidth="1"/>
    <col min="7173" max="7173" width="14.7109375" style="30" customWidth="1"/>
    <col min="7174" max="7174" width="14.5703125" style="30" customWidth="1"/>
    <col min="7175" max="7175" width="13.42578125" style="30" customWidth="1"/>
    <col min="7176" max="7424" width="8.85546875" style="30"/>
    <col min="7425" max="7425" width="46.5703125" style="30" customWidth="1"/>
    <col min="7426" max="7426" width="11.140625" style="30" customWidth="1"/>
    <col min="7427" max="7427" width="10.140625" style="30" customWidth="1"/>
    <col min="7428" max="7428" width="12.5703125" style="30" customWidth="1"/>
    <col min="7429" max="7429" width="14.7109375" style="30" customWidth="1"/>
    <col min="7430" max="7430" width="14.5703125" style="30" customWidth="1"/>
    <col min="7431" max="7431" width="13.42578125" style="30" customWidth="1"/>
    <col min="7432" max="7680" width="8.85546875" style="30"/>
    <col min="7681" max="7681" width="46.5703125" style="30" customWidth="1"/>
    <col min="7682" max="7682" width="11.140625" style="30" customWidth="1"/>
    <col min="7683" max="7683" width="10.140625" style="30" customWidth="1"/>
    <col min="7684" max="7684" width="12.5703125" style="30" customWidth="1"/>
    <col min="7685" max="7685" width="14.7109375" style="30" customWidth="1"/>
    <col min="7686" max="7686" width="14.5703125" style="30" customWidth="1"/>
    <col min="7687" max="7687" width="13.42578125" style="30" customWidth="1"/>
    <col min="7688" max="7936" width="8.85546875" style="30"/>
    <col min="7937" max="7937" width="46.5703125" style="30" customWidth="1"/>
    <col min="7938" max="7938" width="11.140625" style="30" customWidth="1"/>
    <col min="7939" max="7939" width="10.140625" style="30" customWidth="1"/>
    <col min="7940" max="7940" width="12.5703125" style="30" customWidth="1"/>
    <col min="7941" max="7941" width="14.7109375" style="30" customWidth="1"/>
    <col min="7942" max="7942" width="14.5703125" style="30" customWidth="1"/>
    <col min="7943" max="7943" width="13.42578125" style="30" customWidth="1"/>
    <col min="7944" max="8192" width="8.85546875" style="30"/>
    <col min="8193" max="8193" width="46.5703125" style="30" customWidth="1"/>
    <col min="8194" max="8194" width="11.140625" style="30" customWidth="1"/>
    <col min="8195" max="8195" width="10.140625" style="30" customWidth="1"/>
    <col min="8196" max="8196" width="12.5703125" style="30" customWidth="1"/>
    <col min="8197" max="8197" width="14.7109375" style="30" customWidth="1"/>
    <col min="8198" max="8198" width="14.5703125" style="30" customWidth="1"/>
    <col min="8199" max="8199" width="13.42578125" style="30" customWidth="1"/>
    <col min="8200" max="8448" width="8.85546875" style="30"/>
    <col min="8449" max="8449" width="46.5703125" style="30" customWidth="1"/>
    <col min="8450" max="8450" width="11.140625" style="30" customWidth="1"/>
    <col min="8451" max="8451" width="10.140625" style="30" customWidth="1"/>
    <col min="8452" max="8452" width="12.5703125" style="30" customWidth="1"/>
    <col min="8453" max="8453" width="14.7109375" style="30" customWidth="1"/>
    <col min="8454" max="8454" width="14.5703125" style="30" customWidth="1"/>
    <col min="8455" max="8455" width="13.42578125" style="30" customWidth="1"/>
    <col min="8456" max="8704" width="8.85546875" style="30"/>
    <col min="8705" max="8705" width="46.5703125" style="30" customWidth="1"/>
    <col min="8706" max="8706" width="11.140625" style="30" customWidth="1"/>
    <col min="8707" max="8707" width="10.140625" style="30" customWidth="1"/>
    <col min="8708" max="8708" width="12.5703125" style="30" customWidth="1"/>
    <col min="8709" max="8709" width="14.7109375" style="30" customWidth="1"/>
    <col min="8710" max="8710" width="14.5703125" style="30" customWidth="1"/>
    <col min="8711" max="8711" width="13.42578125" style="30" customWidth="1"/>
    <col min="8712" max="8960" width="8.85546875" style="30"/>
    <col min="8961" max="8961" width="46.5703125" style="30" customWidth="1"/>
    <col min="8962" max="8962" width="11.140625" style="30" customWidth="1"/>
    <col min="8963" max="8963" width="10.140625" style="30" customWidth="1"/>
    <col min="8964" max="8964" width="12.5703125" style="30" customWidth="1"/>
    <col min="8965" max="8965" width="14.7109375" style="30" customWidth="1"/>
    <col min="8966" max="8966" width="14.5703125" style="30" customWidth="1"/>
    <col min="8967" max="8967" width="13.42578125" style="30" customWidth="1"/>
    <col min="8968" max="9216" width="8.85546875" style="30"/>
    <col min="9217" max="9217" width="46.5703125" style="30" customWidth="1"/>
    <col min="9218" max="9218" width="11.140625" style="30" customWidth="1"/>
    <col min="9219" max="9219" width="10.140625" style="30" customWidth="1"/>
    <col min="9220" max="9220" width="12.5703125" style="30" customWidth="1"/>
    <col min="9221" max="9221" width="14.7109375" style="30" customWidth="1"/>
    <col min="9222" max="9222" width="14.5703125" style="30" customWidth="1"/>
    <col min="9223" max="9223" width="13.42578125" style="30" customWidth="1"/>
    <col min="9224" max="9472" width="8.85546875" style="30"/>
    <col min="9473" max="9473" width="46.5703125" style="30" customWidth="1"/>
    <col min="9474" max="9474" width="11.140625" style="30" customWidth="1"/>
    <col min="9475" max="9475" width="10.140625" style="30" customWidth="1"/>
    <col min="9476" max="9476" width="12.5703125" style="30" customWidth="1"/>
    <col min="9477" max="9477" width="14.7109375" style="30" customWidth="1"/>
    <col min="9478" max="9478" width="14.5703125" style="30" customWidth="1"/>
    <col min="9479" max="9479" width="13.42578125" style="30" customWidth="1"/>
    <col min="9480" max="9728" width="8.85546875" style="30"/>
    <col min="9729" max="9729" width="46.5703125" style="30" customWidth="1"/>
    <col min="9730" max="9730" width="11.140625" style="30" customWidth="1"/>
    <col min="9731" max="9731" width="10.140625" style="30" customWidth="1"/>
    <col min="9732" max="9732" width="12.5703125" style="30" customWidth="1"/>
    <col min="9733" max="9733" width="14.7109375" style="30" customWidth="1"/>
    <col min="9734" max="9734" width="14.5703125" style="30" customWidth="1"/>
    <col min="9735" max="9735" width="13.42578125" style="30" customWidth="1"/>
    <col min="9736" max="9984" width="8.85546875" style="30"/>
    <col min="9985" max="9985" width="46.5703125" style="30" customWidth="1"/>
    <col min="9986" max="9986" width="11.140625" style="30" customWidth="1"/>
    <col min="9987" max="9987" width="10.140625" style="30" customWidth="1"/>
    <col min="9988" max="9988" width="12.5703125" style="30" customWidth="1"/>
    <col min="9989" max="9989" width="14.7109375" style="30" customWidth="1"/>
    <col min="9990" max="9990" width="14.5703125" style="30" customWidth="1"/>
    <col min="9991" max="9991" width="13.42578125" style="30" customWidth="1"/>
    <col min="9992" max="10240" width="8.85546875" style="30"/>
    <col min="10241" max="10241" width="46.5703125" style="30" customWidth="1"/>
    <col min="10242" max="10242" width="11.140625" style="30" customWidth="1"/>
    <col min="10243" max="10243" width="10.140625" style="30" customWidth="1"/>
    <col min="10244" max="10244" width="12.5703125" style="30" customWidth="1"/>
    <col min="10245" max="10245" width="14.7109375" style="30" customWidth="1"/>
    <col min="10246" max="10246" width="14.5703125" style="30" customWidth="1"/>
    <col min="10247" max="10247" width="13.42578125" style="30" customWidth="1"/>
    <col min="10248" max="10496" width="8.85546875" style="30"/>
    <col min="10497" max="10497" width="46.5703125" style="30" customWidth="1"/>
    <col min="10498" max="10498" width="11.140625" style="30" customWidth="1"/>
    <col min="10499" max="10499" width="10.140625" style="30" customWidth="1"/>
    <col min="10500" max="10500" width="12.5703125" style="30" customWidth="1"/>
    <col min="10501" max="10501" width="14.7109375" style="30" customWidth="1"/>
    <col min="10502" max="10502" width="14.5703125" style="30" customWidth="1"/>
    <col min="10503" max="10503" width="13.42578125" style="30" customWidth="1"/>
    <col min="10504" max="10752" width="8.85546875" style="30"/>
    <col min="10753" max="10753" width="46.5703125" style="30" customWidth="1"/>
    <col min="10754" max="10754" width="11.140625" style="30" customWidth="1"/>
    <col min="10755" max="10755" width="10.140625" style="30" customWidth="1"/>
    <col min="10756" max="10756" width="12.5703125" style="30" customWidth="1"/>
    <col min="10757" max="10757" width="14.7109375" style="30" customWidth="1"/>
    <col min="10758" max="10758" width="14.5703125" style="30" customWidth="1"/>
    <col min="10759" max="10759" width="13.42578125" style="30" customWidth="1"/>
    <col min="10760" max="11008" width="8.85546875" style="30"/>
    <col min="11009" max="11009" width="46.5703125" style="30" customWidth="1"/>
    <col min="11010" max="11010" width="11.140625" style="30" customWidth="1"/>
    <col min="11011" max="11011" width="10.140625" style="30" customWidth="1"/>
    <col min="11012" max="11012" width="12.5703125" style="30" customWidth="1"/>
    <col min="11013" max="11013" width="14.7109375" style="30" customWidth="1"/>
    <col min="11014" max="11014" width="14.5703125" style="30" customWidth="1"/>
    <col min="11015" max="11015" width="13.42578125" style="30" customWidth="1"/>
    <col min="11016" max="11264" width="8.85546875" style="30"/>
    <col min="11265" max="11265" width="46.5703125" style="30" customWidth="1"/>
    <col min="11266" max="11266" width="11.140625" style="30" customWidth="1"/>
    <col min="11267" max="11267" width="10.140625" style="30" customWidth="1"/>
    <col min="11268" max="11268" width="12.5703125" style="30" customWidth="1"/>
    <col min="11269" max="11269" width="14.7109375" style="30" customWidth="1"/>
    <col min="11270" max="11270" width="14.5703125" style="30" customWidth="1"/>
    <col min="11271" max="11271" width="13.42578125" style="30" customWidth="1"/>
    <col min="11272" max="11520" width="8.85546875" style="30"/>
    <col min="11521" max="11521" width="46.5703125" style="30" customWidth="1"/>
    <col min="11522" max="11522" width="11.140625" style="30" customWidth="1"/>
    <col min="11523" max="11523" width="10.140625" style="30" customWidth="1"/>
    <col min="11524" max="11524" width="12.5703125" style="30" customWidth="1"/>
    <col min="11525" max="11525" width="14.7109375" style="30" customWidth="1"/>
    <col min="11526" max="11526" width="14.5703125" style="30" customWidth="1"/>
    <col min="11527" max="11527" width="13.42578125" style="30" customWidth="1"/>
    <col min="11528" max="11776" width="8.85546875" style="30"/>
    <col min="11777" max="11777" width="46.5703125" style="30" customWidth="1"/>
    <col min="11778" max="11778" width="11.140625" style="30" customWidth="1"/>
    <col min="11779" max="11779" width="10.140625" style="30" customWidth="1"/>
    <col min="11780" max="11780" width="12.5703125" style="30" customWidth="1"/>
    <col min="11781" max="11781" width="14.7109375" style="30" customWidth="1"/>
    <col min="11782" max="11782" width="14.5703125" style="30" customWidth="1"/>
    <col min="11783" max="11783" width="13.42578125" style="30" customWidth="1"/>
    <col min="11784" max="12032" width="8.85546875" style="30"/>
    <col min="12033" max="12033" width="46.5703125" style="30" customWidth="1"/>
    <col min="12034" max="12034" width="11.140625" style="30" customWidth="1"/>
    <col min="12035" max="12035" width="10.140625" style="30" customWidth="1"/>
    <col min="12036" max="12036" width="12.5703125" style="30" customWidth="1"/>
    <col min="12037" max="12037" width="14.7109375" style="30" customWidth="1"/>
    <col min="12038" max="12038" width="14.5703125" style="30" customWidth="1"/>
    <col min="12039" max="12039" width="13.42578125" style="30" customWidth="1"/>
    <col min="12040" max="12288" width="8.85546875" style="30"/>
    <col min="12289" max="12289" width="46.5703125" style="30" customWidth="1"/>
    <col min="12290" max="12290" width="11.140625" style="30" customWidth="1"/>
    <col min="12291" max="12291" width="10.140625" style="30" customWidth="1"/>
    <col min="12292" max="12292" width="12.5703125" style="30" customWidth="1"/>
    <col min="12293" max="12293" width="14.7109375" style="30" customWidth="1"/>
    <col min="12294" max="12294" width="14.5703125" style="30" customWidth="1"/>
    <col min="12295" max="12295" width="13.42578125" style="30" customWidth="1"/>
    <col min="12296" max="12544" width="8.85546875" style="30"/>
    <col min="12545" max="12545" width="46.5703125" style="30" customWidth="1"/>
    <col min="12546" max="12546" width="11.140625" style="30" customWidth="1"/>
    <col min="12547" max="12547" width="10.140625" style="30" customWidth="1"/>
    <col min="12548" max="12548" width="12.5703125" style="30" customWidth="1"/>
    <col min="12549" max="12549" width="14.7109375" style="30" customWidth="1"/>
    <col min="12550" max="12550" width="14.5703125" style="30" customWidth="1"/>
    <col min="12551" max="12551" width="13.42578125" style="30" customWidth="1"/>
    <col min="12552" max="12800" width="8.85546875" style="30"/>
    <col min="12801" max="12801" width="46.5703125" style="30" customWidth="1"/>
    <col min="12802" max="12802" width="11.140625" style="30" customWidth="1"/>
    <col min="12803" max="12803" width="10.140625" style="30" customWidth="1"/>
    <col min="12804" max="12804" width="12.5703125" style="30" customWidth="1"/>
    <col min="12805" max="12805" width="14.7109375" style="30" customWidth="1"/>
    <col min="12806" max="12806" width="14.5703125" style="30" customWidth="1"/>
    <col min="12807" max="12807" width="13.42578125" style="30" customWidth="1"/>
    <col min="12808" max="13056" width="8.85546875" style="30"/>
    <col min="13057" max="13057" width="46.5703125" style="30" customWidth="1"/>
    <col min="13058" max="13058" width="11.140625" style="30" customWidth="1"/>
    <col min="13059" max="13059" width="10.140625" style="30" customWidth="1"/>
    <col min="13060" max="13060" width="12.5703125" style="30" customWidth="1"/>
    <col min="13061" max="13061" width="14.7109375" style="30" customWidth="1"/>
    <col min="13062" max="13062" width="14.5703125" style="30" customWidth="1"/>
    <col min="13063" max="13063" width="13.42578125" style="30" customWidth="1"/>
    <col min="13064" max="13312" width="8.85546875" style="30"/>
    <col min="13313" max="13313" width="46.5703125" style="30" customWidth="1"/>
    <col min="13314" max="13314" width="11.140625" style="30" customWidth="1"/>
    <col min="13315" max="13315" width="10.140625" style="30" customWidth="1"/>
    <col min="13316" max="13316" width="12.5703125" style="30" customWidth="1"/>
    <col min="13317" max="13317" width="14.7109375" style="30" customWidth="1"/>
    <col min="13318" max="13318" width="14.5703125" style="30" customWidth="1"/>
    <col min="13319" max="13319" width="13.42578125" style="30" customWidth="1"/>
    <col min="13320" max="13568" width="8.85546875" style="30"/>
    <col min="13569" max="13569" width="46.5703125" style="30" customWidth="1"/>
    <col min="13570" max="13570" width="11.140625" style="30" customWidth="1"/>
    <col min="13571" max="13571" width="10.140625" style="30" customWidth="1"/>
    <col min="13572" max="13572" width="12.5703125" style="30" customWidth="1"/>
    <col min="13573" max="13573" width="14.7109375" style="30" customWidth="1"/>
    <col min="13574" max="13574" width="14.5703125" style="30" customWidth="1"/>
    <col min="13575" max="13575" width="13.42578125" style="30" customWidth="1"/>
    <col min="13576" max="13824" width="8.85546875" style="30"/>
    <col min="13825" max="13825" width="46.5703125" style="30" customWidth="1"/>
    <col min="13826" max="13826" width="11.140625" style="30" customWidth="1"/>
    <col min="13827" max="13827" width="10.140625" style="30" customWidth="1"/>
    <col min="13828" max="13828" width="12.5703125" style="30" customWidth="1"/>
    <col min="13829" max="13829" width="14.7109375" style="30" customWidth="1"/>
    <col min="13830" max="13830" width="14.5703125" style="30" customWidth="1"/>
    <col min="13831" max="13831" width="13.42578125" style="30" customWidth="1"/>
    <col min="13832" max="14080" width="8.85546875" style="30"/>
    <col min="14081" max="14081" width="46.5703125" style="30" customWidth="1"/>
    <col min="14082" max="14082" width="11.140625" style="30" customWidth="1"/>
    <col min="14083" max="14083" width="10.140625" style="30" customWidth="1"/>
    <col min="14084" max="14084" width="12.5703125" style="30" customWidth="1"/>
    <col min="14085" max="14085" width="14.7109375" style="30" customWidth="1"/>
    <col min="14086" max="14086" width="14.5703125" style="30" customWidth="1"/>
    <col min="14087" max="14087" width="13.42578125" style="30" customWidth="1"/>
    <col min="14088" max="14336" width="8.85546875" style="30"/>
    <col min="14337" max="14337" width="46.5703125" style="30" customWidth="1"/>
    <col min="14338" max="14338" width="11.140625" style="30" customWidth="1"/>
    <col min="14339" max="14339" width="10.140625" style="30" customWidth="1"/>
    <col min="14340" max="14340" width="12.5703125" style="30" customWidth="1"/>
    <col min="14341" max="14341" width="14.7109375" style="30" customWidth="1"/>
    <col min="14342" max="14342" width="14.5703125" style="30" customWidth="1"/>
    <col min="14343" max="14343" width="13.42578125" style="30" customWidth="1"/>
    <col min="14344" max="14592" width="8.85546875" style="30"/>
    <col min="14593" max="14593" width="46.5703125" style="30" customWidth="1"/>
    <col min="14594" max="14594" width="11.140625" style="30" customWidth="1"/>
    <col min="14595" max="14595" width="10.140625" style="30" customWidth="1"/>
    <col min="14596" max="14596" width="12.5703125" style="30" customWidth="1"/>
    <col min="14597" max="14597" width="14.7109375" style="30" customWidth="1"/>
    <col min="14598" max="14598" width="14.5703125" style="30" customWidth="1"/>
    <col min="14599" max="14599" width="13.42578125" style="30" customWidth="1"/>
    <col min="14600" max="14848" width="8.85546875" style="30"/>
    <col min="14849" max="14849" width="46.5703125" style="30" customWidth="1"/>
    <col min="14850" max="14850" width="11.140625" style="30" customWidth="1"/>
    <col min="14851" max="14851" width="10.140625" style="30" customWidth="1"/>
    <col min="14852" max="14852" width="12.5703125" style="30" customWidth="1"/>
    <col min="14853" max="14853" width="14.7109375" style="30" customWidth="1"/>
    <col min="14854" max="14854" width="14.5703125" style="30" customWidth="1"/>
    <col min="14855" max="14855" width="13.42578125" style="30" customWidth="1"/>
    <col min="14856" max="15104" width="8.85546875" style="30"/>
    <col min="15105" max="15105" width="46.5703125" style="30" customWidth="1"/>
    <col min="15106" max="15106" width="11.140625" style="30" customWidth="1"/>
    <col min="15107" max="15107" width="10.140625" style="30" customWidth="1"/>
    <col min="15108" max="15108" width="12.5703125" style="30" customWidth="1"/>
    <col min="15109" max="15109" width="14.7109375" style="30" customWidth="1"/>
    <col min="15110" max="15110" width="14.5703125" style="30" customWidth="1"/>
    <col min="15111" max="15111" width="13.42578125" style="30" customWidth="1"/>
    <col min="15112" max="15360" width="8.85546875" style="30"/>
    <col min="15361" max="15361" width="46.5703125" style="30" customWidth="1"/>
    <col min="15362" max="15362" width="11.140625" style="30" customWidth="1"/>
    <col min="15363" max="15363" width="10.140625" style="30" customWidth="1"/>
    <col min="15364" max="15364" width="12.5703125" style="30" customWidth="1"/>
    <col min="15365" max="15365" width="14.7109375" style="30" customWidth="1"/>
    <col min="15366" max="15366" width="14.5703125" style="30" customWidth="1"/>
    <col min="15367" max="15367" width="13.42578125" style="30" customWidth="1"/>
    <col min="15368" max="15616" width="8.85546875" style="30"/>
    <col min="15617" max="15617" width="46.5703125" style="30" customWidth="1"/>
    <col min="15618" max="15618" width="11.140625" style="30" customWidth="1"/>
    <col min="15619" max="15619" width="10.140625" style="30" customWidth="1"/>
    <col min="15620" max="15620" width="12.5703125" style="30" customWidth="1"/>
    <col min="15621" max="15621" width="14.7109375" style="30" customWidth="1"/>
    <col min="15622" max="15622" width="14.5703125" style="30" customWidth="1"/>
    <col min="15623" max="15623" width="13.42578125" style="30" customWidth="1"/>
    <col min="15624" max="15872" width="8.85546875" style="30"/>
    <col min="15873" max="15873" width="46.5703125" style="30" customWidth="1"/>
    <col min="15874" max="15874" width="11.140625" style="30" customWidth="1"/>
    <col min="15875" max="15875" width="10.140625" style="30" customWidth="1"/>
    <col min="15876" max="15876" width="12.5703125" style="30" customWidth="1"/>
    <col min="15877" max="15877" width="14.7109375" style="30" customWidth="1"/>
    <col min="15878" max="15878" width="14.5703125" style="30" customWidth="1"/>
    <col min="15879" max="15879" width="13.42578125" style="30" customWidth="1"/>
    <col min="15880" max="16128" width="8.85546875" style="30"/>
    <col min="16129" max="16129" width="46.5703125" style="30" customWidth="1"/>
    <col min="16130" max="16130" width="11.140625" style="30" customWidth="1"/>
    <col min="16131" max="16131" width="10.140625" style="30" customWidth="1"/>
    <col min="16132" max="16132" width="12.5703125" style="30" customWidth="1"/>
    <col min="16133" max="16133" width="14.7109375" style="30" customWidth="1"/>
    <col min="16134" max="16134" width="14.5703125" style="30" customWidth="1"/>
    <col min="16135" max="16135" width="13.42578125" style="30" customWidth="1"/>
    <col min="16136" max="16384" width="8.85546875" style="30"/>
  </cols>
  <sheetData>
    <row r="1" spans="1:9" s="1" customFormat="1" ht="48" customHeight="1" x14ac:dyDescent="0.3">
      <c r="A1" s="530" t="s">
        <v>379</v>
      </c>
      <c r="B1" s="530"/>
      <c r="C1" s="530"/>
      <c r="D1" s="530"/>
      <c r="E1" s="530"/>
      <c r="F1" s="530"/>
      <c r="G1" s="530"/>
    </row>
    <row r="2" spans="1:9" s="1" customFormat="1" ht="20.25" x14ac:dyDescent="0.3">
      <c r="A2" s="509" t="s">
        <v>10</v>
      </c>
      <c r="B2" s="509"/>
      <c r="C2" s="509"/>
      <c r="D2" s="509"/>
      <c r="E2" s="509"/>
      <c r="F2" s="509"/>
      <c r="G2" s="509"/>
    </row>
    <row r="3" spans="1:9" s="3" customFormat="1" ht="16.5" thickBot="1" x14ac:dyDescent="0.3">
      <c r="A3" s="2"/>
      <c r="B3" s="2"/>
      <c r="C3" s="2"/>
      <c r="D3" s="2"/>
      <c r="E3" s="2"/>
      <c r="G3" s="86" t="s">
        <v>100</v>
      </c>
    </row>
    <row r="4" spans="1:9" s="3" customFormat="1" ht="11.25" x14ac:dyDescent="0.2">
      <c r="A4" s="562"/>
      <c r="B4" s="536" t="s">
        <v>495</v>
      </c>
      <c r="C4" s="538" t="s">
        <v>500</v>
      </c>
      <c r="D4" s="538" t="s">
        <v>32</v>
      </c>
      <c r="E4" s="532" t="s">
        <v>494</v>
      </c>
      <c r="F4" s="534" t="s">
        <v>503</v>
      </c>
      <c r="G4" s="540" t="s">
        <v>103</v>
      </c>
    </row>
    <row r="5" spans="1:9" s="3" customFormat="1" ht="41.25" customHeight="1" x14ac:dyDescent="0.2">
      <c r="A5" s="563"/>
      <c r="B5" s="537"/>
      <c r="C5" s="539"/>
      <c r="D5" s="539"/>
      <c r="E5" s="533"/>
      <c r="F5" s="535"/>
      <c r="G5" s="541"/>
    </row>
    <row r="6" spans="1:9" s="3" customFormat="1" ht="21" customHeight="1" x14ac:dyDescent="0.2">
      <c r="A6" s="112" t="s">
        <v>9</v>
      </c>
      <c r="B6" s="463">
        <f>SUM(B8:B16)</f>
        <v>22560</v>
      </c>
      <c r="C6" s="463">
        <f>SUM(C8:C16)</f>
        <v>13008</v>
      </c>
      <c r="D6" s="138">
        <f>ROUND(C6/B6*100,1)</f>
        <v>57.7</v>
      </c>
      <c r="E6" s="463">
        <f>SUM(E8:E16)</f>
        <v>4561</v>
      </c>
      <c r="F6" s="463">
        <f>SUM(F8:F16)</f>
        <v>2273</v>
      </c>
      <c r="G6" s="151">
        <f>ROUND(F6/E6*100,1)</f>
        <v>49.8</v>
      </c>
      <c r="I6" s="88"/>
    </row>
    <row r="7" spans="1:9" s="3" customFormat="1" ht="18.75" customHeight="1" x14ac:dyDescent="0.2">
      <c r="A7" s="149" t="s">
        <v>30</v>
      </c>
      <c r="B7" s="150"/>
      <c r="C7" s="150"/>
      <c r="D7" s="139"/>
      <c r="E7" s="150"/>
      <c r="F7" s="150"/>
      <c r="G7" s="152"/>
      <c r="I7" s="88"/>
    </row>
    <row r="8" spans="1:9" s="8" customFormat="1" ht="54.75" customHeight="1" x14ac:dyDescent="0.25">
      <c r="A8" s="219" t="s">
        <v>11</v>
      </c>
      <c r="B8" s="43">
        <v>3152</v>
      </c>
      <c r="C8" s="43">
        <v>1531</v>
      </c>
      <c r="D8" s="42">
        <f>ROUND(C8/B8*100,1)</f>
        <v>48.6</v>
      </c>
      <c r="E8" s="89">
        <v>698</v>
      </c>
      <c r="F8" s="43">
        <v>295</v>
      </c>
      <c r="G8" s="87">
        <f t="shared" ref="G8:G16" si="0">ROUND(F8/E8*100,1)</f>
        <v>42.3</v>
      </c>
      <c r="H8" s="90"/>
      <c r="I8" s="91"/>
    </row>
    <row r="9" spans="1:9" s="8" customFormat="1" ht="20.25" customHeight="1" x14ac:dyDescent="0.25">
      <c r="A9" s="219" t="s">
        <v>12</v>
      </c>
      <c r="B9" s="43">
        <v>2391</v>
      </c>
      <c r="C9" s="43">
        <v>1312</v>
      </c>
      <c r="D9" s="42">
        <f t="shared" ref="D9:D16" si="1">ROUND(C9/B9*100,1)</f>
        <v>54.9</v>
      </c>
      <c r="E9" s="89">
        <v>504</v>
      </c>
      <c r="F9" s="43">
        <v>262</v>
      </c>
      <c r="G9" s="87">
        <f t="shared" si="0"/>
        <v>52</v>
      </c>
      <c r="H9" s="90"/>
      <c r="I9" s="91"/>
    </row>
    <row r="10" spans="1:9" ht="19.5" customHeight="1" x14ac:dyDescent="0.2">
      <c r="A10" s="219" t="s">
        <v>13</v>
      </c>
      <c r="B10" s="92">
        <v>2416</v>
      </c>
      <c r="C10" s="43">
        <v>1348</v>
      </c>
      <c r="D10" s="42">
        <f t="shared" si="1"/>
        <v>55.8</v>
      </c>
      <c r="E10" s="89">
        <v>520</v>
      </c>
      <c r="F10" s="43">
        <v>241</v>
      </c>
      <c r="G10" s="87">
        <f t="shared" si="0"/>
        <v>46.3</v>
      </c>
      <c r="H10" s="90"/>
      <c r="I10" s="91"/>
    </row>
    <row r="11" spans="1:9" ht="18.75" customHeight="1" x14ac:dyDescent="0.2">
      <c r="A11" s="219" t="s">
        <v>14</v>
      </c>
      <c r="B11" s="92">
        <v>1601</v>
      </c>
      <c r="C11" s="43">
        <v>1026</v>
      </c>
      <c r="D11" s="42">
        <f t="shared" si="1"/>
        <v>64.099999999999994</v>
      </c>
      <c r="E11" s="89">
        <v>395</v>
      </c>
      <c r="F11" s="43">
        <v>214</v>
      </c>
      <c r="G11" s="87">
        <f t="shared" si="0"/>
        <v>54.2</v>
      </c>
      <c r="H11" s="90"/>
      <c r="I11" s="91"/>
    </row>
    <row r="12" spans="1:9" s="6" customFormat="1" ht="21.75" customHeight="1" x14ac:dyDescent="0.25">
      <c r="A12" s="219" t="s">
        <v>15</v>
      </c>
      <c r="B12" s="92">
        <v>4160</v>
      </c>
      <c r="C12" s="43">
        <v>2964</v>
      </c>
      <c r="D12" s="42">
        <f t="shared" si="1"/>
        <v>71.3</v>
      </c>
      <c r="E12" s="89">
        <v>941</v>
      </c>
      <c r="F12" s="43">
        <v>549</v>
      </c>
      <c r="G12" s="87">
        <f t="shared" si="0"/>
        <v>58.3</v>
      </c>
      <c r="H12" s="90"/>
      <c r="I12" s="91"/>
    </row>
    <row r="13" spans="1:9" ht="56.25" customHeight="1" x14ac:dyDescent="0.2">
      <c r="A13" s="219" t="s">
        <v>16</v>
      </c>
      <c r="B13" s="92">
        <v>357</v>
      </c>
      <c r="C13" s="43">
        <v>220</v>
      </c>
      <c r="D13" s="42">
        <f t="shared" si="1"/>
        <v>61.6</v>
      </c>
      <c r="E13" s="89">
        <v>60</v>
      </c>
      <c r="F13" s="43">
        <v>31</v>
      </c>
      <c r="G13" s="87">
        <f t="shared" si="0"/>
        <v>51.7</v>
      </c>
      <c r="H13" s="90"/>
      <c r="I13" s="91"/>
    </row>
    <row r="14" spans="1:9" ht="35.25" customHeight="1" x14ac:dyDescent="0.2">
      <c r="A14" s="219" t="s">
        <v>17</v>
      </c>
      <c r="B14" s="92">
        <v>2109</v>
      </c>
      <c r="C14" s="43">
        <v>1097</v>
      </c>
      <c r="D14" s="42">
        <f t="shared" si="1"/>
        <v>52</v>
      </c>
      <c r="E14" s="89">
        <v>400</v>
      </c>
      <c r="F14" s="43">
        <v>171</v>
      </c>
      <c r="G14" s="87">
        <f t="shared" si="0"/>
        <v>42.8</v>
      </c>
      <c r="H14" s="90"/>
      <c r="I14" s="91"/>
    </row>
    <row r="15" spans="1:9" ht="70.5" customHeight="1" x14ac:dyDescent="0.2">
      <c r="A15" s="219" t="s">
        <v>18</v>
      </c>
      <c r="B15" s="92">
        <v>3664</v>
      </c>
      <c r="C15" s="43">
        <v>1689</v>
      </c>
      <c r="D15" s="42">
        <f t="shared" si="1"/>
        <v>46.1</v>
      </c>
      <c r="E15" s="89">
        <v>465</v>
      </c>
      <c r="F15" s="43">
        <v>215</v>
      </c>
      <c r="G15" s="87">
        <f t="shared" si="0"/>
        <v>46.2</v>
      </c>
      <c r="H15" s="90"/>
      <c r="I15" s="91"/>
    </row>
    <row r="16" spans="1:9" ht="40.5" customHeight="1" thickBot="1" x14ac:dyDescent="0.25">
      <c r="A16" s="220" t="s">
        <v>104</v>
      </c>
      <c r="B16" s="93">
        <v>2710</v>
      </c>
      <c r="C16" s="37">
        <v>1821</v>
      </c>
      <c r="D16" s="36">
        <f t="shared" si="1"/>
        <v>67.2</v>
      </c>
      <c r="E16" s="94">
        <v>578</v>
      </c>
      <c r="F16" s="37">
        <v>295</v>
      </c>
      <c r="G16" s="87">
        <f t="shared" si="0"/>
        <v>51</v>
      </c>
      <c r="H16" s="90"/>
      <c r="I16" s="91"/>
    </row>
    <row r="17" spans="2:11" ht="15.75" x14ac:dyDescent="0.25">
      <c r="B17" s="95"/>
      <c r="H17" s="96"/>
      <c r="I17" s="97"/>
    </row>
    <row r="18" spans="2:11" ht="15.75" x14ac:dyDescent="0.25">
      <c r="B18" s="95"/>
      <c r="H18" s="98"/>
    </row>
    <row r="19" spans="2:11" x14ac:dyDescent="0.2">
      <c r="B19" s="95"/>
    </row>
    <row r="22" spans="2:11" x14ac:dyDescent="0.2">
      <c r="K22" s="111"/>
    </row>
    <row r="23" spans="2:11" x14ac:dyDescent="0.2">
      <c r="K23" s="111"/>
    </row>
    <row r="24" spans="2:11" x14ac:dyDescent="0.2">
      <c r="K24" s="111"/>
    </row>
    <row r="25" spans="2:11" x14ac:dyDescent="0.2">
      <c r="K25" s="111"/>
    </row>
    <row r="26" spans="2:11" x14ac:dyDescent="0.2">
      <c r="K26" s="111"/>
    </row>
    <row r="27" spans="2:11" x14ac:dyDescent="0.2">
      <c r="K27" s="111"/>
    </row>
    <row r="28" spans="2:11" x14ac:dyDescent="0.2">
      <c r="K28" s="111"/>
    </row>
    <row r="29" spans="2:11" x14ac:dyDescent="0.2">
      <c r="K29" s="111"/>
    </row>
    <row r="30" spans="2:11" x14ac:dyDescent="0.2">
      <c r="K30" s="111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51181102362204722" right="0.27559055118110237" top="0.74803149606299213" bottom="0.74803149606299213" header="0.31496062992125984" footer="0.31496062992125984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B4" sqref="B4:E4"/>
    </sheetView>
  </sheetViews>
  <sheetFormatPr defaultColWidth="8.85546875" defaultRowHeight="12.75" x14ac:dyDescent="0.2"/>
  <cols>
    <col min="1" max="1" width="47.140625" style="30" customWidth="1"/>
    <col min="2" max="2" width="8" style="172" customWidth="1"/>
    <col min="3" max="3" width="13" style="172" customWidth="1"/>
    <col min="4" max="4" width="10.85546875" style="172" customWidth="1"/>
    <col min="5" max="5" width="13.140625" style="172" customWidth="1"/>
    <col min="6" max="6" width="7.85546875" style="172" customWidth="1"/>
    <col min="7" max="7" width="13.42578125" style="172" customWidth="1"/>
    <col min="8" max="8" width="10.42578125" style="172" customWidth="1"/>
    <col min="9" max="9" width="13.5703125" style="172" customWidth="1"/>
    <col min="10" max="10" width="8.85546875" style="30"/>
    <col min="11" max="12" width="0" style="30" hidden="1" customWidth="1"/>
    <col min="13" max="253" width="8.85546875" style="30"/>
    <col min="254" max="254" width="51.5703125" style="30" customWidth="1"/>
    <col min="255" max="255" width="14.42578125" style="30" customWidth="1"/>
    <col min="256" max="256" width="15.5703125" style="30" customWidth="1"/>
    <col min="257" max="257" width="13.7109375" style="30" customWidth="1"/>
    <col min="258" max="258" width="15.140625" style="30" customWidth="1"/>
    <col min="259" max="259" width="15" style="30" customWidth="1"/>
    <col min="260" max="260" width="15.7109375" style="30" customWidth="1"/>
    <col min="261" max="509" width="8.85546875" style="30"/>
    <col min="510" max="510" width="51.5703125" style="30" customWidth="1"/>
    <col min="511" max="511" width="14.42578125" style="30" customWidth="1"/>
    <col min="512" max="512" width="15.5703125" style="30" customWidth="1"/>
    <col min="513" max="513" width="13.7109375" style="30" customWidth="1"/>
    <col min="514" max="514" width="15.140625" style="30" customWidth="1"/>
    <col min="515" max="515" width="15" style="30" customWidth="1"/>
    <col min="516" max="516" width="15.7109375" style="30" customWidth="1"/>
    <col min="517" max="765" width="8.85546875" style="30"/>
    <col min="766" max="766" width="51.5703125" style="30" customWidth="1"/>
    <col min="767" max="767" width="14.42578125" style="30" customWidth="1"/>
    <col min="768" max="768" width="15.5703125" style="30" customWidth="1"/>
    <col min="769" max="769" width="13.7109375" style="30" customWidth="1"/>
    <col min="770" max="770" width="15.140625" style="30" customWidth="1"/>
    <col min="771" max="771" width="15" style="30" customWidth="1"/>
    <col min="772" max="772" width="15.7109375" style="30" customWidth="1"/>
    <col min="773" max="1021" width="8.85546875" style="30"/>
    <col min="1022" max="1022" width="51.5703125" style="30" customWidth="1"/>
    <col min="1023" max="1023" width="14.42578125" style="30" customWidth="1"/>
    <col min="1024" max="1024" width="15.5703125" style="30" customWidth="1"/>
    <col min="1025" max="1025" width="13.7109375" style="30" customWidth="1"/>
    <col min="1026" max="1026" width="15.140625" style="30" customWidth="1"/>
    <col min="1027" max="1027" width="15" style="30" customWidth="1"/>
    <col min="1028" max="1028" width="15.7109375" style="30" customWidth="1"/>
    <col min="1029" max="1277" width="8.85546875" style="30"/>
    <col min="1278" max="1278" width="51.5703125" style="30" customWidth="1"/>
    <col min="1279" max="1279" width="14.42578125" style="30" customWidth="1"/>
    <col min="1280" max="1280" width="15.5703125" style="30" customWidth="1"/>
    <col min="1281" max="1281" width="13.7109375" style="30" customWidth="1"/>
    <col min="1282" max="1282" width="15.140625" style="30" customWidth="1"/>
    <col min="1283" max="1283" width="15" style="30" customWidth="1"/>
    <col min="1284" max="1284" width="15.7109375" style="30" customWidth="1"/>
    <col min="1285" max="1533" width="8.85546875" style="30"/>
    <col min="1534" max="1534" width="51.5703125" style="30" customWidth="1"/>
    <col min="1535" max="1535" width="14.42578125" style="30" customWidth="1"/>
    <col min="1536" max="1536" width="15.5703125" style="30" customWidth="1"/>
    <col min="1537" max="1537" width="13.7109375" style="30" customWidth="1"/>
    <col min="1538" max="1538" width="15.140625" style="30" customWidth="1"/>
    <col min="1539" max="1539" width="15" style="30" customWidth="1"/>
    <col min="1540" max="1540" width="15.7109375" style="30" customWidth="1"/>
    <col min="1541" max="1789" width="8.85546875" style="30"/>
    <col min="1790" max="1790" width="51.5703125" style="30" customWidth="1"/>
    <col min="1791" max="1791" width="14.42578125" style="30" customWidth="1"/>
    <col min="1792" max="1792" width="15.5703125" style="30" customWidth="1"/>
    <col min="1793" max="1793" width="13.7109375" style="30" customWidth="1"/>
    <col min="1794" max="1794" width="15.140625" style="30" customWidth="1"/>
    <col min="1795" max="1795" width="15" style="30" customWidth="1"/>
    <col min="1796" max="1796" width="15.7109375" style="30" customWidth="1"/>
    <col min="1797" max="2045" width="8.85546875" style="30"/>
    <col min="2046" max="2046" width="51.5703125" style="30" customWidth="1"/>
    <col min="2047" max="2047" width="14.42578125" style="30" customWidth="1"/>
    <col min="2048" max="2048" width="15.5703125" style="30" customWidth="1"/>
    <col min="2049" max="2049" width="13.7109375" style="30" customWidth="1"/>
    <col min="2050" max="2050" width="15.140625" style="30" customWidth="1"/>
    <col min="2051" max="2051" width="15" style="30" customWidth="1"/>
    <col min="2052" max="2052" width="15.7109375" style="30" customWidth="1"/>
    <col min="2053" max="2301" width="8.85546875" style="30"/>
    <col min="2302" max="2302" width="51.5703125" style="30" customWidth="1"/>
    <col min="2303" max="2303" width="14.42578125" style="30" customWidth="1"/>
    <col min="2304" max="2304" width="15.5703125" style="30" customWidth="1"/>
    <col min="2305" max="2305" width="13.7109375" style="30" customWidth="1"/>
    <col min="2306" max="2306" width="15.140625" style="30" customWidth="1"/>
    <col min="2307" max="2307" width="15" style="30" customWidth="1"/>
    <col min="2308" max="2308" width="15.7109375" style="30" customWidth="1"/>
    <col min="2309" max="2557" width="8.85546875" style="30"/>
    <col min="2558" max="2558" width="51.5703125" style="30" customWidth="1"/>
    <col min="2559" max="2559" width="14.42578125" style="30" customWidth="1"/>
    <col min="2560" max="2560" width="15.5703125" style="30" customWidth="1"/>
    <col min="2561" max="2561" width="13.7109375" style="30" customWidth="1"/>
    <col min="2562" max="2562" width="15.140625" style="30" customWidth="1"/>
    <col min="2563" max="2563" width="15" style="30" customWidth="1"/>
    <col min="2564" max="2564" width="15.7109375" style="30" customWidth="1"/>
    <col min="2565" max="2813" width="8.85546875" style="30"/>
    <col min="2814" max="2814" width="51.5703125" style="30" customWidth="1"/>
    <col min="2815" max="2815" width="14.42578125" style="30" customWidth="1"/>
    <col min="2816" max="2816" width="15.5703125" style="30" customWidth="1"/>
    <col min="2817" max="2817" width="13.7109375" style="30" customWidth="1"/>
    <col min="2818" max="2818" width="15.140625" style="30" customWidth="1"/>
    <col min="2819" max="2819" width="15" style="30" customWidth="1"/>
    <col min="2820" max="2820" width="15.7109375" style="30" customWidth="1"/>
    <col min="2821" max="3069" width="8.85546875" style="30"/>
    <col min="3070" max="3070" width="51.5703125" style="30" customWidth="1"/>
    <col min="3071" max="3071" width="14.42578125" style="30" customWidth="1"/>
    <col min="3072" max="3072" width="15.5703125" style="30" customWidth="1"/>
    <col min="3073" max="3073" width="13.7109375" style="30" customWidth="1"/>
    <col min="3074" max="3074" width="15.140625" style="30" customWidth="1"/>
    <col min="3075" max="3075" width="15" style="30" customWidth="1"/>
    <col min="3076" max="3076" width="15.7109375" style="30" customWidth="1"/>
    <col min="3077" max="3325" width="8.85546875" style="30"/>
    <col min="3326" max="3326" width="51.5703125" style="30" customWidth="1"/>
    <col min="3327" max="3327" width="14.42578125" style="30" customWidth="1"/>
    <col min="3328" max="3328" width="15.5703125" style="30" customWidth="1"/>
    <col min="3329" max="3329" width="13.7109375" style="30" customWidth="1"/>
    <col min="3330" max="3330" width="15.140625" style="30" customWidth="1"/>
    <col min="3331" max="3331" width="15" style="30" customWidth="1"/>
    <col min="3332" max="3332" width="15.7109375" style="30" customWidth="1"/>
    <col min="3333" max="3581" width="8.85546875" style="30"/>
    <col min="3582" max="3582" width="51.5703125" style="30" customWidth="1"/>
    <col min="3583" max="3583" width="14.42578125" style="30" customWidth="1"/>
    <col min="3584" max="3584" width="15.5703125" style="30" customWidth="1"/>
    <col min="3585" max="3585" width="13.7109375" style="30" customWidth="1"/>
    <col min="3586" max="3586" width="15.140625" style="30" customWidth="1"/>
    <col min="3587" max="3587" width="15" style="30" customWidth="1"/>
    <col min="3588" max="3588" width="15.7109375" style="30" customWidth="1"/>
    <col min="3589" max="3837" width="8.85546875" style="30"/>
    <col min="3838" max="3838" width="51.5703125" style="30" customWidth="1"/>
    <col min="3839" max="3839" width="14.42578125" style="30" customWidth="1"/>
    <col min="3840" max="3840" width="15.5703125" style="30" customWidth="1"/>
    <col min="3841" max="3841" width="13.7109375" style="30" customWidth="1"/>
    <col min="3842" max="3842" width="15.140625" style="30" customWidth="1"/>
    <col min="3843" max="3843" width="15" style="30" customWidth="1"/>
    <col min="3844" max="3844" width="15.7109375" style="30" customWidth="1"/>
    <col min="3845" max="4093" width="8.85546875" style="30"/>
    <col min="4094" max="4094" width="51.5703125" style="30" customWidth="1"/>
    <col min="4095" max="4095" width="14.42578125" style="30" customWidth="1"/>
    <col min="4096" max="4096" width="15.5703125" style="30" customWidth="1"/>
    <col min="4097" max="4097" width="13.7109375" style="30" customWidth="1"/>
    <col min="4098" max="4098" width="15.140625" style="30" customWidth="1"/>
    <col min="4099" max="4099" width="15" style="30" customWidth="1"/>
    <col min="4100" max="4100" width="15.7109375" style="30" customWidth="1"/>
    <col min="4101" max="4349" width="8.85546875" style="30"/>
    <col min="4350" max="4350" width="51.5703125" style="30" customWidth="1"/>
    <col min="4351" max="4351" width="14.42578125" style="30" customWidth="1"/>
    <col min="4352" max="4352" width="15.5703125" style="30" customWidth="1"/>
    <col min="4353" max="4353" width="13.7109375" style="30" customWidth="1"/>
    <col min="4354" max="4354" width="15.140625" style="30" customWidth="1"/>
    <col min="4355" max="4355" width="15" style="30" customWidth="1"/>
    <col min="4356" max="4356" width="15.7109375" style="30" customWidth="1"/>
    <col min="4357" max="4605" width="8.85546875" style="30"/>
    <col min="4606" max="4606" width="51.5703125" style="30" customWidth="1"/>
    <col min="4607" max="4607" width="14.42578125" style="30" customWidth="1"/>
    <col min="4608" max="4608" width="15.5703125" style="30" customWidth="1"/>
    <col min="4609" max="4609" width="13.7109375" style="30" customWidth="1"/>
    <col min="4610" max="4610" width="15.140625" style="30" customWidth="1"/>
    <col min="4611" max="4611" width="15" style="30" customWidth="1"/>
    <col min="4612" max="4612" width="15.7109375" style="30" customWidth="1"/>
    <col min="4613" max="4861" width="8.85546875" style="30"/>
    <col min="4862" max="4862" width="51.5703125" style="30" customWidth="1"/>
    <col min="4863" max="4863" width="14.42578125" style="30" customWidth="1"/>
    <col min="4864" max="4864" width="15.5703125" style="30" customWidth="1"/>
    <col min="4865" max="4865" width="13.7109375" style="30" customWidth="1"/>
    <col min="4866" max="4866" width="15.140625" style="30" customWidth="1"/>
    <col min="4867" max="4867" width="15" style="30" customWidth="1"/>
    <col min="4868" max="4868" width="15.7109375" style="30" customWidth="1"/>
    <col min="4869" max="5117" width="8.85546875" style="30"/>
    <col min="5118" max="5118" width="51.5703125" style="30" customWidth="1"/>
    <col min="5119" max="5119" width="14.42578125" style="30" customWidth="1"/>
    <col min="5120" max="5120" width="15.5703125" style="30" customWidth="1"/>
    <col min="5121" max="5121" width="13.7109375" style="30" customWidth="1"/>
    <col min="5122" max="5122" width="15.140625" style="30" customWidth="1"/>
    <col min="5123" max="5123" width="15" style="30" customWidth="1"/>
    <col min="5124" max="5124" width="15.7109375" style="30" customWidth="1"/>
    <col min="5125" max="5373" width="8.85546875" style="30"/>
    <col min="5374" max="5374" width="51.5703125" style="30" customWidth="1"/>
    <col min="5375" max="5375" width="14.42578125" style="30" customWidth="1"/>
    <col min="5376" max="5376" width="15.5703125" style="30" customWidth="1"/>
    <col min="5377" max="5377" width="13.7109375" style="30" customWidth="1"/>
    <col min="5378" max="5378" width="15.140625" style="30" customWidth="1"/>
    <col min="5379" max="5379" width="15" style="30" customWidth="1"/>
    <col min="5380" max="5380" width="15.7109375" style="30" customWidth="1"/>
    <col min="5381" max="5629" width="8.85546875" style="30"/>
    <col min="5630" max="5630" width="51.5703125" style="30" customWidth="1"/>
    <col min="5631" max="5631" width="14.42578125" style="30" customWidth="1"/>
    <col min="5632" max="5632" width="15.5703125" style="30" customWidth="1"/>
    <col min="5633" max="5633" width="13.7109375" style="30" customWidth="1"/>
    <col min="5634" max="5634" width="15.140625" style="30" customWidth="1"/>
    <col min="5635" max="5635" width="15" style="30" customWidth="1"/>
    <col min="5636" max="5636" width="15.7109375" style="30" customWidth="1"/>
    <col min="5637" max="5885" width="8.85546875" style="30"/>
    <col min="5886" max="5886" width="51.5703125" style="30" customWidth="1"/>
    <col min="5887" max="5887" width="14.42578125" style="30" customWidth="1"/>
    <col min="5888" max="5888" width="15.5703125" style="30" customWidth="1"/>
    <col min="5889" max="5889" width="13.7109375" style="30" customWidth="1"/>
    <col min="5890" max="5890" width="15.140625" style="30" customWidth="1"/>
    <col min="5891" max="5891" width="15" style="30" customWidth="1"/>
    <col min="5892" max="5892" width="15.7109375" style="30" customWidth="1"/>
    <col min="5893" max="6141" width="8.85546875" style="30"/>
    <col min="6142" max="6142" width="51.5703125" style="30" customWidth="1"/>
    <col min="6143" max="6143" width="14.42578125" style="30" customWidth="1"/>
    <col min="6144" max="6144" width="15.5703125" style="30" customWidth="1"/>
    <col min="6145" max="6145" width="13.7109375" style="30" customWidth="1"/>
    <col min="6146" max="6146" width="15.140625" style="30" customWidth="1"/>
    <col min="6147" max="6147" width="15" style="30" customWidth="1"/>
    <col min="6148" max="6148" width="15.7109375" style="30" customWidth="1"/>
    <col min="6149" max="6397" width="8.85546875" style="30"/>
    <col min="6398" max="6398" width="51.5703125" style="30" customWidth="1"/>
    <col min="6399" max="6399" width="14.42578125" style="30" customWidth="1"/>
    <col min="6400" max="6400" width="15.5703125" style="30" customWidth="1"/>
    <col min="6401" max="6401" width="13.7109375" style="30" customWidth="1"/>
    <col min="6402" max="6402" width="15.140625" style="30" customWidth="1"/>
    <col min="6403" max="6403" width="15" style="30" customWidth="1"/>
    <col min="6404" max="6404" width="15.7109375" style="30" customWidth="1"/>
    <col min="6405" max="6653" width="8.85546875" style="30"/>
    <col min="6654" max="6654" width="51.5703125" style="30" customWidth="1"/>
    <col min="6655" max="6655" width="14.42578125" style="30" customWidth="1"/>
    <col min="6656" max="6656" width="15.5703125" style="30" customWidth="1"/>
    <col min="6657" max="6657" width="13.7109375" style="30" customWidth="1"/>
    <col min="6658" max="6658" width="15.140625" style="30" customWidth="1"/>
    <col min="6659" max="6659" width="15" style="30" customWidth="1"/>
    <col min="6660" max="6660" width="15.7109375" style="30" customWidth="1"/>
    <col min="6661" max="6909" width="8.85546875" style="30"/>
    <col min="6910" max="6910" width="51.5703125" style="30" customWidth="1"/>
    <col min="6911" max="6911" width="14.42578125" style="30" customWidth="1"/>
    <col min="6912" max="6912" width="15.5703125" style="30" customWidth="1"/>
    <col min="6913" max="6913" width="13.7109375" style="30" customWidth="1"/>
    <col min="6914" max="6914" width="15.140625" style="30" customWidth="1"/>
    <col min="6915" max="6915" width="15" style="30" customWidth="1"/>
    <col min="6916" max="6916" width="15.7109375" style="30" customWidth="1"/>
    <col min="6917" max="7165" width="8.85546875" style="30"/>
    <col min="7166" max="7166" width="51.5703125" style="30" customWidth="1"/>
    <col min="7167" max="7167" width="14.42578125" style="30" customWidth="1"/>
    <col min="7168" max="7168" width="15.5703125" style="30" customWidth="1"/>
    <col min="7169" max="7169" width="13.7109375" style="30" customWidth="1"/>
    <col min="7170" max="7170" width="15.140625" style="30" customWidth="1"/>
    <col min="7171" max="7171" width="15" style="30" customWidth="1"/>
    <col min="7172" max="7172" width="15.7109375" style="30" customWidth="1"/>
    <col min="7173" max="7421" width="8.85546875" style="30"/>
    <col min="7422" max="7422" width="51.5703125" style="30" customWidth="1"/>
    <col min="7423" max="7423" width="14.42578125" style="30" customWidth="1"/>
    <col min="7424" max="7424" width="15.5703125" style="30" customWidth="1"/>
    <col min="7425" max="7425" width="13.7109375" style="30" customWidth="1"/>
    <col min="7426" max="7426" width="15.140625" style="30" customWidth="1"/>
    <col min="7427" max="7427" width="15" style="30" customWidth="1"/>
    <col min="7428" max="7428" width="15.7109375" style="30" customWidth="1"/>
    <col min="7429" max="7677" width="8.85546875" style="30"/>
    <col min="7678" max="7678" width="51.5703125" style="30" customWidth="1"/>
    <col min="7679" max="7679" width="14.42578125" style="30" customWidth="1"/>
    <col min="7680" max="7680" width="15.5703125" style="30" customWidth="1"/>
    <col min="7681" max="7681" width="13.7109375" style="30" customWidth="1"/>
    <col min="7682" max="7682" width="15.140625" style="30" customWidth="1"/>
    <col min="7683" max="7683" width="15" style="30" customWidth="1"/>
    <col min="7684" max="7684" width="15.7109375" style="30" customWidth="1"/>
    <col min="7685" max="7933" width="8.85546875" style="30"/>
    <col min="7934" max="7934" width="51.5703125" style="30" customWidth="1"/>
    <col min="7935" max="7935" width="14.42578125" style="30" customWidth="1"/>
    <col min="7936" max="7936" width="15.5703125" style="30" customWidth="1"/>
    <col min="7937" max="7937" width="13.7109375" style="30" customWidth="1"/>
    <col min="7938" max="7938" width="15.140625" style="30" customWidth="1"/>
    <col min="7939" max="7939" width="15" style="30" customWidth="1"/>
    <col min="7940" max="7940" width="15.7109375" style="30" customWidth="1"/>
    <col min="7941" max="8189" width="8.85546875" style="30"/>
    <col min="8190" max="8190" width="51.5703125" style="30" customWidth="1"/>
    <col min="8191" max="8191" width="14.42578125" style="30" customWidth="1"/>
    <col min="8192" max="8192" width="15.5703125" style="30" customWidth="1"/>
    <col min="8193" max="8193" width="13.7109375" style="30" customWidth="1"/>
    <col min="8194" max="8194" width="15.140625" style="30" customWidth="1"/>
    <col min="8195" max="8195" width="15" style="30" customWidth="1"/>
    <col min="8196" max="8196" width="15.7109375" style="30" customWidth="1"/>
    <col min="8197" max="8445" width="8.85546875" style="30"/>
    <col min="8446" max="8446" width="51.5703125" style="30" customWidth="1"/>
    <col min="8447" max="8447" width="14.42578125" style="30" customWidth="1"/>
    <col min="8448" max="8448" width="15.5703125" style="30" customWidth="1"/>
    <col min="8449" max="8449" width="13.7109375" style="30" customWidth="1"/>
    <col min="8450" max="8450" width="15.140625" style="30" customWidth="1"/>
    <col min="8451" max="8451" width="15" style="30" customWidth="1"/>
    <col min="8452" max="8452" width="15.7109375" style="30" customWidth="1"/>
    <col min="8453" max="8701" width="8.85546875" style="30"/>
    <col min="8702" max="8702" width="51.5703125" style="30" customWidth="1"/>
    <col min="8703" max="8703" width="14.42578125" style="30" customWidth="1"/>
    <col min="8704" max="8704" width="15.5703125" style="30" customWidth="1"/>
    <col min="8705" max="8705" width="13.7109375" style="30" customWidth="1"/>
    <col min="8706" max="8706" width="15.140625" style="30" customWidth="1"/>
    <col min="8707" max="8707" width="15" style="30" customWidth="1"/>
    <col min="8708" max="8708" width="15.7109375" style="30" customWidth="1"/>
    <col min="8709" max="8957" width="8.85546875" style="30"/>
    <col min="8958" max="8958" width="51.5703125" style="30" customWidth="1"/>
    <col min="8959" max="8959" width="14.42578125" style="30" customWidth="1"/>
    <col min="8960" max="8960" width="15.5703125" style="30" customWidth="1"/>
    <col min="8961" max="8961" width="13.7109375" style="30" customWidth="1"/>
    <col min="8962" max="8962" width="15.140625" style="30" customWidth="1"/>
    <col min="8963" max="8963" width="15" style="30" customWidth="1"/>
    <col min="8964" max="8964" width="15.7109375" style="30" customWidth="1"/>
    <col min="8965" max="9213" width="8.85546875" style="30"/>
    <col min="9214" max="9214" width="51.5703125" style="30" customWidth="1"/>
    <col min="9215" max="9215" width="14.42578125" style="30" customWidth="1"/>
    <col min="9216" max="9216" width="15.5703125" style="30" customWidth="1"/>
    <col min="9217" max="9217" width="13.7109375" style="30" customWidth="1"/>
    <col min="9218" max="9218" width="15.140625" style="30" customWidth="1"/>
    <col min="9219" max="9219" width="15" style="30" customWidth="1"/>
    <col min="9220" max="9220" width="15.7109375" style="30" customWidth="1"/>
    <col min="9221" max="9469" width="8.85546875" style="30"/>
    <col min="9470" max="9470" width="51.5703125" style="30" customWidth="1"/>
    <col min="9471" max="9471" width="14.42578125" style="30" customWidth="1"/>
    <col min="9472" max="9472" width="15.5703125" style="30" customWidth="1"/>
    <col min="9473" max="9473" width="13.7109375" style="30" customWidth="1"/>
    <col min="9474" max="9474" width="15.140625" style="30" customWidth="1"/>
    <col min="9475" max="9475" width="15" style="30" customWidth="1"/>
    <col min="9476" max="9476" width="15.7109375" style="30" customWidth="1"/>
    <col min="9477" max="9725" width="8.85546875" style="30"/>
    <col min="9726" max="9726" width="51.5703125" style="30" customWidth="1"/>
    <col min="9727" max="9727" width="14.42578125" style="30" customWidth="1"/>
    <col min="9728" max="9728" width="15.5703125" style="30" customWidth="1"/>
    <col min="9729" max="9729" width="13.7109375" style="30" customWidth="1"/>
    <col min="9730" max="9730" width="15.140625" style="30" customWidth="1"/>
    <col min="9731" max="9731" width="15" style="30" customWidth="1"/>
    <col min="9732" max="9732" width="15.7109375" style="30" customWidth="1"/>
    <col min="9733" max="9981" width="8.85546875" style="30"/>
    <col min="9982" max="9982" width="51.5703125" style="30" customWidth="1"/>
    <col min="9983" max="9983" width="14.42578125" style="30" customWidth="1"/>
    <col min="9984" max="9984" width="15.5703125" style="30" customWidth="1"/>
    <col min="9985" max="9985" width="13.7109375" style="30" customWidth="1"/>
    <col min="9986" max="9986" width="15.140625" style="30" customWidth="1"/>
    <col min="9987" max="9987" width="15" style="30" customWidth="1"/>
    <col min="9988" max="9988" width="15.7109375" style="30" customWidth="1"/>
    <col min="9989" max="10237" width="8.85546875" style="30"/>
    <col min="10238" max="10238" width="51.5703125" style="30" customWidth="1"/>
    <col min="10239" max="10239" width="14.42578125" style="30" customWidth="1"/>
    <col min="10240" max="10240" width="15.5703125" style="30" customWidth="1"/>
    <col min="10241" max="10241" width="13.7109375" style="30" customWidth="1"/>
    <col min="10242" max="10242" width="15.140625" style="30" customWidth="1"/>
    <col min="10243" max="10243" width="15" style="30" customWidth="1"/>
    <col min="10244" max="10244" width="15.7109375" style="30" customWidth="1"/>
    <col min="10245" max="10493" width="8.85546875" style="30"/>
    <col min="10494" max="10494" width="51.5703125" style="30" customWidth="1"/>
    <col min="10495" max="10495" width="14.42578125" style="30" customWidth="1"/>
    <col min="10496" max="10496" width="15.5703125" style="30" customWidth="1"/>
    <col min="10497" max="10497" width="13.7109375" style="30" customWidth="1"/>
    <col min="10498" max="10498" width="15.140625" style="30" customWidth="1"/>
    <col min="10499" max="10499" width="15" style="30" customWidth="1"/>
    <col min="10500" max="10500" width="15.7109375" style="30" customWidth="1"/>
    <col min="10501" max="10749" width="8.85546875" style="30"/>
    <col min="10750" max="10750" width="51.5703125" style="30" customWidth="1"/>
    <col min="10751" max="10751" width="14.42578125" style="30" customWidth="1"/>
    <col min="10752" max="10752" width="15.5703125" style="30" customWidth="1"/>
    <col min="10753" max="10753" width="13.7109375" style="30" customWidth="1"/>
    <col min="10754" max="10754" width="15.140625" style="30" customWidth="1"/>
    <col min="10755" max="10755" width="15" style="30" customWidth="1"/>
    <col min="10756" max="10756" width="15.7109375" style="30" customWidth="1"/>
    <col min="10757" max="11005" width="8.85546875" style="30"/>
    <col min="11006" max="11006" width="51.5703125" style="30" customWidth="1"/>
    <col min="11007" max="11007" width="14.42578125" style="30" customWidth="1"/>
    <col min="11008" max="11008" width="15.5703125" style="30" customWidth="1"/>
    <col min="11009" max="11009" width="13.7109375" style="30" customWidth="1"/>
    <col min="11010" max="11010" width="15.140625" style="30" customWidth="1"/>
    <col min="11011" max="11011" width="15" style="30" customWidth="1"/>
    <col min="11012" max="11012" width="15.7109375" style="30" customWidth="1"/>
    <col min="11013" max="11261" width="8.85546875" style="30"/>
    <col min="11262" max="11262" width="51.5703125" style="30" customWidth="1"/>
    <col min="11263" max="11263" width="14.42578125" style="30" customWidth="1"/>
    <col min="11264" max="11264" width="15.5703125" style="30" customWidth="1"/>
    <col min="11265" max="11265" width="13.7109375" style="30" customWidth="1"/>
    <col min="11266" max="11266" width="15.140625" style="30" customWidth="1"/>
    <col min="11267" max="11267" width="15" style="30" customWidth="1"/>
    <col min="11268" max="11268" width="15.7109375" style="30" customWidth="1"/>
    <col min="11269" max="11517" width="8.85546875" style="30"/>
    <col min="11518" max="11518" width="51.5703125" style="30" customWidth="1"/>
    <col min="11519" max="11519" width="14.42578125" style="30" customWidth="1"/>
    <col min="11520" max="11520" width="15.5703125" style="30" customWidth="1"/>
    <col min="11521" max="11521" width="13.7109375" style="30" customWidth="1"/>
    <col min="11522" max="11522" width="15.140625" style="30" customWidth="1"/>
    <col min="11523" max="11523" width="15" style="30" customWidth="1"/>
    <col min="11524" max="11524" width="15.7109375" style="30" customWidth="1"/>
    <col min="11525" max="11773" width="8.85546875" style="30"/>
    <col min="11774" max="11774" width="51.5703125" style="30" customWidth="1"/>
    <col min="11775" max="11775" width="14.42578125" style="30" customWidth="1"/>
    <col min="11776" max="11776" width="15.5703125" style="30" customWidth="1"/>
    <col min="11777" max="11777" width="13.7109375" style="30" customWidth="1"/>
    <col min="11778" max="11778" width="15.140625" style="30" customWidth="1"/>
    <col min="11779" max="11779" width="15" style="30" customWidth="1"/>
    <col min="11780" max="11780" width="15.7109375" style="30" customWidth="1"/>
    <col min="11781" max="12029" width="8.85546875" style="30"/>
    <col min="12030" max="12030" width="51.5703125" style="30" customWidth="1"/>
    <col min="12031" max="12031" width="14.42578125" style="30" customWidth="1"/>
    <col min="12032" max="12032" width="15.5703125" style="30" customWidth="1"/>
    <col min="12033" max="12033" width="13.7109375" style="30" customWidth="1"/>
    <col min="12034" max="12034" width="15.140625" style="30" customWidth="1"/>
    <col min="12035" max="12035" width="15" style="30" customWidth="1"/>
    <col min="12036" max="12036" width="15.7109375" style="30" customWidth="1"/>
    <col min="12037" max="12285" width="8.85546875" style="30"/>
    <col min="12286" max="12286" width="51.5703125" style="30" customWidth="1"/>
    <col min="12287" max="12287" width="14.42578125" style="30" customWidth="1"/>
    <col min="12288" max="12288" width="15.5703125" style="30" customWidth="1"/>
    <col min="12289" max="12289" width="13.7109375" style="30" customWidth="1"/>
    <col min="12290" max="12290" width="15.140625" style="30" customWidth="1"/>
    <col min="12291" max="12291" width="15" style="30" customWidth="1"/>
    <col min="12292" max="12292" width="15.7109375" style="30" customWidth="1"/>
    <col min="12293" max="12541" width="8.85546875" style="30"/>
    <col min="12542" max="12542" width="51.5703125" style="30" customWidth="1"/>
    <col min="12543" max="12543" width="14.42578125" style="30" customWidth="1"/>
    <col min="12544" max="12544" width="15.5703125" style="30" customWidth="1"/>
    <col min="12545" max="12545" width="13.7109375" style="30" customWidth="1"/>
    <col min="12546" max="12546" width="15.140625" style="30" customWidth="1"/>
    <col min="12547" max="12547" width="15" style="30" customWidth="1"/>
    <col min="12548" max="12548" width="15.7109375" style="30" customWidth="1"/>
    <col min="12549" max="12797" width="8.85546875" style="30"/>
    <col min="12798" max="12798" width="51.5703125" style="30" customWidth="1"/>
    <col min="12799" max="12799" width="14.42578125" style="30" customWidth="1"/>
    <col min="12800" max="12800" width="15.5703125" style="30" customWidth="1"/>
    <col min="12801" max="12801" width="13.7109375" style="30" customWidth="1"/>
    <col min="12802" max="12802" width="15.140625" style="30" customWidth="1"/>
    <col min="12803" max="12803" width="15" style="30" customWidth="1"/>
    <col min="12804" max="12804" width="15.7109375" style="30" customWidth="1"/>
    <col min="12805" max="13053" width="8.85546875" style="30"/>
    <col min="13054" max="13054" width="51.5703125" style="30" customWidth="1"/>
    <col min="13055" max="13055" width="14.42578125" style="30" customWidth="1"/>
    <col min="13056" max="13056" width="15.5703125" style="30" customWidth="1"/>
    <col min="13057" max="13057" width="13.7109375" style="30" customWidth="1"/>
    <col min="13058" max="13058" width="15.140625" style="30" customWidth="1"/>
    <col min="13059" max="13059" width="15" style="30" customWidth="1"/>
    <col min="13060" max="13060" width="15.7109375" style="30" customWidth="1"/>
    <col min="13061" max="13309" width="8.85546875" style="30"/>
    <col min="13310" max="13310" width="51.5703125" style="30" customWidth="1"/>
    <col min="13311" max="13311" width="14.42578125" style="30" customWidth="1"/>
    <col min="13312" max="13312" width="15.5703125" style="30" customWidth="1"/>
    <col min="13313" max="13313" width="13.7109375" style="30" customWidth="1"/>
    <col min="13314" max="13314" width="15.140625" style="30" customWidth="1"/>
    <col min="13315" max="13315" width="15" style="30" customWidth="1"/>
    <col min="13316" max="13316" width="15.7109375" style="30" customWidth="1"/>
    <col min="13317" max="13565" width="8.85546875" style="30"/>
    <col min="13566" max="13566" width="51.5703125" style="30" customWidth="1"/>
    <col min="13567" max="13567" width="14.42578125" style="30" customWidth="1"/>
    <col min="13568" max="13568" width="15.5703125" style="30" customWidth="1"/>
    <col min="13569" max="13569" width="13.7109375" style="30" customWidth="1"/>
    <col min="13570" max="13570" width="15.140625" style="30" customWidth="1"/>
    <col min="13571" max="13571" width="15" style="30" customWidth="1"/>
    <col min="13572" max="13572" width="15.7109375" style="30" customWidth="1"/>
    <col min="13573" max="13821" width="8.85546875" style="30"/>
    <col min="13822" max="13822" width="51.5703125" style="30" customWidth="1"/>
    <col min="13823" max="13823" width="14.42578125" style="30" customWidth="1"/>
    <col min="13824" max="13824" width="15.5703125" style="30" customWidth="1"/>
    <col min="13825" max="13825" width="13.7109375" style="30" customWidth="1"/>
    <col min="13826" max="13826" width="15.140625" style="30" customWidth="1"/>
    <col min="13827" max="13827" width="15" style="30" customWidth="1"/>
    <col min="13828" max="13828" width="15.7109375" style="30" customWidth="1"/>
    <col min="13829" max="14077" width="8.85546875" style="30"/>
    <col min="14078" max="14078" width="51.5703125" style="30" customWidth="1"/>
    <col min="14079" max="14079" width="14.42578125" style="30" customWidth="1"/>
    <col min="14080" max="14080" width="15.5703125" style="30" customWidth="1"/>
    <col min="14081" max="14081" width="13.7109375" style="30" customWidth="1"/>
    <col min="14082" max="14082" width="15.140625" style="30" customWidth="1"/>
    <col min="14083" max="14083" width="15" style="30" customWidth="1"/>
    <col min="14084" max="14084" width="15.7109375" style="30" customWidth="1"/>
    <col min="14085" max="14333" width="8.85546875" style="30"/>
    <col min="14334" max="14334" width="51.5703125" style="30" customWidth="1"/>
    <col min="14335" max="14335" width="14.42578125" style="30" customWidth="1"/>
    <col min="14336" max="14336" width="15.5703125" style="30" customWidth="1"/>
    <col min="14337" max="14337" width="13.7109375" style="30" customWidth="1"/>
    <col min="14338" max="14338" width="15.140625" style="30" customWidth="1"/>
    <col min="14339" max="14339" width="15" style="30" customWidth="1"/>
    <col min="14340" max="14340" width="15.7109375" style="30" customWidth="1"/>
    <col min="14341" max="14589" width="8.85546875" style="30"/>
    <col min="14590" max="14590" width="51.5703125" style="30" customWidth="1"/>
    <col min="14591" max="14591" width="14.42578125" style="30" customWidth="1"/>
    <col min="14592" max="14592" width="15.5703125" style="30" customWidth="1"/>
    <col min="14593" max="14593" width="13.7109375" style="30" customWidth="1"/>
    <col min="14594" max="14594" width="15.140625" style="30" customWidth="1"/>
    <col min="14595" max="14595" width="15" style="30" customWidth="1"/>
    <col min="14596" max="14596" width="15.7109375" style="30" customWidth="1"/>
    <col min="14597" max="14845" width="8.85546875" style="30"/>
    <col min="14846" max="14846" width="51.5703125" style="30" customWidth="1"/>
    <col min="14847" max="14847" width="14.42578125" style="30" customWidth="1"/>
    <col min="14848" max="14848" width="15.5703125" style="30" customWidth="1"/>
    <col min="14849" max="14849" width="13.7109375" style="30" customWidth="1"/>
    <col min="14850" max="14850" width="15.140625" style="30" customWidth="1"/>
    <col min="14851" max="14851" width="15" style="30" customWidth="1"/>
    <col min="14852" max="14852" width="15.7109375" style="30" customWidth="1"/>
    <col min="14853" max="15101" width="8.85546875" style="30"/>
    <col min="15102" max="15102" width="51.5703125" style="30" customWidth="1"/>
    <col min="15103" max="15103" width="14.42578125" style="30" customWidth="1"/>
    <col min="15104" max="15104" width="15.5703125" style="30" customWidth="1"/>
    <col min="15105" max="15105" width="13.7109375" style="30" customWidth="1"/>
    <col min="15106" max="15106" width="15.140625" style="30" customWidth="1"/>
    <col min="15107" max="15107" width="15" style="30" customWidth="1"/>
    <col min="15108" max="15108" width="15.7109375" style="30" customWidth="1"/>
    <col min="15109" max="15357" width="8.85546875" style="30"/>
    <col min="15358" max="15358" width="51.5703125" style="30" customWidth="1"/>
    <col min="15359" max="15359" width="14.42578125" style="30" customWidth="1"/>
    <col min="15360" max="15360" width="15.5703125" style="30" customWidth="1"/>
    <col min="15361" max="15361" width="13.7109375" style="30" customWidth="1"/>
    <col min="15362" max="15362" width="15.140625" style="30" customWidth="1"/>
    <col min="15363" max="15363" width="15" style="30" customWidth="1"/>
    <col min="15364" max="15364" width="15.7109375" style="30" customWidth="1"/>
    <col min="15365" max="15613" width="8.85546875" style="30"/>
    <col min="15614" max="15614" width="51.5703125" style="30" customWidth="1"/>
    <col min="15615" max="15615" width="14.42578125" style="30" customWidth="1"/>
    <col min="15616" max="15616" width="15.5703125" style="30" customWidth="1"/>
    <col min="15617" max="15617" width="13.7109375" style="30" customWidth="1"/>
    <col min="15618" max="15618" width="15.140625" style="30" customWidth="1"/>
    <col min="15619" max="15619" width="15" style="30" customWidth="1"/>
    <col min="15620" max="15620" width="15.7109375" style="30" customWidth="1"/>
    <col min="15621" max="15869" width="8.85546875" style="30"/>
    <col min="15870" max="15870" width="51.5703125" style="30" customWidth="1"/>
    <col min="15871" max="15871" width="14.42578125" style="30" customWidth="1"/>
    <col min="15872" max="15872" width="15.5703125" style="30" customWidth="1"/>
    <col min="15873" max="15873" width="13.7109375" style="30" customWidth="1"/>
    <col min="15874" max="15874" width="15.140625" style="30" customWidth="1"/>
    <col min="15875" max="15875" width="15" style="30" customWidth="1"/>
    <col min="15876" max="15876" width="15.7109375" style="30" customWidth="1"/>
    <col min="15877" max="16125" width="8.85546875" style="30"/>
    <col min="16126" max="16126" width="51.5703125" style="30" customWidth="1"/>
    <col min="16127" max="16127" width="14.42578125" style="30" customWidth="1"/>
    <col min="16128" max="16128" width="15.5703125" style="30" customWidth="1"/>
    <col min="16129" max="16129" width="13.7109375" style="30" customWidth="1"/>
    <col min="16130" max="16130" width="15.140625" style="30" customWidth="1"/>
    <col min="16131" max="16131" width="15" style="30" customWidth="1"/>
    <col min="16132" max="16132" width="15.7109375" style="30" customWidth="1"/>
    <col min="16133" max="16384" width="8.85546875" style="30"/>
  </cols>
  <sheetData>
    <row r="1" spans="1:13" s="1" customFormat="1" ht="28.5" customHeight="1" x14ac:dyDescent="0.25">
      <c r="A1" s="493" t="s">
        <v>384</v>
      </c>
      <c r="B1" s="493"/>
      <c r="C1" s="493"/>
      <c r="D1" s="493"/>
      <c r="E1" s="493"/>
      <c r="F1" s="493"/>
      <c r="G1" s="493"/>
      <c r="H1" s="493"/>
      <c r="I1" s="493"/>
    </row>
    <row r="2" spans="1:13" s="1" customFormat="1" ht="20.25" x14ac:dyDescent="0.3">
      <c r="A2" s="509" t="s">
        <v>10</v>
      </c>
      <c r="B2" s="509"/>
      <c r="C2" s="509"/>
      <c r="D2" s="509"/>
      <c r="E2" s="509"/>
      <c r="F2" s="509"/>
      <c r="G2" s="509"/>
      <c r="H2" s="509"/>
      <c r="I2" s="509"/>
    </row>
    <row r="3" spans="1:13" s="3" customFormat="1" ht="15.75" x14ac:dyDescent="0.2">
      <c r="A3" s="2"/>
      <c r="B3" s="157"/>
      <c r="C3" s="157"/>
      <c r="D3" s="157"/>
      <c r="E3" s="157"/>
      <c r="F3" s="157"/>
      <c r="G3" s="157"/>
      <c r="H3" s="157"/>
      <c r="I3" s="158" t="s">
        <v>117</v>
      </c>
    </row>
    <row r="4" spans="1:13" s="3" customFormat="1" ht="18.75" customHeight="1" x14ac:dyDescent="0.2">
      <c r="A4" s="575"/>
      <c r="B4" s="568" t="s">
        <v>499</v>
      </c>
      <c r="C4" s="569"/>
      <c r="D4" s="569"/>
      <c r="E4" s="570"/>
      <c r="F4" s="571" t="s">
        <v>498</v>
      </c>
      <c r="G4" s="572"/>
      <c r="H4" s="572"/>
      <c r="I4" s="573"/>
    </row>
    <row r="5" spans="1:13" s="3" customFormat="1" ht="66.75" customHeight="1" x14ac:dyDescent="0.2">
      <c r="A5" s="575"/>
      <c r="B5" s="446" t="s">
        <v>143</v>
      </c>
      <c r="C5" s="159" t="s">
        <v>392</v>
      </c>
      <c r="D5" s="446" t="s">
        <v>144</v>
      </c>
      <c r="E5" s="159" t="s">
        <v>392</v>
      </c>
      <c r="F5" s="446" t="s">
        <v>143</v>
      </c>
      <c r="G5" s="159" t="s">
        <v>392</v>
      </c>
      <c r="H5" s="446" t="s">
        <v>144</v>
      </c>
      <c r="I5" s="159" t="s">
        <v>392</v>
      </c>
    </row>
    <row r="6" spans="1:13" s="3" customFormat="1" ht="27" customHeight="1" x14ac:dyDescent="0.2">
      <c r="A6" s="193" t="s">
        <v>9</v>
      </c>
      <c r="B6" s="241">
        <f>SUM(B8:B16)</f>
        <v>9089</v>
      </c>
      <c r="C6" s="160">
        <v>69.872386223862236</v>
      </c>
      <c r="D6" s="241">
        <f>SUM(D8:D16)</f>
        <v>3919</v>
      </c>
      <c r="E6" s="161">
        <v>30.127613776137764</v>
      </c>
      <c r="F6" s="241">
        <f>SUM(F8:F16)</f>
        <v>1676</v>
      </c>
      <c r="G6" s="161">
        <v>73.735151781786186</v>
      </c>
      <c r="H6" s="241">
        <f>SUM(H8:H16)</f>
        <v>597</v>
      </c>
      <c r="I6" s="161">
        <v>26.264848218213814</v>
      </c>
      <c r="K6" s="3">
        <v>540903</v>
      </c>
      <c r="L6" s="3">
        <v>488038</v>
      </c>
    </row>
    <row r="7" spans="1:13" s="3" customFormat="1" ht="18.75" x14ac:dyDescent="0.2">
      <c r="A7" s="194" t="s">
        <v>156</v>
      </c>
      <c r="B7" s="263"/>
      <c r="C7" s="162"/>
      <c r="D7" s="263"/>
      <c r="E7" s="163"/>
      <c r="F7" s="263"/>
      <c r="G7" s="162"/>
      <c r="H7" s="263"/>
      <c r="I7" s="163"/>
    </row>
    <row r="8" spans="1:13" s="8" customFormat="1" ht="34.5" customHeight="1" x14ac:dyDescent="0.2">
      <c r="A8" s="195" t="s">
        <v>11</v>
      </c>
      <c r="B8" s="167">
        <v>1124</v>
      </c>
      <c r="C8" s="168">
        <v>73.416067929457867</v>
      </c>
      <c r="D8" s="167">
        <v>407</v>
      </c>
      <c r="E8" s="168">
        <v>26.583932070542126</v>
      </c>
      <c r="F8" s="183">
        <v>223</v>
      </c>
      <c r="G8" s="168">
        <v>75.593220338983045</v>
      </c>
      <c r="H8" s="167">
        <v>72</v>
      </c>
      <c r="I8" s="168">
        <v>24.406779661016952</v>
      </c>
      <c r="J8" s="196"/>
      <c r="K8" s="3">
        <v>76403</v>
      </c>
      <c r="L8" s="3">
        <v>67888</v>
      </c>
      <c r="M8" s="196"/>
    </row>
    <row r="9" spans="1:13" s="8" customFormat="1" ht="16.5" x14ac:dyDescent="0.25">
      <c r="A9" s="197" t="s">
        <v>12</v>
      </c>
      <c r="B9" s="43">
        <v>1131</v>
      </c>
      <c r="C9" s="169">
        <v>86.204268292682926</v>
      </c>
      <c r="D9" s="43">
        <v>181</v>
      </c>
      <c r="E9" s="168">
        <v>13.795731707317074</v>
      </c>
      <c r="F9" s="198">
        <v>224</v>
      </c>
      <c r="G9" s="169">
        <v>85.496183206106863</v>
      </c>
      <c r="H9" s="199">
        <v>38</v>
      </c>
      <c r="I9" s="168">
        <v>14.503816793893129</v>
      </c>
      <c r="K9" s="196">
        <v>49463</v>
      </c>
      <c r="L9" s="196">
        <v>43537</v>
      </c>
    </row>
    <row r="10" spans="1:13" ht="18.75" customHeight="1" x14ac:dyDescent="0.2">
      <c r="A10" s="197" t="s">
        <v>13</v>
      </c>
      <c r="B10" s="41">
        <v>1120</v>
      </c>
      <c r="C10" s="181">
        <v>83.086053412462917</v>
      </c>
      <c r="D10" s="43">
        <v>228</v>
      </c>
      <c r="E10" s="168">
        <v>16.913946587537094</v>
      </c>
      <c r="F10" s="41">
        <v>195</v>
      </c>
      <c r="G10" s="181">
        <v>80.912863070539416</v>
      </c>
      <c r="H10" s="43">
        <v>46</v>
      </c>
      <c r="I10" s="168">
        <v>19.087136929460581</v>
      </c>
      <c r="K10" s="8">
        <v>56985</v>
      </c>
      <c r="L10" s="8">
        <v>50429</v>
      </c>
    </row>
    <row r="11" spans="1:13" ht="20.25" customHeight="1" x14ac:dyDescent="0.2">
      <c r="A11" s="197" t="s">
        <v>14</v>
      </c>
      <c r="B11" s="41">
        <v>965</v>
      </c>
      <c r="C11" s="181">
        <v>94.054580896686161</v>
      </c>
      <c r="D11" s="43">
        <v>61</v>
      </c>
      <c r="E11" s="168">
        <v>5.9454191033138395</v>
      </c>
      <c r="F11" s="41">
        <v>201</v>
      </c>
      <c r="G11" s="181">
        <v>93.925233644859816</v>
      </c>
      <c r="H11" s="43">
        <v>13</v>
      </c>
      <c r="I11" s="168">
        <v>6.0747663551401869</v>
      </c>
      <c r="K11" s="30">
        <v>31129</v>
      </c>
      <c r="L11" s="30">
        <v>27810</v>
      </c>
    </row>
    <row r="12" spans="1:13" s="6" customFormat="1" ht="18.75" customHeight="1" x14ac:dyDescent="0.2">
      <c r="A12" s="197" t="s">
        <v>15</v>
      </c>
      <c r="B12" s="41">
        <v>2291</v>
      </c>
      <c r="C12" s="181">
        <v>77.294197031039133</v>
      </c>
      <c r="D12" s="43">
        <v>673</v>
      </c>
      <c r="E12" s="168">
        <v>22.705802968960864</v>
      </c>
      <c r="F12" s="41">
        <v>396</v>
      </c>
      <c r="G12" s="181">
        <v>72.131147540983605</v>
      </c>
      <c r="H12" s="43">
        <v>153</v>
      </c>
      <c r="I12" s="168">
        <v>27.868852459016392</v>
      </c>
      <c r="K12" s="30">
        <v>91835</v>
      </c>
      <c r="L12" s="30">
        <v>81618</v>
      </c>
    </row>
    <row r="13" spans="1:13" ht="49.5" x14ac:dyDescent="0.2">
      <c r="A13" s="197" t="s">
        <v>16</v>
      </c>
      <c r="B13" s="41">
        <v>162</v>
      </c>
      <c r="C13" s="181">
        <v>73.636363636363626</v>
      </c>
      <c r="D13" s="43">
        <v>58</v>
      </c>
      <c r="E13" s="168">
        <v>26.36363636363636</v>
      </c>
      <c r="F13" s="41">
        <v>25</v>
      </c>
      <c r="G13" s="181">
        <v>80.645161290322577</v>
      </c>
      <c r="H13" s="43">
        <v>6</v>
      </c>
      <c r="I13" s="168">
        <v>19.35483870967742</v>
      </c>
      <c r="K13" s="6">
        <v>20531</v>
      </c>
      <c r="L13" s="6">
        <v>19360</v>
      </c>
    </row>
    <row r="14" spans="1:13" ht="21.75" customHeight="1" x14ac:dyDescent="0.2">
      <c r="A14" s="197" t="s">
        <v>17</v>
      </c>
      <c r="B14" s="41">
        <v>539</v>
      </c>
      <c r="C14" s="181">
        <v>49.134001823154058</v>
      </c>
      <c r="D14" s="43">
        <v>558</v>
      </c>
      <c r="E14" s="168">
        <v>50.865998176845942</v>
      </c>
      <c r="F14" s="41">
        <v>92</v>
      </c>
      <c r="G14" s="181">
        <v>53.801169590643269</v>
      </c>
      <c r="H14" s="43">
        <v>79</v>
      </c>
      <c r="I14" s="168">
        <v>46.198830409356724</v>
      </c>
      <c r="K14" s="30">
        <v>50041</v>
      </c>
      <c r="L14" s="30">
        <v>44940</v>
      </c>
    </row>
    <row r="15" spans="1:13" ht="68.25" customHeight="1" x14ac:dyDescent="0.2">
      <c r="A15" s="197" t="s">
        <v>18</v>
      </c>
      <c r="B15" s="41">
        <v>546</v>
      </c>
      <c r="C15" s="181">
        <v>32.326820603907635</v>
      </c>
      <c r="D15" s="43">
        <v>1143</v>
      </c>
      <c r="E15" s="168">
        <v>67.673179396092365</v>
      </c>
      <c r="F15" s="41">
        <v>109</v>
      </c>
      <c r="G15" s="181">
        <v>50.697674418604656</v>
      </c>
      <c r="H15" s="43">
        <v>106</v>
      </c>
      <c r="I15" s="168">
        <v>49.302325581395351</v>
      </c>
      <c r="K15" s="30">
        <v>98596</v>
      </c>
      <c r="L15" s="30">
        <v>92241</v>
      </c>
    </row>
    <row r="16" spans="1:13" ht="24" customHeight="1" x14ac:dyDescent="0.2">
      <c r="A16" s="197" t="s">
        <v>104</v>
      </c>
      <c r="B16" s="41">
        <v>1211</v>
      </c>
      <c r="C16" s="181">
        <v>66.501922020867653</v>
      </c>
      <c r="D16" s="43">
        <v>610</v>
      </c>
      <c r="E16" s="168">
        <v>33.498077979132347</v>
      </c>
      <c r="F16" s="41">
        <v>211</v>
      </c>
      <c r="G16" s="181">
        <v>71.525423728813564</v>
      </c>
      <c r="H16" s="43">
        <v>84</v>
      </c>
      <c r="I16" s="168">
        <v>28.474576271186443</v>
      </c>
      <c r="K16" s="30">
        <v>65920</v>
      </c>
      <c r="L16" s="30">
        <v>60215</v>
      </c>
    </row>
    <row r="17" spans="2:9" x14ac:dyDescent="0.2">
      <c r="B17" s="170"/>
      <c r="C17" s="170"/>
      <c r="D17" s="170"/>
      <c r="E17" s="170"/>
      <c r="F17" s="170"/>
      <c r="G17" s="170"/>
      <c r="H17" s="170"/>
      <c r="I17" s="170"/>
    </row>
    <row r="18" spans="2:9" x14ac:dyDescent="0.2">
      <c r="B18" s="170"/>
      <c r="C18" s="170"/>
      <c r="D18" s="171"/>
      <c r="E18" s="171"/>
      <c r="F18" s="170"/>
      <c r="G18" s="170"/>
      <c r="H18" s="170"/>
      <c r="I18" s="170"/>
    </row>
    <row r="19" spans="2:9" x14ac:dyDescent="0.2">
      <c r="B19" s="170"/>
      <c r="C19" s="170"/>
      <c r="D19" s="170"/>
      <c r="E19" s="170"/>
      <c r="F19" s="170"/>
      <c r="G19" s="170"/>
      <c r="H19" s="170"/>
      <c r="I19" s="17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7"/>
  <sheetViews>
    <sheetView zoomScale="84" zoomScaleNormal="84" zoomScaleSheetLayoutView="73" workbookViewId="0">
      <selection activeCell="R27" sqref="R27"/>
    </sheetView>
  </sheetViews>
  <sheetFormatPr defaultColWidth="9.140625" defaultRowHeight="15.75" x14ac:dyDescent="0.25"/>
  <cols>
    <col min="1" max="1" width="6" style="52" customWidth="1"/>
    <col min="2" max="2" width="38.140625" style="108" customWidth="1"/>
    <col min="3" max="3" width="12.85546875" style="99" customWidth="1"/>
    <col min="4" max="4" width="9.85546875" style="99" customWidth="1"/>
    <col min="5" max="5" width="12.5703125" style="109" customWidth="1"/>
    <col min="6" max="6" width="13.42578125" style="99" customWidth="1"/>
    <col min="7" max="7" width="10.42578125" style="99" customWidth="1"/>
    <col min="8" max="8" width="14.5703125" style="109" customWidth="1"/>
    <col min="9" max="9" width="7.28515625" style="99" customWidth="1"/>
    <col min="10" max="15" width="9.140625" style="99" hidden="1" customWidth="1"/>
    <col min="16" max="16" width="8.85546875" style="99" customWidth="1"/>
    <col min="17" max="16384" width="9.140625" style="99"/>
  </cols>
  <sheetData>
    <row r="1" spans="1:8" ht="30.75" customHeight="1" x14ac:dyDescent="0.25">
      <c r="B1" s="542" t="s">
        <v>405</v>
      </c>
      <c r="C1" s="542"/>
      <c r="D1" s="542"/>
      <c r="E1" s="542"/>
      <c r="F1" s="542"/>
      <c r="G1" s="542"/>
      <c r="H1" s="542"/>
    </row>
    <row r="2" spans="1:8" ht="21" customHeight="1" x14ac:dyDescent="0.25">
      <c r="B2" s="542" t="s">
        <v>105</v>
      </c>
      <c r="C2" s="542"/>
      <c r="D2" s="542"/>
      <c r="E2" s="542"/>
      <c r="F2" s="542"/>
      <c r="G2" s="542"/>
      <c r="H2" s="542"/>
    </row>
    <row r="3" spans="1:8" ht="13.5" customHeight="1" x14ac:dyDescent="0.25">
      <c r="B3" s="344"/>
      <c r="C3" s="344"/>
      <c r="D3" s="344"/>
      <c r="E3" s="344"/>
      <c r="F3" s="344"/>
      <c r="G3" s="344"/>
      <c r="H3" s="344"/>
    </row>
    <row r="4" spans="1:8" s="100" customFormat="1" ht="21" customHeight="1" x14ac:dyDescent="0.25">
      <c r="A4" s="576"/>
      <c r="B4" s="544" t="s">
        <v>34</v>
      </c>
      <c r="C4" s="579" t="s">
        <v>499</v>
      </c>
      <c r="D4" s="579"/>
      <c r="E4" s="579"/>
      <c r="F4" s="558" t="s">
        <v>498</v>
      </c>
      <c r="G4" s="558"/>
      <c r="H4" s="558"/>
    </row>
    <row r="5" spans="1:8" ht="25.5" customHeight="1" x14ac:dyDescent="0.25">
      <c r="A5" s="577"/>
      <c r="B5" s="544"/>
      <c r="C5" s="553" t="s">
        <v>106</v>
      </c>
      <c r="D5" s="553" t="s">
        <v>23</v>
      </c>
      <c r="E5" s="553" t="s">
        <v>36</v>
      </c>
      <c r="F5" s="553" t="s">
        <v>106</v>
      </c>
      <c r="G5" s="553" t="s">
        <v>23</v>
      </c>
      <c r="H5" s="553" t="s">
        <v>36</v>
      </c>
    </row>
    <row r="6" spans="1:8" ht="40.5" customHeight="1" x14ac:dyDescent="0.25">
      <c r="A6" s="578"/>
      <c r="B6" s="544"/>
      <c r="C6" s="553"/>
      <c r="D6" s="553"/>
      <c r="E6" s="553"/>
      <c r="F6" s="553"/>
      <c r="G6" s="553"/>
      <c r="H6" s="553"/>
    </row>
    <row r="7" spans="1:8" s="102" customFormat="1" ht="12.75" x14ac:dyDescent="0.2">
      <c r="A7" s="101" t="s">
        <v>37</v>
      </c>
      <c r="B7" s="55" t="s">
        <v>7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</row>
    <row r="8" spans="1:8" ht="15" customHeight="1" x14ac:dyDescent="0.25">
      <c r="A8" s="103">
        <v>1</v>
      </c>
      <c r="B8" s="69" t="s">
        <v>40</v>
      </c>
      <c r="C8" s="58">
        <v>796</v>
      </c>
      <c r="D8" s="273">
        <v>966</v>
      </c>
      <c r="E8" s="238">
        <f>D8-C8</f>
        <v>170</v>
      </c>
      <c r="F8" s="273">
        <v>144</v>
      </c>
      <c r="G8" s="273">
        <v>99</v>
      </c>
      <c r="H8" s="238">
        <f>G8-F8</f>
        <v>-45</v>
      </c>
    </row>
    <row r="9" spans="1:8" ht="15" customHeight="1" x14ac:dyDescent="0.25">
      <c r="A9" s="103">
        <v>2</v>
      </c>
      <c r="B9" s="134" t="s">
        <v>51</v>
      </c>
      <c r="C9" s="126">
        <v>494</v>
      </c>
      <c r="D9" s="104">
        <v>820</v>
      </c>
      <c r="E9" s="105">
        <f t="shared" ref="E9:E57" si="0">D9-C9</f>
        <v>326</v>
      </c>
      <c r="F9" s="104">
        <v>15</v>
      </c>
      <c r="G9" s="104">
        <v>13</v>
      </c>
      <c r="H9" s="105">
        <f t="shared" ref="H9:H57" si="1">G9-F9</f>
        <v>-2</v>
      </c>
    </row>
    <row r="10" spans="1:8" ht="15" customHeight="1" x14ac:dyDescent="0.25">
      <c r="A10" s="103">
        <v>3</v>
      </c>
      <c r="B10" s="134" t="s">
        <v>44</v>
      </c>
      <c r="C10" s="126">
        <v>454</v>
      </c>
      <c r="D10" s="104">
        <v>615</v>
      </c>
      <c r="E10" s="105">
        <f t="shared" si="0"/>
        <v>161</v>
      </c>
      <c r="F10" s="104">
        <v>67</v>
      </c>
      <c r="G10" s="104">
        <v>48</v>
      </c>
      <c r="H10" s="105">
        <f t="shared" si="1"/>
        <v>-19</v>
      </c>
    </row>
    <row r="11" spans="1:8" s="106" customFormat="1" ht="15" customHeight="1" x14ac:dyDescent="0.25">
      <c r="A11" s="103">
        <v>4</v>
      </c>
      <c r="B11" s="134" t="s">
        <v>45</v>
      </c>
      <c r="C11" s="126">
        <v>366</v>
      </c>
      <c r="D11" s="104">
        <v>275</v>
      </c>
      <c r="E11" s="105">
        <f t="shared" si="0"/>
        <v>-91</v>
      </c>
      <c r="F11" s="104">
        <v>59</v>
      </c>
      <c r="G11" s="104">
        <v>21</v>
      </c>
      <c r="H11" s="105">
        <f t="shared" si="1"/>
        <v>-38</v>
      </c>
    </row>
    <row r="12" spans="1:8" s="106" customFormat="1" ht="15" customHeight="1" x14ac:dyDescent="0.25">
      <c r="A12" s="103">
        <v>5</v>
      </c>
      <c r="B12" s="134" t="s">
        <v>42</v>
      </c>
      <c r="C12" s="126">
        <v>300</v>
      </c>
      <c r="D12" s="104">
        <v>509</v>
      </c>
      <c r="E12" s="105">
        <f t="shared" si="0"/>
        <v>209</v>
      </c>
      <c r="F12" s="104">
        <v>42</v>
      </c>
      <c r="G12" s="104">
        <v>89</v>
      </c>
      <c r="H12" s="105">
        <f t="shared" si="1"/>
        <v>47</v>
      </c>
    </row>
    <row r="13" spans="1:8" s="106" customFormat="1" ht="15" customHeight="1" x14ac:dyDescent="0.25">
      <c r="A13" s="103">
        <v>6</v>
      </c>
      <c r="B13" s="134" t="s">
        <v>293</v>
      </c>
      <c r="C13" s="126">
        <v>296</v>
      </c>
      <c r="D13" s="104">
        <v>253</v>
      </c>
      <c r="E13" s="105">
        <f t="shared" si="0"/>
        <v>-43</v>
      </c>
      <c r="F13" s="104">
        <v>60</v>
      </c>
      <c r="G13" s="104">
        <v>35</v>
      </c>
      <c r="H13" s="105">
        <f t="shared" si="1"/>
        <v>-25</v>
      </c>
    </row>
    <row r="14" spans="1:8" s="106" customFormat="1" ht="15" customHeight="1" x14ac:dyDescent="0.25">
      <c r="A14" s="103">
        <v>7</v>
      </c>
      <c r="B14" s="134" t="s">
        <v>39</v>
      </c>
      <c r="C14" s="126">
        <v>291</v>
      </c>
      <c r="D14" s="104">
        <v>819</v>
      </c>
      <c r="E14" s="105">
        <f t="shared" si="0"/>
        <v>528</v>
      </c>
      <c r="F14" s="104">
        <v>41</v>
      </c>
      <c r="G14" s="104">
        <v>73</v>
      </c>
      <c r="H14" s="105">
        <f t="shared" si="1"/>
        <v>32</v>
      </c>
    </row>
    <row r="15" spans="1:8" s="106" customFormat="1" ht="15" customHeight="1" x14ac:dyDescent="0.25">
      <c r="A15" s="103">
        <v>8</v>
      </c>
      <c r="B15" s="134" t="s">
        <v>43</v>
      </c>
      <c r="C15" s="126">
        <v>289</v>
      </c>
      <c r="D15" s="104">
        <v>328</v>
      </c>
      <c r="E15" s="105">
        <f t="shared" si="0"/>
        <v>39</v>
      </c>
      <c r="F15" s="104">
        <v>49</v>
      </c>
      <c r="G15" s="104">
        <v>43</v>
      </c>
      <c r="H15" s="105">
        <f t="shared" si="1"/>
        <v>-6</v>
      </c>
    </row>
    <row r="16" spans="1:8" s="106" customFormat="1" ht="15" customHeight="1" x14ac:dyDescent="0.25">
      <c r="A16" s="103">
        <v>9</v>
      </c>
      <c r="B16" s="134" t="s">
        <v>41</v>
      </c>
      <c r="C16" s="126">
        <v>283</v>
      </c>
      <c r="D16" s="104">
        <v>607</v>
      </c>
      <c r="E16" s="105">
        <f t="shared" si="0"/>
        <v>324</v>
      </c>
      <c r="F16" s="104">
        <v>64</v>
      </c>
      <c r="G16" s="104">
        <v>33</v>
      </c>
      <c r="H16" s="105">
        <f t="shared" si="1"/>
        <v>-31</v>
      </c>
    </row>
    <row r="17" spans="1:8" s="106" customFormat="1" ht="15" customHeight="1" x14ac:dyDescent="0.25">
      <c r="A17" s="103">
        <v>10</v>
      </c>
      <c r="B17" s="134" t="s">
        <v>299</v>
      </c>
      <c r="C17" s="126">
        <v>213</v>
      </c>
      <c r="D17" s="104">
        <v>68</v>
      </c>
      <c r="E17" s="105">
        <f t="shared" si="0"/>
        <v>-145</v>
      </c>
      <c r="F17" s="104">
        <v>32</v>
      </c>
      <c r="G17" s="104">
        <v>20</v>
      </c>
      <c r="H17" s="105">
        <f t="shared" si="1"/>
        <v>-12</v>
      </c>
    </row>
    <row r="18" spans="1:8" s="106" customFormat="1" ht="15" customHeight="1" x14ac:dyDescent="0.25">
      <c r="A18" s="103">
        <v>11</v>
      </c>
      <c r="B18" s="134" t="s">
        <v>297</v>
      </c>
      <c r="C18" s="126">
        <v>199</v>
      </c>
      <c r="D18" s="104">
        <v>98</v>
      </c>
      <c r="E18" s="105">
        <f t="shared" si="0"/>
        <v>-101</v>
      </c>
      <c r="F18" s="104">
        <v>39</v>
      </c>
      <c r="G18" s="104">
        <v>7</v>
      </c>
      <c r="H18" s="105">
        <f t="shared" si="1"/>
        <v>-32</v>
      </c>
    </row>
    <row r="19" spans="1:8" s="106" customFormat="1" ht="15" customHeight="1" x14ac:dyDescent="0.25">
      <c r="A19" s="103">
        <v>12</v>
      </c>
      <c r="B19" s="134" t="s">
        <v>53</v>
      </c>
      <c r="C19" s="126">
        <v>189</v>
      </c>
      <c r="D19" s="104">
        <v>298</v>
      </c>
      <c r="E19" s="105">
        <f t="shared" si="0"/>
        <v>109</v>
      </c>
      <c r="F19" s="104">
        <v>43</v>
      </c>
      <c r="G19" s="104">
        <v>34</v>
      </c>
      <c r="H19" s="105">
        <f t="shared" si="1"/>
        <v>-9</v>
      </c>
    </row>
    <row r="20" spans="1:8" s="106" customFormat="1" ht="15" customHeight="1" x14ac:dyDescent="0.25">
      <c r="A20" s="103">
        <v>13</v>
      </c>
      <c r="B20" s="134" t="s">
        <v>66</v>
      </c>
      <c r="C20" s="58">
        <v>154</v>
      </c>
      <c r="D20" s="104">
        <v>101</v>
      </c>
      <c r="E20" s="105">
        <f t="shared" si="0"/>
        <v>-53</v>
      </c>
      <c r="F20" s="104">
        <v>23</v>
      </c>
      <c r="G20" s="104">
        <v>15</v>
      </c>
      <c r="H20" s="105">
        <f t="shared" si="1"/>
        <v>-8</v>
      </c>
    </row>
    <row r="21" spans="1:8" s="106" customFormat="1" ht="15" customHeight="1" x14ac:dyDescent="0.25">
      <c r="A21" s="103">
        <v>14</v>
      </c>
      <c r="B21" s="134" t="s">
        <v>298</v>
      </c>
      <c r="C21" s="126">
        <v>136</v>
      </c>
      <c r="D21" s="104">
        <v>159</v>
      </c>
      <c r="E21" s="105">
        <f t="shared" si="0"/>
        <v>23</v>
      </c>
      <c r="F21" s="104">
        <v>48</v>
      </c>
      <c r="G21" s="104">
        <v>18</v>
      </c>
      <c r="H21" s="105">
        <f t="shared" si="1"/>
        <v>-30</v>
      </c>
    </row>
    <row r="22" spans="1:8" s="106" customFormat="1" ht="21" customHeight="1" x14ac:dyDescent="0.25">
      <c r="A22" s="103">
        <v>15</v>
      </c>
      <c r="B22" s="134" t="s">
        <v>110</v>
      </c>
      <c r="C22" s="126">
        <v>136</v>
      </c>
      <c r="D22" s="104">
        <v>61</v>
      </c>
      <c r="E22" s="105">
        <f t="shared" si="0"/>
        <v>-75</v>
      </c>
      <c r="F22" s="104">
        <v>26</v>
      </c>
      <c r="G22" s="104">
        <v>1</v>
      </c>
      <c r="H22" s="105">
        <f t="shared" si="1"/>
        <v>-25</v>
      </c>
    </row>
    <row r="23" spans="1:8" s="106" customFormat="1" ht="18.75" customHeight="1" x14ac:dyDescent="0.25">
      <c r="A23" s="103">
        <v>16</v>
      </c>
      <c r="B23" s="134" t="s">
        <v>97</v>
      </c>
      <c r="C23" s="126">
        <v>135</v>
      </c>
      <c r="D23" s="104">
        <v>117</v>
      </c>
      <c r="E23" s="105">
        <f t="shared" si="0"/>
        <v>-18</v>
      </c>
      <c r="F23" s="104">
        <v>15</v>
      </c>
      <c r="G23" s="104">
        <v>15</v>
      </c>
      <c r="H23" s="105">
        <f t="shared" si="1"/>
        <v>0</v>
      </c>
    </row>
    <row r="24" spans="1:8" s="106" customFormat="1" ht="18.75" customHeight="1" x14ac:dyDescent="0.25">
      <c r="A24" s="103">
        <v>17</v>
      </c>
      <c r="B24" s="286" t="s">
        <v>303</v>
      </c>
      <c r="C24" s="126">
        <v>134</v>
      </c>
      <c r="D24" s="104">
        <v>85</v>
      </c>
      <c r="E24" s="105">
        <f t="shared" si="0"/>
        <v>-49</v>
      </c>
      <c r="F24" s="104">
        <v>29</v>
      </c>
      <c r="G24" s="104">
        <v>4</v>
      </c>
      <c r="H24" s="105">
        <f t="shared" si="1"/>
        <v>-25</v>
      </c>
    </row>
    <row r="25" spans="1:8" s="106" customFormat="1" ht="15.75" customHeight="1" x14ac:dyDescent="0.25">
      <c r="A25" s="103">
        <v>18</v>
      </c>
      <c r="B25" s="134" t="s">
        <v>91</v>
      </c>
      <c r="C25" s="126">
        <v>126</v>
      </c>
      <c r="D25" s="104">
        <v>171</v>
      </c>
      <c r="E25" s="105">
        <f t="shared" si="0"/>
        <v>45</v>
      </c>
      <c r="F25" s="104">
        <v>2</v>
      </c>
      <c r="G25" s="104">
        <v>10</v>
      </c>
      <c r="H25" s="105">
        <f t="shared" si="1"/>
        <v>8</v>
      </c>
    </row>
    <row r="26" spans="1:8" s="352" customFormat="1" ht="18" customHeight="1" x14ac:dyDescent="0.25">
      <c r="A26" s="103">
        <v>19</v>
      </c>
      <c r="B26" s="69" t="s">
        <v>294</v>
      </c>
      <c r="C26" s="58">
        <v>117</v>
      </c>
      <c r="D26" s="364">
        <v>163</v>
      </c>
      <c r="E26" s="238">
        <f t="shared" si="0"/>
        <v>46</v>
      </c>
      <c r="F26" s="364">
        <v>21</v>
      </c>
      <c r="G26" s="364">
        <v>24</v>
      </c>
      <c r="H26" s="238">
        <f t="shared" si="1"/>
        <v>3</v>
      </c>
    </row>
    <row r="27" spans="1:8" s="106" customFormat="1" ht="19.5" customHeight="1" x14ac:dyDescent="0.25">
      <c r="A27" s="103">
        <v>20</v>
      </c>
      <c r="B27" s="134" t="s">
        <v>55</v>
      </c>
      <c r="C27" s="126">
        <v>115</v>
      </c>
      <c r="D27" s="104">
        <v>156</v>
      </c>
      <c r="E27" s="105">
        <f t="shared" si="0"/>
        <v>41</v>
      </c>
      <c r="F27" s="104">
        <v>26</v>
      </c>
      <c r="G27" s="104">
        <v>16</v>
      </c>
      <c r="H27" s="105">
        <f t="shared" si="1"/>
        <v>-10</v>
      </c>
    </row>
    <row r="28" spans="1:8" s="106" customFormat="1" ht="15.75" customHeight="1" x14ac:dyDescent="0.25">
      <c r="A28" s="103">
        <v>21</v>
      </c>
      <c r="B28" s="134" t="s">
        <v>46</v>
      </c>
      <c r="C28" s="126">
        <v>112</v>
      </c>
      <c r="D28" s="104">
        <v>81</v>
      </c>
      <c r="E28" s="105">
        <f t="shared" si="0"/>
        <v>-31</v>
      </c>
      <c r="F28" s="104">
        <v>23</v>
      </c>
      <c r="G28" s="104">
        <v>9</v>
      </c>
      <c r="H28" s="105">
        <f t="shared" si="1"/>
        <v>-14</v>
      </c>
    </row>
    <row r="29" spans="1:8" s="106" customFormat="1" ht="36" customHeight="1" x14ac:dyDescent="0.25">
      <c r="A29" s="103">
        <v>22</v>
      </c>
      <c r="B29" s="134" t="s">
        <v>107</v>
      </c>
      <c r="C29" s="126">
        <v>111</v>
      </c>
      <c r="D29" s="104">
        <v>10</v>
      </c>
      <c r="E29" s="105">
        <f t="shared" si="0"/>
        <v>-101</v>
      </c>
      <c r="F29" s="104">
        <v>28</v>
      </c>
      <c r="G29" s="104">
        <v>2</v>
      </c>
      <c r="H29" s="105">
        <f t="shared" si="1"/>
        <v>-26</v>
      </c>
    </row>
    <row r="30" spans="1:8" s="106" customFormat="1" ht="15.75" customHeight="1" x14ac:dyDescent="0.25">
      <c r="A30" s="103">
        <v>23</v>
      </c>
      <c r="B30" s="134" t="s">
        <v>67</v>
      </c>
      <c r="C30" s="126">
        <v>102</v>
      </c>
      <c r="D30" s="104">
        <v>76</v>
      </c>
      <c r="E30" s="105">
        <f t="shared" si="0"/>
        <v>-26</v>
      </c>
      <c r="F30" s="104">
        <v>20</v>
      </c>
      <c r="G30" s="104">
        <v>3</v>
      </c>
      <c r="H30" s="105">
        <f t="shared" si="1"/>
        <v>-17</v>
      </c>
    </row>
    <row r="31" spans="1:8" s="106" customFormat="1" ht="15.75" customHeight="1" x14ac:dyDescent="0.25">
      <c r="A31" s="103">
        <v>24</v>
      </c>
      <c r="B31" s="134" t="s">
        <v>93</v>
      </c>
      <c r="C31" s="126">
        <v>94</v>
      </c>
      <c r="D31" s="104">
        <v>158</v>
      </c>
      <c r="E31" s="105">
        <f t="shared" si="0"/>
        <v>64</v>
      </c>
      <c r="F31" s="104">
        <v>12</v>
      </c>
      <c r="G31" s="104">
        <v>14</v>
      </c>
      <c r="H31" s="105">
        <f t="shared" si="1"/>
        <v>2</v>
      </c>
    </row>
    <row r="32" spans="1:8" s="106" customFormat="1" ht="15.75" customHeight="1" x14ac:dyDescent="0.25">
      <c r="A32" s="103">
        <v>25</v>
      </c>
      <c r="B32" s="134" t="s">
        <v>38</v>
      </c>
      <c r="C32" s="126">
        <v>84</v>
      </c>
      <c r="D32" s="104">
        <v>690</v>
      </c>
      <c r="E32" s="105">
        <f t="shared" si="0"/>
        <v>606</v>
      </c>
      <c r="F32" s="104">
        <v>17</v>
      </c>
      <c r="G32" s="104">
        <v>76</v>
      </c>
      <c r="H32" s="105">
        <f t="shared" si="1"/>
        <v>59</v>
      </c>
    </row>
    <row r="33" spans="1:8" s="106" customFormat="1" ht="19.5" customHeight="1" x14ac:dyDescent="0.25">
      <c r="A33" s="103">
        <v>26</v>
      </c>
      <c r="B33" s="134" t="s">
        <v>84</v>
      </c>
      <c r="C33" s="126">
        <v>83</v>
      </c>
      <c r="D33" s="104">
        <v>104</v>
      </c>
      <c r="E33" s="105">
        <f t="shared" si="0"/>
        <v>21</v>
      </c>
      <c r="F33" s="104">
        <v>14</v>
      </c>
      <c r="G33" s="104">
        <v>9</v>
      </c>
      <c r="H33" s="105">
        <f t="shared" si="1"/>
        <v>-5</v>
      </c>
    </row>
    <row r="34" spans="1:8" s="106" customFormat="1" ht="16.5" customHeight="1" x14ac:dyDescent="0.25">
      <c r="A34" s="103">
        <v>27</v>
      </c>
      <c r="B34" s="134" t="s">
        <v>304</v>
      </c>
      <c r="C34" s="126">
        <v>82</v>
      </c>
      <c r="D34" s="104">
        <v>57</v>
      </c>
      <c r="E34" s="105">
        <f t="shared" si="0"/>
        <v>-25</v>
      </c>
      <c r="F34" s="104">
        <v>16</v>
      </c>
      <c r="G34" s="104">
        <v>5</v>
      </c>
      <c r="H34" s="105">
        <f t="shared" si="1"/>
        <v>-11</v>
      </c>
    </row>
    <row r="35" spans="1:8" s="106" customFormat="1" ht="16.5" customHeight="1" x14ac:dyDescent="0.25">
      <c r="A35" s="103">
        <v>28</v>
      </c>
      <c r="B35" s="134" t="s">
        <v>50</v>
      </c>
      <c r="C35" s="126">
        <v>82</v>
      </c>
      <c r="D35" s="104">
        <v>124</v>
      </c>
      <c r="E35" s="105">
        <f t="shared" si="0"/>
        <v>42</v>
      </c>
      <c r="F35" s="104">
        <v>14</v>
      </c>
      <c r="G35" s="104">
        <v>22</v>
      </c>
      <c r="H35" s="105">
        <f t="shared" si="1"/>
        <v>8</v>
      </c>
    </row>
    <row r="36" spans="1:8" s="106" customFormat="1" ht="16.5" customHeight="1" x14ac:dyDescent="0.25">
      <c r="A36" s="103">
        <v>29</v>
      </c>
      <c r="B36" s="134" t="s">
        <v>56</v>
      </c>
      <c r="C36" s="126">
        <v>81</v>
      </c>
      <c r="D36" s="104">
        <v>141</v>
      </c>
      <c r="E36" s="105">
        <f t="shared" si="0"/>
        <v>60</v>
      </c>
      <c r="F36" s="104">
        <v>8</v>
      </c>
      <c r="G36" s="104">
        <v>32</v>
      </c>
      <c r="H36" s="105">
        <f t="shared" si="1"/>
        <v>24</v>
      </c>
    </row>
    <row r="37" spans="1:8" s="106" customFormat="1" ht="16.5" customHeight="1" x14ac:dyDescent="0.25">
      <c r="A37" s="103">
        <v>30</v>
      </c>
      <c r="B37" s="134" t="s">
        <v>49</v>
      </c>
      <c r="C37" s="126">
        <v>73</v>
      </c>
      <c r="D37" s="104">
        <v>150</v>
      </c>
      <c r="E37" s="105">
        <f t="shared" si="0"/>
        <v>77</v>
      </c>
      <c r="F37" s="104">
        <v>15</v>
      </c>
      <c r="G37" s="104">
        <v>28</v>
      </c>
      <c r="H37" s="105">
        <f t="shared" si="1"/>
        <v>13</v>
      </c>
    </row>
    <row r="38" spans="1:8" s="106" customFormat="1" ht="16.5" customHeight="1" x14ac:dyDescent="0.25">
      <c r="A38" s="103">
        <v>31</v>
      </c>
      <c r="B38" s="134" t="s">
        <v>60</v>
      </c>
      <c r="C38" s="126">
        <v>66</v>
      </c>
      <c r="D38" s="104">
        <v>33</v>
      </c>
      <c r="E38" s="105">
        <f t="shared" si="0"/>
        <v>-33</v>
      </c>
      <c r="F38" s="104">
        <v>12</v>
      </c>
      <c r="G38" s="104">
        <v>5</v>
      </c>
      <c r="H38" s="105">
        <f t="shared" si="1"/>
        <v>-7</v>
      </c>
    </row>
    <row r="39" spans="1:8" s="106" customFormat="1" ht="16.5" customHeight="1" x14ac:dyDescent="0.25">
      <c r="A39" s="103">
        <v>32</v>
      </c>
      <c r="B39" s="134" t="s">
        <v>64</v>
      </c>
      <c r="C39" s="126">
        <v>66</v>
      </c>
      <c r="D39" s="104">
        <v>130</v>
      </c>
      <c r="E39" s="105">
        <f t="shared" si="0"/>
        <v>64</v>
      </c>
      <c r="F39" s="104">
        <v>18</v>
      </c>
      <c r="G39" s="104">
        <v>13</v>
      </c>
      <c r="H39" s="105">
        <f t="shared" si="1"/>
        <v>-5</v>
      </c>
    </row>
    <row r="40" spans="1:8" s="106" customFormat="1" ht="16.5" customHeight="1" x14ac:dyDescent="0.25">
      <c r="A40" s="103">
        <v>33</v>
      </c>
      <c r="B40" s="134" t="s">
        <v>295</v>
      </c>
      <c r="C40" s="126">
        <v>64</v>
      </c>
      <c r="D40" s="104">
        <v>73</v>
      </c>
      <c r="E40" s="105">
        <f t="shared" si="0"/>
        <v>9</v>
      </c>
      <c r="F40" s="104">
        <v>12</v>
      </c>
      <c r="G40" s="104">
        <v>14</v>
      </c>
      <c r="H40" s="105">
        <f t="shared" si="1"/>
        <v>2</v>
      </c>
    </row>
    <row r="41" spans="1:8" s="106" customFormat="1" ht="16.5" customHeight="1" x14ac:dyDescent="0.25">
      <c r="A41" s="103">
        <v>34</v>
      </c>
      <c r="B41" s="134" t="s">
        <v>59</v>
      </c>
      <c r="C41" s="126">
        <v>62</v>
      </c>
      <c r="D41" s="104">
        <v>68</v>
      </c>
      <c r="E41" s="105">
        <f t="shared" si="0"/>
        <v>6</v>
      </c>
      <c r="F41" s="104">
        <v>17</v>
      </c>
      <c r="G41" s="104">
        <v>7</v>
      </c>
      <c r="H41" s="105">
        <f t="shared" si="1"/>
        <v>-10</v>
      </c>
    </row>
    <row r="42" spans="1:8" s="106" customFormat="1" ht="16.5" customHeight="1" x14ac:dyDescent="0.25">
      <c r="A42" s="103">
        <v>35</v>
      </c>
      <c r="B42" s="134" t="s">
        <v>157</v>
      </c>
      <c r="C42" s="126">
        <v>60</v>
      </c>
      <c r="D42" s="104">
        <v>6</v>
      </c>
      <c r="E42" s="105">
        <f t="shared" si="0"/>
        <v>-54</v>
      </c>
      <c r="F42" s="104">
        <v>6</v>
      </c>
      <c r="G42" s="104">
        <v>1</v>
      </c>
      <c r="H42" s="105">
        <f t="shared" si="1"/>
        <v>-5</v>
      </c>
    </row>
    <row r="43" spans="1:8" s="106" customFormat="1" ht="16.5" customHeight="1" x14ac:dyDescent="0.25">
      <c r="A43" s="103">
        <v>36</v>
      </c>
      <c r="B43" s="134" t="s">
        <v>96</v>
      </c>
      <c r="C43" s="126">
        <v>60</v>
      </c>
      <c r="D43" s="104">
        <v>61</v>
      </c>
      <c r="E43" s="105">
        <f t="shared" si="0"/>
        <v>1</v>
      </c>
      <c r="F43" s="104">
        <v>9</v>
      </c>
      <c r="G43" s="104">
        <v>3</v>
      </c>
      <c r="H43" s="105">
        <f t="shared" si="1"/>
        <v>-6</v>
      </c>
    </row>
    <row r="44" spans="1:8" ht="16.5" customHeight="1" x14ac:dyDescent="0.25">
      <c r="A44" s="103">
        <v>37</v>
      </c>
      <c r="B44" s="134" t="s">
        <v>65</v>
      </c>
      <c r="C44" s="126">
        <v>58</v>
      </c>
      <c r="D44" s="107">
        <v>51</v>
      </c>
      <c r="E44" s="105">
        <f t="shared" si="0"/>
        <v>-7</v>
      </c>
      <c r="F44" s="107">
        <v>10</v>
      </c>
      <c r="G44" s="107">
        <v>6</v>
      </c>
      <c r="H44" s="105">
        <f t="shared" si="1"/>
        <v>-4</v>
      </c>
    </row>
    <row r="45" spans="1:8" ht="16.5" customHeight="1" x14ac:dyDescent="0.25">
      <c r="A45" s="103">
        <v>38</v>
      </c>
      <c r="B45" s="134" t="s">
        <v>168</v>
      </c>
      <c r="C45" s="126">
        <v>57</v>
      </c>
      <c r="D45" s="107">
        <v>13</v>
      </c>
      <c r="E45" s="105">
        <f t="shared" si="0"/>
        <v>-44</v>
      </c>
      <c r="F45" s="107">
        <v>4</v>
      </c>
      <c r="G45" s="107">
        <v>4</v>
      </c>
      <c r="H45" s="105">
        <f t="shared" si="1"/>
        <v>0</v>
      </c>
    </row>
    <row r="46" spans="1:8" ht="19.5" customHeight="1" x14ac:dyDescent="0.25">
      <c r="A46" s="103">
        <v>39</v>
      </c>
      <c r="B46" s="134" t="s">
        <v>95</v>
      </c>
      <c r="C46" s="126">
        <v>57</v>
      </c>
      <c r="D46" s="107">
        <v>48</v>
      </c>
      <c r="E46" s="105">
        <f t="shared" si="0"/>
        <v>-9</v>
      </c>
      <c r="F46" s="107">
        <v>6</v>
      </c>
      <c r="G46" s="107">
        <v>8</v>
      </c>
      <c r="H46" s="105">
        <f t="shared" si="1"/>
        <v>2</v>
      </c>
    </row>
    <row r="47" spans="1:8" ht="17.25" customHeight="1" x14ac:dyDescent="0.25">
      <c r="A47" s="103">
        <v>40</v>
      </c>
      <c r="B47" s="134" t="s">
        <v>80</v>
      </c>
      <c r="C47" s="126">
        <v>54</v>
      </c>
      <c r="D47" s="107">
        <v>31</v>
      </c>
      <c r="E47" s="105">
        <f t="shared" si="0"/>
        <v>-23</v>
      </c>
      <c r="F47" s="107">
        <v>18</v>
      </c>
      <c r="G47" s="107">
        <v>4</v>
      </c>
      <c r="H47" s="105">
        <f t="shared" si="1"/>
        <v>-14</v>
      </c>
    </row>
    <row r="48" spans="1:8" ht="15.75" customHeight="1" x14ac:dyDescent="0.25">
      <c r="A48" s="103">
        <v>41</v>
      </c>
      <c r="B48" s="134" t="s">
        <v>48</v>
      </c>
      <c r="C48" s="126">
        <v>53</v>
      </c>
      <c r="D48" s="107">
        <v>146</v>
      </c>
      <c r="E48" s="105">
        <f t="shared" si="0"/>
        <v>93</v>
      </c>
      <c r="F48" s="107">
        <v>7</v>
      </c>
      <c r="G48" s="107">
        <v>25</v>
      </c>
      <c r="H48" s="105">
        <f t="shared" si="1"/>
        <v>18</v>
      </c>
    </row>
    <row r="49" spans="1:8" ht="15.75" customHeight="1" x14ac:dyDescent="0.25">
      <c r="A49" s="103">
        <v>42</v>
      </c>
      <c r="B49" s="134" t="s">
        <v>89</v>
      </c>
      <c r="C49" s="126">
        <v>52</v>
      </c>
      <c r="D49" s="107">
        <v>96</v>
      </c>
      <c r="E49" s="105">
        <f t="shared" si="0"/>
        <v>44</v>
      </c>
      <c r="F49" s="107">
        <v>11</v>
      </c>
      <c r="G49" s="107">
        <v>7</v>
      </c>
      <c r="H49" s="105">
        <f t="shared" si="1"/>
        <v>-4</v>
      </c>
    </row>
    <row r="50" spans="1:8" ht="15.75" customHeight="1" x14ac:dyDescent="0.25">
      <c r="A50" s="103">
        <v>43</v>
      </c>
      <c r="B50" s="134" t="s">
        <v>68</v>
      </c>
      <c r="C50" s="126">
        <v>51</v>
      </c>
      <c r="D50" s="107">
        <v>41</v>
      </c>
      <c r="E50" s="105">
        <f t="shared" si="0"/>
        <v>-10</v>
      </c>
      <c r="F50" s="107">
        <v>2</v>
      </c>
      <c r="G50" s="107">
        <v>5</v>
      </c>
      <c r="H50" s="105">
        <f t="shared" si="1"/>
        <v>3</v>
      </c>
    </row>
    <row r="51" spans="1:8" ht="15.75" customHeight="1" x14ac:dyDescent="0.25">
      <c r="A51" s="103">
        <v>44</v>
      </c>
      <c r="B51" s="134" t="s">
        <v>82</v>
      </c>
      <c r="C51" s="126">
        <v>49</v>
      </c>
      <c r="D51" s="107">
        <v>25</v>
      </c>
      <c r="E51" s="105">
        <f t="shared" si="0"/>
        <v>-24</v>
      </c>
      <c r="F51" s="107">
        <v>5</v>
      </c>
      <c r="G51" s="107">
        <v>3</v>
      </c>
      <c r="H51" s="105">
        <f t="shared" si="1"/>
        <v>-2</v>
      </c>
    </row>
    <row r="52" spans="1:8" ht="15.75" customHeight="1" x14ac:dyDescent="0.25">
      <c r="A52" s="103">
        <v>45</v>
      </c>
      <c r="B52" s="134" t="s">
        <v>62</v>
      </c>
      <c r="C52" s="126">
        <v>49</v>
      </c>
      <c r="D52" s="107">
        <v>111</v>
      </c>
      <c r="E52" s="105">
        <f t="shared" si="0"/>
        <v>62</v>
      </c>
      <c r="F52" s="107">
        <v>7</v>
      </c>
      <c r="G52" s="107">
        <v>22</v>
      </c>
      <c r="H52" s="105">
        <f t="shared" si="1"/>
        <v>15</v>
      </c>
    </row>
    <row r="53" spans="1:8" ht="15.75" customHeight="1" x14ac:dyDescent="0.25">
      <c r="A53" s="103">
        <v>46</v>
      </c>
      <c r="B53" s="134" t="s">
        <v>78</v>
      </c>
      <c r="C53" s="126">
        <v>48</v>
      </c>
      <c r="D53" s="107">
        <v>77</v>
      </c>
      <c r="E53" s="105">
        <f t="shared" si="0"/>
        <v>29</v>
      </c>
      <c r="F53" s="107">
        <v>9</v>
      </c>
      <c r="G53" s="107">
        <v>7</v>
      </c>
      <c r="H53" s="105">
        <f t="shared" si="1"/>
        <v>-2</v>
      </c>
    </row>
    <row r="54" spans="1:8" ht="17.25" customHeight="1" x14ac:dyDescent="0.25">
      <c r="A54" s="103">
        <v>47</v>
      </c>
      <c r="B54" s="134" t="s">
        <v>83</v>
      </c>
      <c r="C54" s="126">
        <v>46</v>
      </c>
      <c r="D54" s="107">
        <v>60</v>
      </c>
      <c r="E54" s="105">
        <f t="shared" si="0"/>
        <v>14</v>
      </c>
      <c r="F54" s="107">
        <v>7</v>
      </c>
      <c r="G54" s="107">
        <v>10</v>
      </c>
      <c r="H54" s="105">
        <f t="shared" si="1"/>
        <v>3</v>
      </c>
    </row>
    <row r="55" spans="1:8" ht="15.75" customHeight="1" x14ac:dyDescent="0.25">
      <c r="A55" s="103">
        <v>48</v>
      </c>
      <c r="B55" s="134" t="s">
        <v>310</v>
      </c>
      <c r="C55" s="126">
        <v>44</v>
      </c>
      <c r="D55" s="107">
        <v>100</v>
      </c>
      <c r="E55" s="105">
        <f t="shared" si="0"/>
        <v>56</v>
      </c>
      <c r="F55" s="107">
        <v>8</v>
      </c>
      <c r="G55" s="107">
        <v>6</v>
      </c>
      <c r="H55" s="105">
        <f t="shared" si="1"/>
        <v>-2</v>
      </c>
    </row>
    <row r="56" spans="1:8" ht="15.75" customHeight="1" x14ac:dyDescent="0.25">
      <c r="A56" s="103">
        <v>49</v>
      </c>
      <c r="B56" s="134" t="s">
        <v>158</v>
      </c>
      <c r="C56" s="126">
        <v>41</v>
      </c>
      <c r="D56" s="107">
        <v>24</v>
      </c>
      <c r="E56" s="105">
        <f t="shared" si="0"/>
        <v>-17</v>
      </c>
      <c r="F56" s="107">
        <v>8</v>
      </c>
      <c r="G56" s="107">
        <v>1</v>
      </c>
      <c r="H56" s="105">
        <f t="shared" si="1"/>
        <v>-7</v>
      </c>
    </row>
    <row r="57" spans="1:8" ht="15.75" customHeight="1" x14ac:dyDescent="0.25">
      <c r="A57" s="103">
        <v>50</v>
      </c>
      <c r="B57" s="134" t="s">
        <v>319</v>
      </c>
      <c r="C57" s="126">
        <v>39</v>
      </c>
      <c r="D57" s="107">
        <v>12</v>
      </c>
      <c r="E57" s="105">
        <f t="shared" si="0"/>
        <v>-27</v>
      </c>
      <c r="F57" s="107">
        <v>7</v>
      </c>
      <c r="G57" s="107">
        <v>3</v>
      </c>
      <c r="H57" s="105">
        <f t="shared" si="1"/>
        <v>-4</v>
      </c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27559055118110237" top="0.31496062992125984" bottom="0.27559055118110237" header="0.31496062992125984" footer="0.31496062992125984"/>
  <pageSetup paperSize="9" scale="7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100"/>
  <sheetViews>
    <sheetView zoomScale="84" zoomScaleNormal="84" zoomScaleSheetLayoutView="78" workbookViewId="0">
      <selection activeCell="A8" sqref="A8"/>
    </sheetView>
  </sheetViews>
  <sheetFormatPr defaultColWidth="8.85546875" defaultRowHeight="12.75" x14ac:dyDescent="0.2"/>
  <cols>
    <col min="1" max="1" width="43.42578125" style="60" customWidth="1"/>
    <col min="2" max="2" width="13.5703125" style="60" customWidth="1"/>
    <col min="3" max="3" width="10.42578125" style="65" customWidth="1"/>
    <col min="4" max="5" width="13" style="65" customWidth="1"/>
    <col min="6" max="6" width="10.28515625" style="65" customWidth="1"/>
    <col min="7" max="7" width="12.140625" style="60" customWidth="1"/>
    <col min="8" max="256" width="8.85546875" style="60"/>
    <col min="257" max="257" width="32.28515625" style="60" customWidth="1"/>
    <col min="258" max="258" width="12" style="60" customWidth="1"/>
    <col min="259" max="259" width="14.42578125" style="60" customWidth="1"/>
    <col min="260" max="260" width="14.140625" style="60" customWidth="1"/>
    <col min="261" max="261" width="12.28515625" style="60" customWidth="1"/>
    <col min="262" max="262" width="18.7109375" style="60" customWidth="1"/>
    <col min="263" max="512" width="8.85546875" style="60"/>
    <col min="513" max="513" width="32.28515625" style="60" customWidth="1"/>
    <col min="514" max="514" width="12" style="60" customWidth="1"/>
    <col min="515" max="515" width="14.42578125" style="60" customWidth="1"/>
    <col min="516" max="516" width="14.140625" style="60" customWidth="1"/>
    <col min="517" max="517" width="12.28515625" style="60" customWidth="1"/>
    <col min="518" max="518" width="18.7109375" style="60" customWidth="1"/>
    <col min="519" max="768" width="8.85546875" style="60"/>
    <col min="769" max="769" width="32.28515625" style="60" customWidth="1"/>
    <col min="770" max="770" width="12" style="60" customWidth="1"/>
    <col min="771" max="771" width="14.42578125" style="60" customWidth="1"/>
    <col min="772" max="772" width="14.140625" style="60" customWidth="1"/>
    <col min="773" max="773" width="12.28515625" style="60" customWidth="1"/>
    <col min="774" max="774" width="18.7109375" style="60" customWidth="1"/>
    <col min="775" max="1024" width="8.85546875" style="60"/>
    <col min="1025" max="1025" width="32.28515625" style="60" customWidth="1"/>
    <col min="1026" max="1026" width="12" style="60" customWidth="1"/>
    <col min="1027" max="1027" width="14.42578125" style="60" customWidth="1"/>
    <col min="1028" max="1028" width="14.140625" style="60" customWidth="1"/>
    <col min="1029" max="1029" width="12.28515625" style="60" customWidth="1"/>
    <col min="1030" max="1030" width="18.7109375" style="60" customWidth="1"/>
    <col min="1031" max="1280" width="8.85546875" style="60"/>
    <col min="1281" max="1281" width="32.28515625" style="60" customWidth="1"/>
    <col min="1282" max="1282" width="12" style="60" customWidth="1"/>
    <col min="1283" max="1283" width="14.42578125" style="60" customWidth="1"/>
    <col min="1284" max="1284" width="14.140625" style="60" customWidth="1"/>
    <col min="1285" max="1285" width="12.28515625" style="60" customWidth="1"/>
    <col min="1286" max="1286" width="18.7109375" style="60" customWidth="1"/>
    <col min="1287" max="1536" width="8.85546875" style="60"/>
    <col min="1537" max="1537" width="32.28515625" style="60" customWidth="1"/>
    <col min="1538" max="1538" width="12" style="60" customWidth="1"/>
    <col min="1539" max="1539" width="14.42578125" style="60" customWidth="1"/>
    <col min="1540" max="1540" width="14.140625" style="60" customWidth="1"/>
    <col min="1541" max="1541" width="12.28515625" style="60" customWidth="1"/>
    <col min="1542" max="1542" width="18.7109375" style="60" customWidth="1"/>
    <col min="1543" max="1792" width="8.85546875" style="60"/>
    <col min="1793" max="1793" width="32.28515625" style="60" customWidth="1"/>
    <col min="1794" max="1794" width="12" style="60" customWidth="1"/>
    <col min="1795" max="1795" width="14.42578125" style="60" customWidth="1"/>
    <col min="1796" max="1796" width="14.140625" style="60" customWidth="1"/>
    <col min="1797" max="1797" width="12.28515625" style="60" customWidth="1"/>
    <col min="1798" max="1798" width="18.7109375" style="60" customWidth="1"/>
    <col min="1799" max="2048" width="8.85546875" style="60"/>
    <col min="2049" max="2049" width="32.28515625" style="60" customWidth="1"/>
    <col min="2050" max="2050" width="12" style="60" customWidth="1"/>
    <col min="2051" max="2051" width="14.42578125" style="60" customWidth="1"/>
    <col min="2052" max="2052" width="14.140625" style="60" customWidth="1"/>
    <col min="2053" max="2053" width="12.28515625" style="60" customWidth="1"/>
    <col min="2054" max="2054" width="18.7109375" style="60" customWidth="1"/>
    <col min="2055" max="2304" width="8.85546875" style="60"/>
    <col min="2305" max="2305" width="32.28515625" style="60" customWidth="1"/>
    <col min="2306" max="2306" width="12" style="60" customWidth="1"/>
    <col min="2307" max="2307" width="14.42578125" style="60" customWidth="1"/>
    <col min="2308" max="2308" width="14.140625" style="60" customWidth="1"/>
    <col min="2309" max="2309" width="12.28515625" style="60" customWidth="1"/>
    <col min="2310" max="2310" width="18.7109375" style="60" customWidth="1"/>
    <col min="2311" max="2560" width="8.85546875" style="60"/>
    <col min="2561" max="2561" width="32.28515625" style="60" customWidth="1"/>
    <col min="2562" max="2562" width="12" style="60" customWidth="1"/>
    <col min="2563" max="2563" width="14.42578125" style="60" customWidth="1"/>
    <col min="2564" max="2564" width="14.140625" style="60" customWidth="1"/>
    <col min="2565" max="2565" width="12.28515625" style="60" customWidth="1"/>
    <col min="2566" max="2566" width="18.7109375" style="60" customWidth="1"/>
    <col min="2567" max="2816" width="8.85546875" style="60"/>
    <col min="2817" max="2817" width="32.28515625" style="60" customWidth="1"/>
    <col min="2818" max="2818" width="12" style="60" customWidth="1"/>
    <col min="2819" max="2819" width="14.42578125" style="60" customWidth="1"/>
    <col min="2820" max="2820" width="14.140625" style="60" customWidth="1"/>
    <col min="2821" max="2821" width="12.28515625" style="60" customWidth="1"/>
    <col min="2822" max="2822" width="18.7109375" style="60" customWidth="1"/>
    <col min="2823" max="3072" width="8.85546875" style="60"/>
    <col min="3073" max="3073" width="32.28515625" style="60" customWidth="1"/>
    <col min="3074" max="3074" width="12" style="60" customWidth="1"/>
    <col min="3075" max="3075" width="14.42578125" style="60" customWidth="1"/>
    <col min="3076" max="3076" width="14.140625" style="60" customWidth="1"/>
    <col min="3077" max="3077" width="12.28515625" style="60" customWidth="1"/>
    <col min="3078" max="3078" width="18.7109375" style="60" customWidth="1"/>
    <col min="3079" max="3328" width="8.85546875" style="60"/>
    <col min="3329" max="3329" width="32.28515625" style="60" customWidth="1"/>
    <col min="3330" max="3330" width="12" style="60" customWidth="1"/>
    <col min="3331" max="3331" width="14.42578125" style="60" customWidth="1"/>
    <col min="3332" max="3332" width="14.140625" style="60" customWidth="1"/>
    <col min="3333" max="3333" width="12.28515625" style="60" customWidth="1"/>
    <col min="3334" max="3334" width="18.7109375" style="60" customWidth="1"/>
    <col min="3335" max="3584" width="8.85546875" style="60"/>
    <col min="3585" max="3585" width="32.28515625" style="60" customWidth="1"/>
    <col min="3586" max="3586" width="12" style="60" customWidth="1"/>
    <col min="3587" max="3587" width="14.42578125" style="60" customWidth="1"/>
    <col min="3588" max="3588" width="14.140625" style="60" customWidth="1"/>
    <col min="3589" max="3589" width="12.28515625" style="60" customWidth="1"/>
    <col min="3590" max="3590" width="18.7109375" style="60" customWidth="1"/>
    <col min="3591" max="3840" width="8.85546875" style="60"/>
    <col min="3841" max="3841" width="32.28515625" style="60" customWidth="1"/>
    <col min="3842" max="3842" width="12" style="60" customWidth="1"/>
    <col min="3843" max="3843" width="14.42578125" style="60" customWidth="1"/>
    <col min="3844" max="3844" width="14.140625" style="60" customWidth="1"/>
    <col min="3845" max="3845" width="12.28515625" style="60" customWidth="1"/>
    <col min="3846" max="3846" width="18.7109375" style="60" customWidth="1"/>
    <col min="3847" max="4096" width="8.85546875" style="60"/>
    <col min="4097" max="4097" width="32.28515625" style="60" customWidth="1"/>
    <col min="4098" max="4098" width="12" style="60" customWidth="1"/>
    <col min="4099" max="4099" width="14.42578125" style="60" customWidth="1"/>
    <col min="4100" max="4100" width="14.140625" style="60" customWidth="1"/>
    <col min="4101" max="4101" width="12.28515625" style="60" customWidth="1"/>
    <col min="4102" max="4102" width="18.7109375" style="60" customWidth="1"/>
    <col min="4103" max="4352" width="8.85546875" style="60"/>
    <col min="4353" max="4353" width="32.28515625" style="60" customWidth="1"/>
    <col min="4354" max="4354" width="12" style="60" customWidth="1"/>
    <col min="4355" max="4355" width="14.42578125" style="60" customWidth="1"/>
    <col min="4356" max="4356" width="14.140625" style="60" customWidth="1"/>
    <col min="4357" max="4357" width="12.28515625" style="60" customWidth="1"/>
    <col min="4358" max="4358" width="18.7109375" style="60" customWidth="1"/>
    <col min="4359" max="4608" width="8.85546875" style="60"/>
    <col min="4609" max="4609" width="32.28515625" style="60" customWidth="1"/>
    <col min="4610" max="4610" width="12" style="60" customWidth="1"/>
    <col min="4611" max="4611" width="14.42578125" style="60" customWidth="1"/>
    <col min="4612" max="4612" width="14.140625" style="60" customWidth="1"/>
    <col min="4613" max="4613" width="12.28515625" style="60" customWidth="1"/>
    <col min="4614" max="4614" width="18.7109375" style="60" customWidth="1"/>
    <col min="4615" max="4864" width="8.85546875" style="60"/>
    <col min="4865" max="4865" width="32.28515625" style="60" customWidth="1"/>
    <col min="4866" max="4866" width="12" style="60" customWidth="1"/>
    <col min="4867" max="4867" width="14.42578125" style="60" customWidth="1"/>
    <col min="4868" max="4868" width="14.140625" style="60" customWidth="1"/>
    <col min="4869" max="4869" width="12.28515625" style="60" customWidth="1"/>
    <col min="4870" max="4870" width="18.7109375" style="60" customWidth="1"/>
    <col min="4871" max="5120" width="8.85546875" style="60"/>
    <col min="5121" max="5121" width="32.28515625" style="60" customWidth="1"/>
    <col min="5122" max="5122" width="12" style="60" customWidth="1"/>
    <col min="5123" max="5123" width="14.42578125" style="60" customWidth="1"/>
    <col min="5124" max="5124" width="14.140625" style="60" customWidth="1"/>
    <col min="5125" max="5125" width="12.28515625" style="60" customWidth="1"/>
    <col min="5126" max="5126" width="18.7109375" style="60" customWidth="1"/>
    <col min="5127" max="5376" width="8.85546875" style="60"/>
    <col min="5377" max="5377" width="32.28515625" style="60" customWidth="1"/>
    <col min="5378" max="5378" width="12" style="60" customWidth="1"/>
    <col min="5379" max="5379" width="14.42578125" style="60" customWidth="1"/>
    <col min="5380" max="5380" width="14.140625" style="60" customWidth="1"/>
    <col min="5381" max="5381" width="12.28515625" style="60" customWidth="1"/>
    <col min="5382" max="5382" width="18.7109375" style="60" customWidth="1"/>
    <col min="5383" max="5632" width="8.85546875" style="60"/>
    <col min="5633" max="5633" width="32.28515625" style="60" customWidth="1"/>
    <col min="5634" max="5634" width="12" style="60" customWidth="1"/>
    <col min="5635" max="5635" width="14.42578125" style="60" customWidth="1"/>
    <col min="5636" max="5636" width="14.140625" style="60" customWidth="1"/>
    <col min="5637" max="5637" width="12.28515625" style="60" customWidth="1"/>
    <col min="5638" max="5638" width="18.7109375" style="60" customWidth="1"/>
    <col min="5639" max="5888" width="8.85546875" style="60"/>
    <col min="5889" max="5889" width="32.28515625" style="60" customWidth="1"/>
    <col min="5890" max="5890" width="12" style="60" customWidth="1"/>
    <col min="5891" max="5891" width="14.42578125" style="60" customWidth="1"/>
    <col min="5892" max="5892" width="14.140625" style="60" customWidth="1"/>
    <col min="5893" max="5893" width="12.28515625" style="60" customWidth="1"/>
    <col min="5894" max="5894" width="18.7109375" style="60" customWidth="1"/>
    <col min="5895" max="6144" width="8.85546875" style="60"/>
    <col min="6145" max="6145" width="32.28515625" style="60" customWidth="1"/>
    <col min="6146" max="6146" width="12" style="60" customWidth="1"/>
    <col min="6147" max="6147" width="14.42578125" style="60" customWidth="1"/>
    <col min="6148" max="6148" width="14.140625" style="60" customWidth="1"/>
    <col min="6149" max="6149" width="12.28515625" style="60" customWidth="1"/>
    <col min="6150" max="6150" width="18.7109375" style="60" customWidth="1"/>
    <col min="6151" max="6400" width="8.85546875" style="60"/>
    <col min="6401" max="6401" width="32.28515625" style="60" customWidth="1"/>
    <col min="6402" max="6402" width="12" style="60" customWidth="1"/>
    <col min="6403" max="6403" width="14.42578125" style="60" customWidth="1"/>
    <col min="6404" max="6404" width="14.140625" style="60" customWidth="1"/>
    <col min="6405" max="6405" width="12.28515625" style="60" customWidth="1"/>
    <col min="6406" max="6406" width="18.7109375" style="60" customWidth="1"/>
    <col min="6407" max="6656" width="8.85546875" style="60"/>
    <col min="6657" max="6657" width="32.28515625" style="60" customWidth="1"/>
    <col min="6658" max="6658" width="12" style="60" customWidth="1"/>
    <col min="6659" max="6659" width="14.42578125" style="60" customWidth="1"/>
    <col min="6660" max="6660" width="14.140625" style="60" customWidth="1"/>
    <col min="6661" max="6661" width="12.28515625" style="60" customWidth="1"/>
    <col min="6662" max="6662" width="18.7109375" style="60" customWidth="1"/>
    <col min="6663" max="6912" width="8.85546875" style="60"/>
    <col min="6913" max="6913" width="32.28515625" style="60" customWidth="1"/>
    <col min="6914" max="6914" width="12" style="60" customWidth="1"/>
    <col min="6915" max="6915" width="14.42578125" style="60" customWidth="1"/>
    <col min="6916" max="6916" width="14.140625" style="60" customWidth="1"/>
    <col min="6917" max="6917" width="12.28515625" style="60" customWidth="1"/>
    <col min="6918" max="6918" width="18.7109375" style="60" customWidth="1"/>
    <col min="6919" max="7168" width="8.85546875" style="60"/>
    <col min="7169" max="7169" width="32.28515625" style="60" customWidth="1"/>
    <col min="7170" max="7170" width="12" style="60" customWidth="1"/>
    <col min="7171" max="7171" width="14.42578125" style="60" customWidth="1"/>
    <col min="7172" max="7172" width="14.140625" style="60" customWidth="1"/>
    <col min="7173" max="7173" width="12.28515625" style="60" customWidth="1"/>
    <col min="7174" max="7174" width="18.7109375" style="60" customWidth="1"/>
    <col min="7175" max="7424" width="8.85546875" style="60"/>
    <col min="7425" max="7425" width="32.28515625" style="60" customWidth="1"/>
    <col min="7426" max="7426" width="12" style="60" customWidth="1"/>
    <col min="7427" max="7427" width="14.42578125" style="60" customWidth="1"/>
    <col min="7428" max="7428" width="14.140625" style="60" customWidth="1"/>
    <col min="7429" max="7429" width="12.28515625" style="60" customWidth="1"/>
    <col min="7430" max="7430" width="18.7109375" style="60" customWidth="1"/>
    <col min="7431" max="7680" width="8.85546875" style="60"/>
    <col min="7681" max="7681" width="32.28515625" style="60" customWidth="1"/>
    <col min="7682" max="7682" width="12" style="60" customWidth="1"/>
    <col min="7683" max="7683" width="14.42578125" style="60" customWidth="1"/>
    <col min="7684" max="7684" width="14.140625" style="60" customWidth="1"/>
    <col min="7685" max="7685" width="12.28515625" style="60" customWidth="1"/>
    <col min="7686" max="7686" width="18.7109375" style="60" customWidth="1"/>
    <col min="7687" max="7936" width="8.85546875" style="60"/>
    <col min="7937" max="7937" width="32.28515625" style="60" customWidth="1"/>
    <col min="7938" max="7938" width="12" style="60" customWidth="1"/>
    <col min="7939" max="7939" width="14.42578125" style="60" customWidth="1"/>
    <col min="7940" max="7940" width="14.140625" style="60" customWidth="1"/>
    <col min="7941" max="7941" width="12.28515625" style="60" customWidth="1"/>
    <col min="7942" max="7942" width="18.7109375" style="60" customWidth="1"/>
    <col min="7943" max="8192" width="8.85546875" style="60"/>
    <col min="8193" max="8193" width="32.28515625" style="60" customWidth="1"/>
    <col min="8194" max="8194" width="12" style="60" customWidth="1"/>
    <col min="8195" max="8195" width="14.42578125" style="60" customWidth="1"/>
    <col min="8196" max="8196" width="14.140625" style="60" customWidth="1"/>
    <col min="8197" max="8197" width="12.28515625" style="60" customWidth="1"/>
    <col min="8198" max="8198" width="18.7109375" style="60" customWidth="1"/>
    <col min="8199" max="8448" width="8.85546875" style="60"/>
    <col min="8449" max="8449" width="32.28515625" style="60" customWidth="1"/>
    <col min="8450" max="8450" width="12" style="60" customWidth="1"/>
    <col min="8451" max="8451" width="14.42578125" style="60" customWidth="1"/>
    <col min="8452" max="8452" width="14.140625" style="60" customWidth="1"/>
    <col min="8453" max="8453" width="12.28515625" style="60" customWidth="1"/>
    <col min="8454" max="8454" width="18.7109375" style="60" customWidth="1"/>
    <col min="8455" max="8704" width="8.85546875" style="60"/>
    <col min="8705" max="8705" width="32.28515625" style="60" customWidth="1"/>
    <col min="8706" max="8706" width="12" style="60" customWidth="1"/>
    <col min="8707" max="8707" width="14.42578125" style="60" customWidth="1"/>
    <col min="8708" max="8708" width="14.140625" style="60" customWidth="1"/>
    <col min="8709" max="8709" width="12.28515625" style="60" customWidth="1"/>
    <col min="8710" max="8710" width="18.7109375" style="60" customWidth="1"/>
    <col min="8711" max="8960" width="8.85546875" style="60"/>
    <col min="8961" max="8961" width="32.28515625" style="60" customWidth="1"/>
    <col min="8962" max="8962" width="12" style="60" customWidth="1"/>
    <col min="8963" max="8963" width="14.42578125" style="60" customWidth="1"/>
    <col min="8964" max="8964" width="14.140625" style="60" customWidth="1"/>
    <col min="8965" max="8965" width="12.28515625" style="60" customWidth="1"/>
    <col min="8966" max="8966" width="18.7109375" style="60" customWidth="1"/>
    <col min="8967" max="9216" width="8.85546875" style="60"/>
    <col min="9217" max="9217" width="32.28515625" style="60" customWidth="1"/>
    <col min="9218" max="9218" width="12" style="60" customWidth="1"/>
    <col min="9219" max="9219" width="14.42578125" style="60" customWidth="1"/>
    <col min="9220" max="9220" width="14.140625" style="60" customWidth="1"/>
    <col min="9221" max="9221" width="12.28515625" style="60" customWidth="1"/>
    <col min="9222" max="9222" width="18.7109375" style="60" customWidth="1"/>
    <col min="9223" max="9472" width="8.85546875" style="60"/>
    <col min="9473" max="9473" width="32.28515625" style="60" customWidth="1"/>
    <col min="9474" max="9474" width="12" style="60" customWidth="1"/>
    <col min="9475" max="9475" width="14.42578125" style="60" customWidth="1"/>
    <col min="9476" max="9476" width="14.140625" style="60" customWidth="1"/>
    <col min="9477" max="9477" width="12.28515625" style="60" customWidth="1"/>
    <col min="9478" max="9478" width="18.7109375" style="60" customWidth="1"/>
    <col min="9479" max="9728" width="8.85546875" style="60"/>
    <col min="9729" max="9729" width="32.28515625" style="60" customWidth="1"/>
    <col min="9730" max="9730" width="12" style="60" customWidth="1"/>
    <col min="9731" max="9731" width="14.42578125" style="60" customWidth="1"/>
    <col min="9732" max="9732" width="14.140625" style="60" customWidth="1"/>
    <col min="9733" max="9733" width="12.28515625" style="60" customWidth="1"/>
    <col min="9734" max="9734" width="18.7109375" style="60" customWidth="1"/>
    <col min="9735" max="9984" width="8.85546875" style="60"/>
    <col min="9985" max="9985" width="32.28515625" style="60" customWidth="1"/>
    <col min="9986" max="9986" width="12" style="60" customWidth="1"/>
    <col min="9987" max="9987" width="14.42578125" style="60" customWidth="1"/>
    <col min="9988" max="9988" width="14.140625" style="60" customWidth="1"/>
    <col min="9989" max="9989" width="12.28515625" style="60" customWidth="1"/>
    <col min="9990" max="9990" width="18.7109375" style="60" customWidth="1"/>
    <col min="9991" max="10240" width="8.85546875" style="60"/>
    <col min="10241" max="10241" width="32.28515625" style="60" customWidth="1"/>
    <col min="10242" max="10242" width="12" style="60" customWidth="1"/>
    <col min="10243" max="10243" width="14.42578125" style="60" customWidth="1"/>
    <col min="10244" max="10244" width="14.140625" style="60" customWidth="1"/>
    <col min="10245" max="10245" width="12.28515625" style="60" customWidth="1"/>
    <col min="10246" max="10246" width="18.7109375" style="60" customWidth="1"/>
    <col min="10247" max="10496" width="8.85546875" style="60"/>
    <col min="10497" max="10497" width="32.28515625" style="60" customWidth="1"/>
    <col min="10498" max="10498" width="12" style="60" customWidth="1"/>
    <col min="10499" max="10499" width="14.42578125" style="60" customWidth="1"/>
    <col min="10500" max="10500" width="14.140625" style="60" customWidth="1"/>
    <col min="10501" max="10501" width="12.28515625" style="60" customWidth="1"/>
    <col min="10502" max="10502" width="18.7109375" style="60" customWidth="1"/>
    <col min="10503" max="10752" width="8.85546875" style="60"/>
    <col min="10753" max="10753" width="32.28515625" style="60" customWidth="1"/>
    <col min="10754" max="10754" width="12" style="60" customWidth="1"/>
    <col min="10755" max="10755" width="14.42578125" style="60" customWidth="1"/>
    <col min="10756" max="10756" width="14.140625" style="60" customWidth="1"/>
    <col min="10757" max="10757" width="12.28515625" style="60" customWidth="1"/>
    <col min="10758" max="10758" width="18.7109375" style="60" customWidth="1"/>
    <col min="10759" max="11008" width="8.85546875" style="60"/>
    <col min="11009" max="11009" width="32.28515625" style="60" customWidth="1"/>
    <col min="11010" max="11010" width="12" style="60" customWidth="1"/>
    <col min="11011" max="11011" width="14.42578125" style="60" customWidth="1"/>
    <col min="11012" max="11012" width="14.140625" style="60" customWidth="1"/>
    <col min="11013" max="11013" width="12.28515625" style="60" customWidth="1"/>
    <col min="11014" max="11014" width="18.7109375" style="60" customWidth="1"/>
    <col min="11015" max="11264" width="8.85546875" style="60"/>
    <col min="11265" max="11265" width="32.28515625" style="60" customWidth="1"/>
    <col min="11266" max="11266" width="12" style="60" customWidth="1"/>
    <col min="11267" max="11267" width="14.42578125" style="60" customWidth="1"/>
    <col min="11268" max="11268" width="14.140625" style="60" customWidth="1"/>
    <col min="11269" max="11269" width="12.28515625" style="60" customWidth="1"/>
    <col min="11270" max="11270" width="18.7109375" style="60" customWidth="1"/>
    <col min="11271" max="11520" width="8.85546875" style="60"/>
    <col min="11521" max="11521" width="32.28515625" style="60" customWidth="1"/>
    <col min="11522" max="11522" width="12" style="60" customWidth="1"/>
    <col min="11523" max="11523" width="14.42578125" style="60" customWidth="1"/>
    <col min="11524" max="11524" width="14.140625" style="60" customWidth="1"/>
    <col min="11525" max="11525" width="12.28515625" style="60" customWidth="1"/>
    <col min="11526" max="11526" width="18.7109375" style="60" customWidth="1"/>
    <col min="11527" max="11776" width="8.85546875" style="60"/>
    <col min="11777" max="11777" width="32.28515625" style="60" customWidth="1"/>
    <col min="11778" max="11778" width="12" style="60" customWidth="1"/>
    <col min="11779" max="11779" width="14.42578125" style="60" customWidth="1"/>
    <col min="11780" max="11780" width="14.140625" style="60" customWidth="1"/>
    <col min="11781" max="11781" width="12.28515625" style="60" customWidth="1"/>
    <col min="11782" max="11782" width="18.7109375" style="60" customWidth="1"/>
    <col min="11783" max="12032" width="8.85546875" style="60"/>
    <col min="12033" max="12033" width="32.28515625" style="60" customWidth="1"/>
    <col min="12034" max="12034" width="12" style="60" customWidth="1"/>
    <col min="12035" max="12035" width="14.42578125" style="60" customWidth="1"/>
    <col min="12036" max="12036" width="14.140625" style="60" customWidth="1"/>
    <col min="12037" max="12037" width="12.28515625" style="60" customWidth="1"/>
    <col min="12038" max="12038" width="18.7109375" style="60" customWidth="1"/>
    <col min="12039" max="12288" width="8.85546875" style="60"/>
    <col min="12289" max="12289" width="32.28515625" style="60" customWidth="1"/>
    <col min="12290" max="12290" width="12" style="60" customWidth="1"/>
    <col min="12291" max="12291" width="14.42578125" style="60" customWidth="1"/>
    <col min="12292" max="12292" width="14.140625" style="60" customWidth="1"/>
    <col min="12293" max="12293" width="12.28515625" style="60" customWidth="1"/>
    <col min="12294" max="12294" width="18.7109375" style="60" customWidth="1"/>
    <col min="12295" max="12544" width="8.85546875" style="60"/>
    <col min="12545" max="12545" width="32.28515625" style="60" customWidth="1"/>
    <col min="12546" max="12546" width="12" style="60" customWidth="1"/>
    <col min="12547" max="12547" width="14.42578125" style="60" customWidth="1"/>
    <col min="12548" max="12548" width="14.140625" style="60" customWidth="1"/>
    <col min="12549" max="12549" width="12.28515625" style="60" customWidth="1"/>
    <col min="12550" max="12550" width="18.7109375" style="60" customWidth="1"/>
    <col min="12551" max="12800" width="8.85546875" style="60"/>
    <col min="12801" max="12801" width="32.28515625" style="60" customWidth="1"/>
    <col min="12802" max="12802" width="12" style="60" customWidth="1"/>
    <col min="12803" max="12803" width="14.42578125" style="60" customWidth="1"/>
    <col min="12804" max="12804" width="14.140625" style="60" customWidth="1"/>
    <col min="12805" max="12805" width="12.28515625" style="60" customWidth="1"/>
    <col min="12806" max="12806" width="18.7109375" style="60" customWidth="1"/>
    <col min="12807" max="13056" width="8.85546875" style="60"/>
    <col min="13057" max="13057" width="32.28515625" style="60" customWidth="1"/>
    <col min="13058" max="13058" width="12" style="60" customWidth="1"/>
    <col min="13059" max="13059" width="14.42578125" style="60" customWidth="1"/>
    <col min="13060" max="13060" width="14.140625" style="60" customWidth="1"/>
    <col min="13061" max="13061" width="12.28515625" style="60" customWidth="1"/>
    <col min="13062" max="13062" width="18.7109375" style="60" customWidth="1"/>
    <col min="13063" max="13312" width="8.85546875" style="60"/>
    <col min="13313" max="13313" width="32.28515625" style="60" customWidth="1"/>
    <col min="13314" max="13314" width="12" style="60" customWidth="1"/>
    <col min="13315" max="13315" width="14.42578125" style="60" customWidth="1"/>
    <col min="13316" max="13316" width="14.140625" style="60" customWidth="1"/>
    <col min="13317" max="13317" width="12.28515625" style="60" customWidth="1"/>
    <col min="13318" max="13318" width="18.7109375" style="60" customWidth="1"/>
    <col min="13319" max="13568" width="8.85546875" style="60"/>
    <col min="13569" max="13569" width="32.28515625" style="60" customWidth="1"/>
    <col min="13570" max="13570" width="12" style="60" customWidth="1"/>
    <col min="13571" max="13571" width="14.42578125" style="60" customWidth="1"/>
    <col min="13572" max="13572" width="14.140625" style="60" customWidth="1"/>
    <col min="13573" max="13573" width="12.28515625" style="60" customWidth="1"/>
    <col min="13574" max="13574" width="18.7109375" style="60" customWidth="1"/>
    <col min="13575" max="13824" width="8.85546875" style="60"/>
    <col min="13825" max="13825" width="32.28515625" style="60" customWidth="1"/>
    <col min="13826" max="13826" width="12" style="60" customWidth="1"/>
    <col min="13827" max="13827" width="14.42578125" style="60" customWidth="1"/>
    <col min="13828" max="13828" width="14.140625" style="60" customWidth="1"/>
    <col min="13829" max="13829" width="12.28515625" style="60" customWidth="1"/>
    <col min="13830" max="13830" width="18.7109375" style="60" customWidth="1"/>
    <col min="13831" max="14080" width="8.85546875" style="60"/>
    <col min="14081" max="14081" width="32.28515625" style="60" customWidth="1"/>
    <col min="14082" max="14082" width="12" style="60" customWidth="1"/>
    <col min="14083" max="14083" width="14.42578125" style="60" customWidth="1"/>
    <col min="14084" max="14084" width="14.140625" style="60" customWidth="1"/>
    <col min="14085" max="14085" width="12.28515625" style="60" customWidth="1"/>
    <col min="14086" max="14086" width="18.7109375" style="60" customWidth="1"/>
    <col min="14087" max="14336" width="8.85546875" style="60"/>
    <col min="14337" max="14337" width="32.28515625" style="60" customWidth="1"/>
    <col min="14338" max="14338" width="12" style="60" customWidth="1"/>
    <col min="14339" max="14339" width="14.42578125" style="60" customWidth="1"/>
    <col min="14340" max="14340" width="14.140625" style="60" customWidth="1"/>
    <col min="14341" max="14341" width="12.28515625" style="60" customWidth="1"/>
    <col min="14342" max="14342" width="18.7109375" style="60" customWidth="1"/>
    <col min="14343" max="14592" width="8.85546875" style="60"/>
    <col min="14593" max="14593" width="32.28515625" style="60" customWidth="1"/>
    <col min="14594" max="14594" width="12" style="60" customWidth="1"/>
    <col min="14595" max="14595" width="14.42578125" style="60" customWidth="1"/>
    <col min="14596" max="14596" width="14.140625" style="60" customWidth="1"/>
    <col min="14597" max="14597" width="12.28515625" style="60" customWidth="1"/>
    <col min="14598" max="14598" width="18.7109375" style="60" customWidth="1"/>
    <col min="14599" max="14848" width="8.85546875" style="60"/>
    <col min="14849" max="14849" width="32.28515625" style="60" customWidth="1"/>
    <col min="14850" max="14850" width="12" style="60" customWidth="1"/>
    <col min="14851" max="14851" width="14.42578125" style="60" customWidth="1"/>
    <col min="14852" max="14852" width="14.140625" style="60" customWidth="1"/>
    <col min="14853" max="14853" width="12.28515625" style="60" customWidth="1"/>
    <col min="14854" max="14854" width="18.7109375" style="60" customWidth="1"/>
    <col min="14855" max="15104" width="8.85546875" style="60"/>
    <col min="15105" max="15105" width="32.28515625" style="60" customWidth="1"/>
    <col min="15106" max="15106" width="12" style="60" customWidth="1"/>
    <col min="15107" max="15107" width="14.42578125" style="60" customWidth="1"/>
    <col min="15108" max="15108" width="14.140625" style="60" customWidth="1"/>
    <col min="15109" max="15109" width="12.28515625" style="60" customWidth="1"/>
    <col min="15110" max="15110" width="18.7109375" style="60" customWidth="1"/>
    <col min="15111" max="15360" width="8.85546875" style="60"/>
    <col min="15361" max="15361" width="32.28515625" style="60" customWidth="1"/>
    <col min="15362" max="15362" width="12" style="60" customWidth="1"/>
    <col min="15363" max="15363" width="14.42578125" style="60" customWidth="1"/>
    <col min="15364" max="15364" width="14.140625" style="60" customWidth="1"/>
    <col min="15365" max="15365" width="12.28515625" style="60" customWidth="1"/>
    <col min="15366" max="15366" width="18.7109375" style="60" customWidth="1"/>
    <col min="15367" max="15616" width="8.85546875" style="60"/>
    <col min="15617" max="15617" width="32.28515625" style="60" customWidth="1"/>
    <col min="15618" max="15618" width="12" style="60" customWidth="1"/>
    <col min="15619" max="15619" width="14.42578125" style="60" customWidth="1"/>
    <col min="15620" max="15620" width="14.140625" style="60" customWidth="1"/>
    <col min="15621" max="15621" width="12.28515625" style="60" customWidth="1"/>
    <col min="15622" max="15622" width="18.7109375" style="60" customWidth="1"/>
    <col min="15623" max="15872" width="8.85546875" style="60"/>
    <col min="15873" max="15873" width="32.28515625" style="60" customWidth="1"/>
    <col min="15874" max="15874" width="12" style="60" customWidth="1"/>
    <col min="15875" max="15875" width="14.42578125" style="60" customWidth="1"/>
    <col min="15876" max="15876" width="14.140625" style="60" customWidth="1"/>
    <col min="15877" max="15877" width="12.28515625" style="60" customWidth="1"/>
    <col min="15878" max="15878" width="18.7109375" style="60" customWidth="1"/>
    <col min="15879" max="16128" width="8.85546875" style="60"/>
    <col min="16129" max="16129" width="32.28515625" style="60" customWidth="1"/>
    <col min="16130" max="16130" width="12" style="60" customWidth="1"/>
    <col min="16131" max="16131" width="14.42578125" style="60" customWidth="1"/>
    <col min="16132" max="16132" width="14.140625" style="60" customWidth="1"/>
    <col min="16133" max="16133" width="12.28515625" style="60" customWidth="1"/>
    <col min="16134" max="16134" width="18.7109375" style="60" customWidth="1"/>
    <col min="16135" max="16384" width="8.85546875" style="60"/>
  </cols>
  <sheetData>
    <row r="1" spans="1:7" s="54" customFormat="1" ht="42.75" customHeight="1" x14ac:dyDescent="0.3">
      <c r="A1" s="542" t="s">
        <v>261</v>
      </c>
      <c r="B1" s="542"/>
      <c r="C1" s="542"/>
      <c r="D1" s="542"/>
      <c r="E1" s="542"/>
      <c r="F1" s="542"/>
      <c r="G1" s="542"/>
    </row>
    <row r="2" spans="1:7" s="54" customFormat="1" ht="20.25" customHeight="1" x14ac:dyDescent="0.3">
      <c r="A2" s="554"/>
      <c r="B2" s="554"/>
      <c r="C2" s="554"/>
      <c r="D2" s="554"/>
      <c r="E2" s="554"/>
      <c r="F2" s="554"/>
    </row>
    <row r="3" spans="1:7" ht="21.75" customHeight="1" x14ac:dyDescent="0.2">
      <c r="A3" s="544" t="s">
        <v>34</v>
      </c>
      <c r="B3" s="580" t="s">
        <v>499</v>
      </c>
      <c r="C3" s="581"/>
      <c r="D3" s="582"/>
      <c r="E3" s="558" t="s">
        <v>498</v>
      </c>
      <c r="F3" s="558"/>
      <c r="G3" s="558"/>
    </row>
    <row r="4" spans="1:7" ht="18.75" customHeight="1" x14ac:dyDescent="0.2">
      <c r="A4" s="544"/>
      <c r="B4" s="548" t="s">
        <v>106</v>
      </c>
      <c r="C4" s="548" t="s">
        <v>170</v>
      </c>
      <c r="D4" s="548" t="s">
        <v>36</v>
      </c>
      <c r="E4" s="553" t="s">
        <v>106</v>
      </c>
      <c r="F4" s="560" t="s">
        <v>170</v>
      </c>
      <c r="G4" s="548" t="s">
        <v>36</v>
      </c>
    </row>
    <row r="5" spans="1:7" ht="48" customHeight="1" x14ac:dyDescent="0.2">
      <c r="A5" s="544"/>
      <c r="B5" s="549"/>
      <c r="C5" s="549"/>
      <c r="D5" s="549"/>
      <c r="E5" s="553"/>
      <c r="F5" s="560"/>
      <c r="G5" s="549"/>
    </row>
    <row r="6" spans="1:7" ht="13.5" customHeight="1" x14ac:dyDescent="0.2">
      <c r="A6" s="66" t="s">
        <v>7</v>
      </c>
      <c r="B6" s="66">
        <v>1</v>
      </c>
      <c r="C6" s="67">
        <v>2</v>
      </c>
      <c r="D6" s="67">
        <v>3</v>
      </c>
      <c r="E6" s="67">
        <v>4</v>
      </c>
      <c r="F6" s="67">
        <v>5</v>
      </c>
      <c r="G6" s="67">
        <v>6</v>
      </c>
    </row>
    <row r="7" spans="1:7" ht="44.25" customHeight="1" x14ac:dyDescent="0.2">
      <c r="A7" s="559" t="s">
        <v>71</v>
      </c>
      <c r="B7" s="559"/>
      <c r="C7" s="559"/>
      <c r="D7" s="559"/>
      <c r="E7" s="559"/>
      <c r="F7" s="559"/>
      <c r="G7" s="559"/>
    </row>
    <row r="8" spans="1:7" s="61" customFormat="1" ht="18.75" customHeight="1" x14ac:dyDescent="0.2">
      <c r="A8" s="69" t="s">
        <v>46</v>
      </c>
      <c r="B8" s="58">
        <v>112</v>
      </c>
      <c r="C8" s="324">
        <v>81</v>
      </c>
      <c r="D8" s="291">
        <f>B8-C8</f>
        <v>31</v>
      </c>
      <c r="E8" s="282">
        <v>23</v>
      </c>
      <c r="F8" s="237">
        <v>9</v>
      </c>
      <c r="G8" s="283">
        <f>E8-F8</f>
        <v>14</v>
      </c>
    </row>
    <row r="9" spans="1:7" s="61" customFormat="1" ht="33.75" customHeight="1" x14ac:dyDescent="0.2">
      <c r="A9" s="69" t="s">
        <v>107</v>
      </c>
      <c r="B9" s="58">
        <v>111</v>
      </c>
      <c r="C9" s="237">
        <v>10</v>
      </c>
      <c r="D9" s="291">
        <f t="shared" ref="D9:D15" si="0">B9-C9</f>
        <v>101</v>
      </c>
      <c r="E9" s="261">
        <v>28</v>
      </c>
      <c r="F9" s="237">
        <v>2</v>
      </c>
      <c r="G9" s="283">
        <f t="shared" ref="G9:G17" si="1">E9-F9</f>
        <v>26</v>
      </c>
    </row>
    <row r="10" spans="1:7" s="61" customFormat="1" ht="15.75" customHeight="1" x14ac:dyDescent="0.25">
      <c r="A10" s="69" t="s">
        <v>295</v>
      </c>
      <c r="B10" s="58">
        <v>64</v>
      </c>
      <c r="C10" s="218">
        <v>73</v>
      </c>
      <c r="D10" s="291">
        <f t="shared" si="0"/>
        <v>-9</v>
      </c>
      <c r="E10" s="261">
        <v>12</v>
      </c>
      <c r="F10" s="68">
        <v>14</v>
      </c>
      <c r="G10" s="283">
        <f t="shared" si="1"/>
        <v>-2</v>
      </c>
    </row>
    <row r="11" spans="1:7" s="61" customFormat="1" ht="15.75" customHeight="1" x14ac:dyDescent="0.2">
      <c r="A11" s="69" t="s">
        <v>59</v>
      </c>
      <c r="B11" s="58">
        <v>62</v>
      </c>
      <c r="C11" s="218">
        <v>68</v>
      </c>
      <c r="D11" s="291">
        <f t="shared" si="0"/>
        <v>-6</v>
      </c>
      <c r="E11" s="261">
        <v>17</v>
      </c>
      <c r="F11" s="218">
        <v>7</v>
      </c>
      <c r="G11" s="283">
        <f t="shared" si="1"/>
        <v>10</v>
      </c>
    </row>
    <row r="12" spans="1:7" s="61" customFormat="1" ht="18" customHeight="1" x14ac:dyDescent="0.2">
      <c r="A12" s="69" t="s">
        <v>68</v>
      </c>
      <c r="B12" s="58">
        <v>51</v>
      </c>
      <c r="C12" s="218">
        <v>41</v>
      </c>
      <c r="D12" s="291">
        <f t="shared" si="0"/>
        <v>10</v>
      </c>
      <c r="E12" s="261">
        <v>2</v>
      </c>
      <c r="F12" s="218">
        <v>5</v>
      </c>
      <c r="G12" s="283">
        <f t="shared" si="1"/>
        <v>-3</v>
      </c>
    </row>
    <row r="13" spans="1:7" s="61" customFormat="1" ht="15.75" customHeight="1" x14ac:dyDescent="0.2">
      <c r="A13" s="69" t="s">
        <v>158</v>
      </c>
      <c r="B13" s="58">
        <v>41</v>
      </c>
      <c r="C13" s="218">
        <v>24</v>
      </c>
      <c r="D13" s="291">
        <f t="shared" si="0"/>
        <v>17</v>
      </c>
      <c r="E13" s="261">
        <v>8</v>
      </c>
      <c r="F13" s="218">
        <v>1</v>
      </c>
      <c r="G13" s="283">
        <f t="shared" si="1"/>
        <v>7</v>
      </c>
    </row>
    <row r="14" spans="1:7" s="61" customFormat="1" ht="15.75" customHeight="1" x14ac:dyDescent="0.2">
      <c r="A14" s="69" t="s">
        <v>319</v>
      </c>
      <c r="B14" s="58">
        <v>39</v>
      </c>
      <c r="C14" s="218">
        <v>12</v>
      </c>
      <c r="D14" s="291">
        <f t="shared" si="0"/>
        <v>27</v>
      </c>
      <c r="E14" s="261">
        <v>7</v>
      </c>
      <c r="F14" s="218">
        <v>3</v>
      </c>
      <c r="G14" s="283">
        <f t="shared" si="1"/>
        <v>4</v>
      </c>
    </row>
    <row r="15" spans="1:7" s="61" customFormat="1" ht="15.75" customHeight="1" x14ac:dyDescent="0.2">
      <c r="A15" s="69" t="s">
        <v>72</v>
      </c>
      <c r="B15" s="58">
        <v>35</v>
      </c>
      <c r="C15" s="218">
        <v>29</v>
      </c>
      <c r="D15" s="291">
        <f t="shared" si="0"/>
        <v>6</v>
      </c>
      <c r="E15" s="261">
        <v>5</v>
      </c>
      <c r="F15" s="218">
        <v>2</v>
      </c>
      <c r="G15" s="283">
        <f t="shared" si="1"/>
        <v>3</v>
      </c>
    </row>
    <row r="16" spans="1:7" s="61" customFormat="1" ht="15.75" customHeight="1" x14ac:dyDescent="0.2">
      <c r="A16" s="69" t="s">
        <v>176</v>
      </c>
      <c r="B16" s="58">
        <v>24</v>
      </c>
      <c r="C16" s="283">
        <v>14</v>
      </c>
      <c r="D16" s="291">
        <f t="shared" ref="D16" si="2">B16-C16</f>
        <v>10</v>
      </c>
      <c r="E16" s="261">
        <v>4</v>
      </c>
      <c r="F16" s="283">
        <v>2</v>
      </c>
      <c r="G16" s="283">
        <f t="shared" si="1"/>
        <v>2</v>
      </c>
    </row>
    <row r="17" spans="1:7" s="61" customFormat="1" ht="18" customHeight="1" x14ac:dyDescent="0.2">
      <c r="A17" s="69" t="s">
        <v>73</v>
      </c>
      <c r="B17" s="58">
        <v>23</v>
      </c>
      <c r="C17" s="283">
        <v>38</v>
      </c>
      <c r="D17" s="291">
        <f t="shared" ref="D17" si="3">B17-C17</f>
        <v>-15</v>
      </c>
      <c r="E17" s="261">
        <v>4</v>
      </c>
      <c r="F17" s="283">
        <v>1</v>
      </c>
      <c r="G17" s="283">
        <f t="shared" si="1"/>
        <v>3</v>
      </c>
    </row>
    <row r="18" spans="1:7" s="61" customFormat="1" ht="32.25" customHeight="1" x14ac:dyDescent="0.2">
      <c r="A18" s="555" t="s">
        <v>12</v>
      </c>
      <c r="B18" s="556"/>
      <c r="C18" s="556"/>
      <c r="D18" s="556"/>
      <c r="E18" s="556"/>
      <c r="F18" s="556"/>
      <c r="G18" s="557"/>
    </row>
    <row r="19" spans="1:7" s="61" customFormat="1" ht="36" customHeight="1" x14ac:dyDescent="0.2">
      <c r="A19" s="69" t="s">
        <v>297</v>
      </c>
      <c r="B19" s="324">
        <v>199</v>
      </c>
      <c r="C19" s="58">
        <v>98</v>
      </c>
      <c r="D19" s="291">
        <f>B19-C19</f>
        <v>101</v>
      </c>
      <c r="E19" s="261">
        <v>39</v>
      </c>
      <c r="F19" s="283">
        <v>7</v>
      </c>
      <c r="G19" s="283">
        <v>7</v>
      </c>
    </row>
    <row r="20" spans="1:7" s="61" customFormat="1" ht="18.75" customHeight="1" x14ac:dyDescent="0.2">
      <c r="A20" s="69" t="s">
        <v>298</v>
      </c>
      <c r="B20" s="217">
        <v>136</v>
      </c>
      <c r="C20" s="58">
        <v>159</v>
      </c>
      <c r="D20" s="291">
        <f t="shared" ref="D20:D23" si="4">B20-C20</f>
        <v>-23</v>
      </c>
      <c r="E20" s="261">
        <v>48</v>
      </c>
      <c r="F20" s="283">
        <v>18</v>
      </c>
      <c r="G20" s="283">
        <v>3</v>
      </c>
    </row>
    <row r="21" spans="1:7" s="61" customFormat="1" ht="16.5" customHeight="1" x14ac:dyDescent="0.2">
      <c r="A21" s="69" t="s">
        <v>304</v>
      </c>
      <c r="B21" s="217">
        <v>82</v>
      </c>
      <c r="C21" s="58">
        <v>57</v>
      </c>
      <c r="D21" s="291">
        <f t="shared" si="4"/>
        <v>25</v>
      </c>
      <c r="E21" s="261">
        <v>16</v>
      </c>
      <c r="F21" s="283">
        <v>5</v>
      </c>
      <c r="G21" s="283">
        <v>2</v>
      </c>
    </row>
    <row r="22" spans="1:7" s="61" customFormat="1" ht="15.75" x14ac:dyDescent="0.2">
      <c r="A22" s="69" t="s">
        <v>76</v>
      </c>
      <c r="B22" s="217">
        <v>38</v>
      </c>
      <c r="C22" s="58">
        <v>38</v>
      </c>
      <c r="D22" s="291">
        <f t="shared" si="4"/>
        <v>0</v>
      </c>
      <c r="E22" s="261">
        <v>8</v>
      </c>
      <c r="F22" s="283">
        <v>4</v>
      </c>
      <c r="G22" s="283">
        <v>2</v>
      </c>
    </row>
    <row r="23" spans="1:7" s="61" customFormat="1" ht="15.75" x14ac:dyDescent="0.2">
      <c r="A23" s="69" t="s">
        <v>307</v>
      </c>
      <c r="B23" s="217">
        <v>33</v>
      </c>
      <c r="C23" s="58">
        <v>21</v>
      </c>
      <c r="D23" s="291">
        <f t="shared" si="4"/>
        <v>12</v>
      </c>
      <c r="E23" s="261">
        <v>4</v>
      </c>
      <c r="F23" s="283">
        <v>3</v>
      </c>
      <c r="G23" s="283">
        <v>5</v>
      </c>
    </row>
    <row r="24" spans="1:7" s="61" customFormat="1" ht="15.75" x14ac:dyDescent="0.2">
      <c r="A24" s="69" t="s">
        <v>57</v>
      </c>
      <c r="B24" s="285">
        <v>27</v>
      </c>
      <c r="C24" s="58">
        <v>17</v>
      </c>
      <c r="D24" s="291">
        <f t="shared" ref="D24:D28" si="5">B24-C24</f>
        <v>10</v>
      </c>
      <c r="E24" s="261">
        <v>8</v>
      </c>
      <c r="F24" s="283">
        <v>3</v>
      </c>
      <c r="G24" s="283">
        <v>3</v>
      </c>
    </row>
    <row r="25" spans="1:7" s="61" customFormat="1" ht="15.75" x14ac:dyDescent="0.2">
      <c r="A25" s="69" t="s">
        <v>301</v>
      </c>
      <c r="B25" s="285">
        <v>24</v>
      </c>
      <c r="C25" s="58">
        <v>29</v>
      </c>
      <c r="D25" s="291">
        <f t="shared" si="5"/>
        <v>-5</v>
      </c>
      <c r="E25" s="261">
        <v>5</v>
      </c>
      <c r="F25" s="283">
        <v>4</v>
      </c>
      <c r="G25" s="283">
        <v>1</v>
      </c>
    </row>
    <row r="26" spans="1:7" s="61" customFormat="1" ht="15.75" x14ac:dyDescent="0.2">
      <c r="A26" s="69" t="s">
        <v>75</v>
      </c>
      <c r="B26" s="285">
        <v>23</v>
      </c>
      <c r="C26" s="58">
        <v>32</v>
      </c>
      <c r="D26" s="291">
        <f t="shared" si="5"/>
        <v>-9</v>
      </c>
      <c r="E26" s="261">
        <v>4</v>
      </c>
      <c r="F26" s="283">
        <v>5</v>
      </c>
      <c r="G26" s="283">
        <v>4</v>
      </c>
    </row>
    <row r="27" spans="1:7" s="61" customFormat="1" ht="15.75" x14ac:dyDescent="0.2">
      <c r="A27" s="69" t="s">
        <v>355</v>
      </c>
      <c r="B27" s="285">
        <v>18</v>
      </c>
      <c r="C27" s="58">
        <v>13</v>
      </c>
      <c r="D27" s="291">
        <f t="shared" si="5"/>
        <v>5</v>
      </c>
      <c r="E27" s="261">
        <v>1</v>
      </c>
      <c r="F27" s="283">
        <v>2</v>
      </c>
      <c r="G27" s="283">
        <v>1</v>
      </c>
    </row>
    <row r="28" spans="1:7" s="61" customFormat="1" ht="15.75" x14ac:dyDescent="0.2">
      <c r="A28" s="69" t="s">
        <v>504</v>
      </c>
      <c r="B28" s="285">
        <v>16</v>
      </c>
      <c r="C28" s="58">
        <v>11</v>
      </c>
      <c r="D28" s="291">
        <f t="shared" si="5"/>
        <v>5</v>
      </c>
      <c r="E28" s="261">
        <v>4</v>
      </c>
      <c r="F28" s="261">
        <v>2</v>
      </c>
      <c r="G28" s="283">
        <v>10</v>
      </c>
    </row>
    <row r="29" spans="1:7" ht="26.25" customHeight="1" x14ac:dyDescent="0.2">
      <c r="A29" s="555" t="s">
        <v>13</v>
      </c>
      <c r="B29" s="556"/>
      <c r="C29" s="556"/>
      <c r="D29" s="556"/>
      <c r="E29" s="556"/>
      <c r="F29" s="556"/>
      <c r="G29" s="557"/>
    </row>
    <row r="30" spans="1:7" ht="15.75" x14ac:dyDescent="0.2">
      <c r="A30" s="69" t="s">
        <v>43</v>
      </c>
      <c r="B30" s="58">
        <v>289</v>
      </c>
      <c r="C30" s="218">
        <v>328</v>
      </c>
      <c r="D30" s="291">
        <f>B30-C30</f>
        <v>-39</v>
      </c>
      <c r="E30" s="261">
        <v>49</v>
      </c>
      <c r="F30" s="218">
        <v>43</v>
      </c>
      <c r="G30" s="290">
        <f>E30-F30</f>
        <v>6</v>
      </c>
    </row>
    <row r="31" spans="1:7" ht="18" customHeight="1" x14ac:dyDescent="0.2">
      <c r="A31" s="69" t="s">
        <v>294</v>
      </c>
      <c r="B31" s="58">
        <v>117</v>
      </c>
      <c r="C31" s="218">
        <v>163</v>
      </c>
      <c r="D31" s="291">
        <f t="shared" ref="D31:D34" si="6">B31-C31</f>
        <v>-46</v>
      </c>
      <c r="E31" s="261">
        <v>21</v>
      </c>
      <c r="F31" s="218">
        <v>24</v>
      </c>
      <c r="G31" s="290">
        <f t="shared" ref="G31:G50" si="7">E31-F31</f>
        <v>-3</v>
      </c>
    </row>
    <row r="32" spans="1:7" ht="15.75" x14ac:dyDescent="0.2">
      <c r="A32" s="69" t="s">
        <v>60</v>
      </c>
      <c r="B32" s="58">
        <v>66</v>
      </c>
      <c r="C32" s="218">
        <v>33</v>
      </c>
      <c r="D32" s="291">
        <f t="shared" si="6"/>
        <v>33</v>
      </c>
      <c r="E32" s="261">
        <v>12</v>
      </c>
      <c r="F32" s="218">
        <v>5</v>
      </c>
      <c r="G32" s="290">
        <f t="shared" si="7"/>
        <v>7</v>
      </c>
    </row>
    <row r="33" spans="1:7" ht="16.5" customHeight="1" x14ac:dyDescent="0.2">
      <c r="A33" s="69" t="s">
        <v>78</v>
      </c>
      <c r="B33" s="58">
        <v>48</v>
      </c>
      <c r="C33" s="218">
        <v>77</v>
      </c>
      <c r="D33" s="291">
        <f t="shared" si="6"/>
        <v>-29</v>
      </c>
      <c r="E33" s="261">
        <v>9</v>
      </c>
      <c r="F33" s="218">
        <v>7</v>
      </c>
      <c r="G33" s="290">
        <f t="shared" si="7"/>
        <v>2</v>
      </c>
    </row>
    <row r="34" spans="1:7" ht="15" customHeight="1" x14ac:dyDescent="0.2">
      <c r="A34" s="69" t="s">
        <v>252</v>
      </c>
      <c r="B34" s="58">
        <v>24</v>
      </c>
      <c r="C34" s="218">
        <v>14</v>
      </c>
      <c r="D34" s="291">
        <f t="shared" si="6"/>
        <v>10</v>
      </c>
      <c r="E34" s="261">
        <v>7</v>
      </c>
      <c r="F34" s="218">
        <v>1</v>
      </c>
      <c r="G34" s="290">
        <f t="shared" si="7"/>
        <v>6</v>
      </c>
    </row>
    <row r="35" spans="1:7" ht="14.25" customHeight="1" x14ac:dyDescent="0.2">
      <c r="A35" s="69" t="s">
        <v>160</v>
      </c>
      <c r="B35" s="58">
        <v>25</v>
      </c>
      <c r="C35" s="283">
        <v>29</v>
      </c>
      <c r="D35" s="291">
        <f t="shared" ref="D35:D39" si="8">B35-C35</f>
        <v>-4</v>
      </c>
      <c r="E35" s="261">
        <v>6</v>
      </c>
      <c r="F35" s="283">
        <v>2</v>
      </c>
      <c r="G35" s="290">
        <f t="shared" si="7"/>
        <v>4</v>
      </c>
    </row>
    <row r="36" spans="1:7" ht="15.75" customHeight="1" x14ac:dyDescent="0.2">
      <c r="A36" s="69" t="s">
        <v>505</v>
      </c>
      <c r="B36" s="58">
        <v>10</v>
      </c>
      <c r="C36" s="283">
        <v>15</v>
      </c>
      <c r="D36" s="291">
        <f t="shared" si="8"/>
        <v>-5</v>
      </c>
      <c r="E36" s="261">
        <v>4</v>
      </c>
      <c r="F36" s="283">
        <v>1</v>
      </c>
      <c r="G36" s="290">
        <f t="shared" si="7"/>
        <v>3</v>
      </c>
    </row>
    <row r="37" spans="1:7" ht="15.75" x14ac:dyDescent="0.2">
      <c r="A37" s="69" t="s">
        <v>113</v>
      </c>
      <c r="B37" s="58">
        <v>25</v>
      </c>
      <c r="C37" s="283">
        <v>4</v>
      </c>
      <c r="D37" s="291">
        <f t="shared" si="8"/>
        <v>21</v>
      </c>
      <c r="E37" s="261">
        <v>4</v>
      </c>
      <c r="F37" s="283">
        <v>1</v>
      </c>
      <c r="G37" s="290">
        <f t="shared" si="7"/>
        <v>3</v>
      </c>
    </row>
    <row r="38" spans="1:7" ht="33.75" customHeight="1" x14ac:dyDescent="0.2">
      <c r="A38" s="69" t="s">
        <v>506</v>
      </c>
      <c r="B38" s="58">
        <v>5</v>
      </c>
      <c r="C38" s="283">
        <v>6</v>
      </c>
      <c r="D38" s="291">
        <f t="shared" si="8"/>
        <v>-1</v>
      </c>
      <c r="E38" s="261">
        <v>4</v>
      </c>
      <c r="F38" s="283">
        <v>1</v>
      </c>
      <c r="G38" s="290">
        <f t="shared" si="7"/>
        <v>3</v>
      </c>
    </row>
    <row r="39" spans="1:7" ht="15.75" x14ac:dyDescent="0.2">
      <c r="A39" s="69" t="s">
        <v>324</v>
      </c>
      <c r="B39" s="58">
        <v>36</v>
      </c>
      <c r="C39" s="283">
        <v>61</v>
      </c>
      <c r="D39" s="291">
        <f t="shared" si="8"/>
        <v>-25</v>
      </c>
      <c r="E39" s="261">
        <v>3</v>
      </c>
      <c r="F39" s="283">
        <v>2</v>
      </c>
      <c r="G39" s="290">
        <f t="shared" si="7"/>
        <v>1</v>
      </c>
    </row>
    <row r="40" spans="1:7" s="70" customFormat="1" ht="28.5" customHeight="1" x14ac:dyDescent="0.25">
      <c r="A40" s="555" t="s">
        <v>14</v>
      </c>
      <c r="B40" s="556"/>
      <c r="C40" s="556"/>
      <c r="D40" s="556"/>
      <c r="E40" s="556"/>
      <c r="F40" s="556"/>
      <c r="G40" s="557"/>
    </row>
    <row r="41" spans="1:7" ht="15.75" x14ac:dyDescent="0.2">
      <c r="A41" s="69" t="s">
        <v>299</v>
      </c>
      <c r="B41" s="58">
        <v>213</v>
      </c>
      <c r="C41" s="217">
        <v>68</v>
      </c>
      <c r="D41" s="291">
        <f>B41-C41</f>
        <v>145</v>
      </c>
      <c r="E41" s="282">
        <v>32</v>
      </c>
      <c r="F41" s="218">
        <v>20</v>
      </c>
      <c r="G41" s="290">
        <f>E41-F41</f>
        <v>12</v>
      </c>
    </row>
    <row r="42" spans="1:7" ht="15.75" x14ac:dyDescent="0.2">
      <c r="A42" s="69" t="s">
        <v>53</v>
      </c>
      <c r="B42" s="58">
        <v>189</v>
      </c>
      <c r="C42" s="270">
        <v>298</v>
      </c>
      <c r="D42" s="291">
        <f t="shared" ref="D42:D44" si="9">B42-C42</f>
        <v>-109</v>
      </c>
      <c r="E42" s="282">
        <v>43</v>
      </c>
      <c r="F42" s="271">
        <v>34</v>
      </c>
      <c r="G42" s="103">
        <f t="shared" si="7"/>
        <v>9</v>
      </c>
    </row>
    <row r="43" spans="1:7" ht="19.5" customHeight="1" x14ac:dyDescent="0.2">
      <c r="A43" s="69" t="s">
        <v>55</v>
      </c>
      <c r="B43" s="58">
        <v>115</v>
      </c>
      <c r="C43" s="218">
        <v>156</v>
      </c>
      <c r="D43" s="291">
        <f t="shared" si="9"/>
        <v>-41</v>
      </c>
      <c r="E43" s="261">
        <v>26</v>
      </c>
      <c r="F43" s="218">
        <v>16</v>
      </c>
      <c r="G43" s="103">
        <f t="shared" si="7"/>
        <v>10</v>
      </c>
    </row>
    <row r="44" spans="1:7" ht="15.75" x14ac:dyDescent="0.2">
      <c r="A44" s="69" t="s">
        <v>80</v>
      </c>
      <c r="B44" s="58">
        <v>54</v>
      </c>
      <c r="C44" s="218">
        <v>31</v>
      </c>
      <c r="D44" s="291">
        <f t="shared" si="9"/>
        <v>23</v>
      </c>
      <c r="E44" s="261">
        <v>18</v>
      </c>
      <c r="F44" s="218">
        <v>4</v>
      </c>
      <c r="G44" s="103">
        <f t="shared" si="7"/>
        <v>14</v>
      </c>
    </row>
    <row r="45" spans="1:7" ht="34.5" customHeight="1" x14ac:dyDescent="0.2">
      <c r="A45" s="69" t="s">
        <v>82</v>
      </c>
      <c r="B45" s="58">
        <v>49</v>
      </c>
      <c r="C45" s="283">
        <v>25</v>
      </c>
      <c r="D45" s="291">
        <f t="shared" ref="D45:D50" si="10">B45-C45</f>
        <v>24</v>
      </c>
      <c r="E45" s="261">
        <v>5</v>
      </c>
      <c r="F45" s="283">
        <v>3</v>
      </c>
      <c r="G45" s="103">
        <f t="shared" si="7"/>
        <v>2</v>
      </c>
    </row>
    <row r="46" spans="1:7" ht="15.75" customHeight="1" x14ac:dyDescent="0.2">
      <c r="A46" s="69" t="s">
        <v>83</v>
      </c>
      <c r="B46" s="58">
        <v>46</v>
      </c>
      <c r="C46" s="283">
        <v>60</v>
      </c>
      <c r="D46" s="291">
        <f t="shared" si="10"/>
        <v>-14</v>
      </c>
      <c r="E46" s="261">
        <v>7</v>
      </c>
      <c r="F46" s="283">
        <v>10</v>
      </c>
      <c r="G46" s="103">
        <f t="shared" si="7"/>
        <v>-3</v>
      </c>
    </row>
    <row r="47" spans="1:7" ht="15.75" customHeight="1" x14ac:dyDescent="0.2">
      <c r="A47" s="69" t="s">
        <v>305</v>
      </c>
      <c r="B47" s="58">
        <v>36</v>
      </c>
      <c r="C47" s="283">
        <v>63</v>
      </c>
      <c r="D47" s="291">
        <f t="shared" si="10"/>
        <v>-27</v>
      </c>
      <c r="E47" s="261">
        <v>9</v>
      </c>
      <c r="F47" s="283">
        <v>15</v>
      </c>
      <c r="G47" s="103">
        <f t="shared" si="7"/>
        <v>-6</v>
      </c>
    </row>
    <row r="48" spans="1:7" ht="15.75" customHeight="1" x14ac:dyDescent="0.2">
      <c r="A48" s="69" t="s">
        <v>81</v>
      </c>
      <c r="B48" s="58">
        <v>31</v>
      </c>
      <c r="C48" s="283">
        <v>30</v>
      </c>
      <c r="D48" s="291">
        <f t="shared" si="10"/>
        <v>1</v>
      </c>
      <c r="E48" s="261">
        <v>2</v>
      </c>
      <c r="F48" s="283">
        <v>3</v>
      </c>
      <c r="G48" s="103">
        <f t="shared" si="7"/>
        <v>-1</v>
      </c>
    </row>
    <row r="49" spans="1:7" ht="15.75" customHeight="1" x14ac:dyDescent="0.2">
      <c r="A49" s="69" t="s">
        <v>309</v>
      </c>
      <c r="B49" s="58">
        <v>30</v>
      </c>
      <c r="C49" s="309">
        <v>10</v>
      </c>
      <c r="D49" s="291">
        <f t="shared" si="10"/>
        <v>20</v>
      </c>
      <c r="E49" s="261">
        <v>4</v>
      </c>
      <c r="F49" s="309">
        <v>1</v>
      </c>
      <c r="G49" s="103">
        <f t="shared" si="7"/>
        <v>3</v>
      </c>
    </row>
    <row r="50" spans="1:7" ht="15.75" customHeight="1" x14ac:dyDescent="0.2">
      <c r="A50" s="69" t="s">
        <v>114</v>
      </c>
      <c r="B50" s="58">
        <v>28</v>
      </c>
      <c r="C50" s="346">
        <v>14</v>
      </c>
      <c r="D50" s="291">
        <f t="shared" si="10"/>
        <v>14</v>
      </c>
      <c r="E50" s="261">
        <v>6</v>
      </c>
      <c r="F50" s="346">
        <v>1</v>
      </c>
      <c r="G50" s="103">
        <f t="shared" si="7"/>
        <v>5</v>
      </c>
    </row>
    <row r="51" spans="1:7" s="70" customFormat="1" ht="28.5" customHeight="1" x14ac:dyDescent="0.25">
      <c r="A51" s="555" t="s">
        <v>15</v>
      </c>
      <c r="B51" s="556"/>
      <c r="C51" s="556"/>
      <c r="D51" s="556"/>
      <c r="E51" s="556"/>
      <c r="F51" s="556"/>
      <c r="G51" s="557"/>
    </row>
    <row r="52" spans="1:7" ht="16.5" customHeight="1" x14ac:dyDescent="0.2">
      <c r="A52" s="69" t="s">
        <v>40</v>
      </c>
      <c r="B52" s="217">
        <v>796</v>
      </c>
      <c r="C52" s="217">
        <v>966</v>
      </c>
      <c r="D52" s="291">
        <f>B52-C52</f>
        <v>-170</v>
      </c>
      <c r="E52" s="282">
        <v>144</v>
      </c>
      <c r="F52" s="218">
        <v>99</v>
      </c>
      <c r="G52" s="290">
        <f>E52-F52</f>
        <v>45</v>
      </c>
    </row>
    <row r="53" spans="1:7" ht="16.5" customHeight="1" x14ac:dyDescent="0.2">
      <c r="A53" s="69" t="s">
        <v>45</v>
      </c>
      <c r="B53" s="217">
        <v>366</v>
      </c>
      <c r="C53" s="218">
        <v>275</v>
      </c>
      <c r="D53" s="291">
        <f t="shared" ref="D53:D59" si="11">B53-C53</f>
        <v>91</v>
      </c>
      <c r="E53" s="261">
        <v>59</v>
      </c>
      <c r="F53" s="218">
        <v>21</v>
      </c>
      <c r="G53" s="290">
        <f t="shared" ref="G53:G61" si="12">E53-F53</f>
        <v>38</v>
      </c>
    </row>
    <row r="54" spans="1:7" ht="16.5" customHeight="1" x14ac:dyDescent="0.2">
      <c r="A54" s="69" t="s">
        <v>42</v>
      </c>
      <c r="B54" s="217">
        <v>300</v>
      </c>
      <c r="C54" s="218">
        <v>509</v>
      </c>
      <c r="D54" s="291">
        <f t="shared" si="11"/>
        <v>-209</v>
      </c>
      <c r="E54" s="261">
        <v>42</v>
      </c>
      <c r="F54" s="218">
        <v>89</v>
      </c>
      <c r="G54" s="290">
        <f t="shared" si="12"/>
        <v>-47</v>
      </c>
    </row>
    <row r="55" spans="1:7" ht="16.5" customHeight="1" x14ac:dyDescent="0.2">
      <c r="A55" s="69" t="s">
        <v>293</v>
      </c>
      <c r="B55" s="217">
        <v>296</v>
      </c>
      <c r="C55" s="218">
        <v>253</v>
      </c>
      <c r="D55" s="291">
        <f t="shared" si="11"/>
        <v>43</v>
      </c>
      <c r="E55" s="261">
        <v>60</v>
      </c>
      <c r="F55" s="218">
        <v>35</v>
      </c>
      <c r="G55" s="290">
        <f t="shared" si="12"/>
        <v>25</v>
      </c>
    </row>
    <row r="56" spans="1:7" ht="16.5" customHeight="1" x14ac:dyDescent="0.2">
      <c r="A56" s="69" t="s">
        <v>66</v>
      </c>
      <c r="B56" s="217">
        <v>154</v>
      </c>
      <c r="C56" s="218">
        <v>101</v>
      </c>
      <c r="D56" s="291">
        <f t="shared" si="11"/>
        <v>53</v>
      </c>
      <c r="E56" s="261">
        <v>23</v>
      </c>
      <c r="F56" s="218">
        <v>15</v>
      </c>
      <c r="G56" s="290">
        <f t="shared" si="12"/>
        <v>8</v>
      </c>
    </row>
    <row r="57" spans="1:7" ht="84" customHeight="1" x14ac:dyDescent="0.2">
      <c r="A57" s="69" t="s">
        <v>303</v>
      </c>
      <c r="B57" s="217">
        <v>134</v>
      </c>
      <c r="C57" s="218">
        <v>85</v>
      </c>
      <c r="D57" s="291">
        <f t="shared" si="11"/>
        <v>49</v>
      </c>
      <c r="E57" s="261">
        <v>29</v>
      </c>
      <c r="F57" s="218">
        <v>4</v>
      </c>
      <c r="G57" s="290">
        <f t="shared" si="12"/>
        <v>25</v>
      </c>
    </row>
    <row r="58" spans="1:7" ht="15.75" x14ac:dyDescent="0.2">
      <c r="A58" s="69" t="s">
        <v>84</v>
      </c>
      <c r="B58" s="217">
        <v>83</v>
      </c>
      <c r="C58" s="218">
        <v>104</v>
      </c>
      <c r="D58" s="291">
        <f t="shared" si="11"/>
        <v>-21</v>
      </c>
      <c r="E58" s="261">
        <v>14</v>
      </c>
      <c r="F58" s="218">
        <v>9</v>
      </c>
      <c r="G58" s="290">
        <f t="shared" si="12"/>
        <v>5</v>
      </c>
    </row>
    <row r="59" spans="1:7" ht="15.75" x14ac:dyDescent="0.2">
      <c r="A59" s="69" t="s">
        <v>50</v>
      </c>
      <c r="B59" s="217">
        <v>82</v>
      </c>
      <c r="C59" s="218">
        <v>124</v>
      </c>
      <c r="D59" s="291">
        <f t="shared" si="11"/>
        <v>-42</v>
      </c>
      <c r="E59" s="261">
        <v>14</v>
      </c>
      <c r="F59" s="218">
        <v>22</v>
      </c>
      <c r="G59" s="290">
        <f t="shared" si="12"/>
        <v>-8</v>
      </c>
    </row>
    <row r="60" spans="1:7" ht="15.75" x14ac:dyDescent="0.2">
      <c r="A60" s="69" t="s">
        <v>48</v>
      </c>
      <c r="B60" s="285">
        <v>53</v>
      </c>
      <c r="C60" s="283">
        <v>146</v>
      </c>
      <c r="D60" s="291">
        <f t="shared" ref="D60:D61" si="13">B60-C60</f>
        <v>-93</v>
      </c>
      <c r="E60" s="261">
        <v>7</v>
      </c>
      <c r="F60" s="283">
        <v>25</v>
      </c>
      <c r="G60" s="290">
        <f t="shared" si="12"/>
        <v>-18</v>
      </c>
    </row>
    <row r="61" spans="1:7" ht="15.75" x14ac:dyDescent="0.2">
      <c r="A61" s="69" t="s">
        <v>54</v>
      </c>
      <c r="B61" s="285">
        <v>33</v>
      </c>
      <c r="C61" s="283">
        <v>29</v>
      </c>
      <c r="D61" s="291">
        <f t="shared" si="13"/>
        <v>4</v>
      </c>
      <c r="E61" s="261">
        <v>6</v>
      </c>
      <c r="F61" s="283">
        <v>8</v>
      </c>
      <c r="G61" s="290">
        <f t="shared" si="12"/>
        <v>-2</v>
      </c>
    </row>
    <row r="62" spans="1:7" s="70" customFormat="1" ht="46.5" customHeight="1" x14ac:dyDescent="0.25">
      <c r="A62" s="555" t="s">
        <v>85</v>
      </c>
      <c r="B62" s="556"/>
      <c r="C62" s="556"/>
      <c r="D62" s="556"/>
      <c r="E62" s="556"/>
      <c r="F62" s="556"/>
      <c r="G62" s="557"/>
    </row>
    <row r="63" spans="1:7" ht="18" customHeight="1" x14ac:dyDescent="0.2">
      <c r="A63" s="69" t="s">
        <v>161</v>
      </c>
      <c r="B63" s="249">
        <v>9</v>
      </c>
      <c r="C63" s="250">
        <v>11</v>
      </c>
      <c r="D63" s="291">
        <f>B63-C63</f>
        <v>-2</v>
      </c>
      <c r="E63" s="261">
        <v>2</v>
      </c>
      <c r="F63" s="250">
        <v>1</v>
      </c>
      <c r="G63" s="290">
        <f>E63-F63</f>
        <v>1</v>
      </c>
    </row>
    <row r="64" spans="1:7" ht="15.75" customHeight="1" x14ac:dyDescent="0.2">
      <c r="A64" s="69" t="s">
        <v>162</v>
      </c>
      <c r="B64" s="324">
        <v>8</v>
      </c>
      <c r="C64" s="325">
        <v>12</v>
      </c>
      <c r="D64" s="291">
        <f t="shared" ref="D64:D67" si="14">B64-C64</f>
        <v>-4</v>
      </c>
      <c r="E64" s="261">
        <v>3</v>
      </c>
      <c r="F64" s="325">
        <v>3</v>
      </c>
      <c r="G64" s="290">
        <f t="shared" ref="G64:G67" si="15">E64-F64</f>
        <v>0</v>
      </c>
    </row>
    <row r="65" spans="1:7" ht="14.25" customHeight="1" x14ac:dyDescent="0.2">
      <c r="A65" s="69" t="s">
        <v>442</v>
      </c>
      <c r="B65" s="461">
        <v>7</v>
      </c>
      <c r="C65" s="462">
        <v>2</v>
      </c>
      <c r="D65" s="462">
        <f t="shared" si="14"/>
        <v>5</v>
      </c>
      <c r="E65" s="261">
        <v>1</v>
      </c>
      <c r="F65" s="356">
        <v>1</v>
      </c>
      <c r="G65" s="290">
        <f t="shared" si="15"/>
        <v>0</v>
      </c>
    </row>
    <row r="66" spans="1:7" ht="14.25" customHeight="1" x14ac:dyDescent="0.2">
      <c r="A66" s="69" t="s">
        <v>357</v>
      </c>
      <c r="B66" s="461">
        <v>6</v>
      </c>
      <c r="C66" s="462">
        <v>1</v>
      </c>
      <c r="D66" s="462">
        <f t="shared" si="14"/>
        <v>5</v>
      </c>
      <c r="E66" s="261">
        <v>1</v>
      </c>
      <c r="F66" s="445">
        <v>1</v>
      </c>
      <c r="G66" s="290">
        <f t="shared" si="15"/>
        <v>0</v>
      </c>
    </row>
    <row r="67" spans="1:7" ht="21.75" customHeight="1" x14ac:dyDescent="0.2">
      <c r="A67" s="69" t="s">
        <v>400</v>
      </c>
      <c r="B67" s="461">
        <v>3</v>
      </c>
      <c r="C67" s="462">
        <v>5</v>
      </c>
      <c r="D67" s="462">
        <f t="shared" si="14"/>
        <v>-2</v>
      </c>
      <c r="E67" s="261">
        <v>1</v>
      </c>
      <c r="F67" s="445">
        <v>1</v>
      </c>
      <c r="G67" s="290">
        <f t="shared" si="15"/>
        <v>0</v>
      </c>
    </row>
    <row r="68" spans="1:7" s="70" customFormat="1" ht="33.75" customHeight="1" x14ac:dyDescent="0.25">
      <c r="A68" s="555" t="s">
        <v>17</v>
      </c>
      <c r="B68" s="556"/>
      <c r="C68" s="556"/>
      <c r="D68" s="556"/>
      <c r="E68" s="556"/>
      <c r="F68" s="556"/>
      <c r="G68" s="557"/>
    </row>
    <row r="69" spans="1:7" ht="15.75" x14ac:dyDescent="0.2">
      <c r="A69" s="254" t="s">
        <v>49</v>
      </c>
      <c r="B69" s="249">
        <v>73</v>
      </c>
      <c r="C69" s="250">
        <v>150</v>
      </c>
      <c r="D69" s="291">
        <f>B69-C69</f>
        <v>-77</v>
      </c>
      <c r="E69" s="261">
        <v>15</v>
      </c>
      <c r="F69" s="250">
        <v>28</v>
      </c>
      <c r="G69" s="290">
        <f>E69-F69</f>
        <v>-13</v>
      </c>
    </row>
    <row r="70" spans="1:7" ht="15" customHeight="1" x14ac:dyDescent="0.2">
      <c r="A70" s="69" t="s">
        <v>157</v>
      </c>
      <c r="B70" s="56">
        <v>60</v>
      </c>
      <c r="C70" s="59">
        <v>6</v>
      </c>
      <c r="D70" s="291">
        <f t="shared" ref="D70:D76" si="16">B70-C70</f>
        <v>54</v>
      </c>
      <c r="E70" s="261">
        <v>6</v>
      </c>
      <c r="F70" s="218">
        <v>1</v>
      </c>
      <c r="G70" s="290">
        <f t="shared" ref="G70:G78" si="17">E70-F70</f>
        <v>5</v>
      </c>
    </row>
    <row r="71" spans="1:7" ht="15" customHeight="1" x14ac:dyDescent="0.2">
      <c r="A71" s="69" t="s">
        <v>65</v>
      </c>
      <c r="B71" s="56">
        <v>58</v>
      </c>
      <c r="C71" s="59">
        <v>51</v>
      </c>
      <c r="D71" s="291">
        <f t="shared" si="16"/>
        <v>7</v>
      </c>
      <c r="E71" s="261">
        <v>10</v>
      </c>
      <c r="F71" s="218">
        <v>6</v>
      </c>
      <c r="G71" s="290">
        <f t="shared" si="17"/>
        <v>4</v>
      </c>
    </row>
    <row r="72" spans="1:7" ht="15" customHeight="1" x14ac:dyDescent="0.2">
      <c r="A72" s="69" t="s">
        <v>168</v>
      </c>
      <c r="B72" s="56">
        <v>57</v>
      </c>
      <c r="C72" s="59">
        <v>13</v>
      </c>
      <c r="D72" s="291">
        <f t="shared" si="16"/>
        <v>44</v>
      </c>
      <c r="E72" s="261">
        <v>4</v>
      </c>
      <c r="F72" s="218">
        <v>4</v>
      </c>
      <c r="G72" s="290">
        <f t="shared" si="17"/>
        <v>0</v>
      </c>
    </row>
    <row r="73" spans="1:7" ht="33.75" customHeight="1" x14ac:dyDescent="0.2">
      <c r="A73" s="69" t="s">
        <v>89</v>
      </c>
      <c r="B73" s="56">
        <v>52</v>
      </c>
      <c r="C73" s="59">
        <v>96</v>
      </c>
      <c r="D73" s="291">
        <f t="shared" si="16"/>
        <v>-44</v>
      </c>
      <c r="E73" s="261">
        <v>11</v>
      </c>
      <c r="F73" s="218">
        <v>7</v>
      </c>
      <c r="G73" s="290">
        <f t="shared" si="17"/>
        <v>4</v>
      </c>
    </row>
    <row r="74" spans="1:7" ht="15.75" customHeight="1" x14ac:dyDescent="0.2">
      <c r="A74" s="69" t="s">
        <v>62</v>
      </c>
      <c r="B74" s="56">
        <v>49</v>
      </c>
      <c r="C74" s="59">
        <v>111</v>
      </c>
      <c r="D74" s="291">
        <f t="shared" si="16"/>
        <v>-62</v>
      </c>
      <c r="E74" s="261">
        <v>7</v>
      </c>
      <c r="F74" s="218">
        <v>22</v>
      </c>
      <c r="G74" s="290">
        <f t="shared" si="17"/>
        <v>-15</v>
      </c>
    </row>
    <row r="75" spans="1:7" ht="15.75" x14ac:dyDescent="0.2">
      <c r="A75" s="69" t="s">
        <v>52</v>
      </c>
      <c r="B75" s="56">
        <v>39</v>
      </c>
      <c r="C75" s="59">
        <v>47</v>
      </c>
      <c r="D75" s="291">
        <f t="shared" si="16"/>
        <v>-8</v>
      </c>
      <c r="E75" s="261">
        <v>7</v>
      </c>
      <c r="F75" s="218">
        <v>6</v>
      </c>
      <c r="G75" s="290">
        <f t="shared" si="17"/>
        <v>1</v>
      </c>
    </row>
    <row r="76" spans="1:7" ht="15.75" x14ac:dyDescent="0.2">
      <c r="A76" s="69" t="s">
        <v>233</v>
      </c>
      <c r="B76" s="56">
        <v>31</v>
      </c>
      <c r="C76" s="59">
        <v>12</v>
      </c>
      <c r="D76" s="291">
        <f t="shared" si="16"/>
        <v>19</v>
      </c>
      <c r="E76" s="261">
        <v>8</v>
      </c>
      <c r="F76" s="218">
        <v>3</v>
      </c>
      <c r="G76" s="290">
        <f t="shared" si="17"/>
        <v>5</v>
      </c>
    </row>
    <row r="77" spans="1:7" ht="15.75" x14ac:dyDescent="0.2">
      <c r="A77" s="254" t="s">
        <v>317</v>
      </c>
      <c r="B77" s="285">
        <v>25</v>
      </c>
      <c r="C77" s="283">
        <v>44</v>
      </c>
      <c r="D77" s="291">
        <f>B77-C77</f>
        <v>-19</v>
      </c>
      <c r="E77" s="261">
        <v>3</v>
      </c>
      <c r="F77" s="283">
        <v>10</v>
      </c>
      <c r="G77" s="290">
        <f t="shared" si="17"/>
        <v>-7</v>
      </c>
    </row>
    <row r="78" spans="1:7" ht="15.75" x14ac:dyDescent="0.2">
      <c r="A78" s="69" t="s">
        <v>300</v>
      </c>
      <c r="B78" s="285">
        <v>25</v>
      </c>
      <c r="C78" s="283">
        <v>45</v>
      </c>
      <c r="D78" s="291">
        <f t="shared" ref="D78" si="18">B78-C78</f>
        <v>-20</v>
      </c>
      <c r="E78" s="261">
        <v>2</v>
      </c>
      <c r="F78" s="283">
        <v>10</v>
      </c>
      <c r="G78" s="290">
        <f t="shared" si="17"/>
        <v>-8</v>
      </c>
    </row>
    <row r="79" spans="1:7" s="70" customFormat="1" ht="60.75" customHeight="1" x14ac:dyDescent="0.25">
      <c r="A79" s="555" t="s">
        <v>228</v>
      </c>
      <c r="B79" s="556"/>
      <c r="C79" s="556"/>
      <c r="D79" s="556"/>
      <c r="E79" s="556"/>
      <c r="F79" s="556"/>
      <c r="G79" s="557"/>
    </row>
    <row r="80" spans="1:7" ht="18" customHeight="1" x14ac:dyDescent="0.2">
      <c r="A80" s="254" t="s">
        <v>51</v>
      </c>
      <c r="B80" s="285">
        <v>494</v>
      </c>
      <c r="C80" s="283">
        <v>820</v>
      </c>
      <c r="D80" s="291">
        <f>B80-C80</f>
        <v>-326</v>
      </c>
      <c r="E80" s="261">
        <v>15</v>
      </c>
      <c r="F80" s="283">
        <v>13</v>
      </c>
      <c r="G80" s="290">
        <f>E80-F80</f>
        <v>2</v>
      </c>
    </row>
    <row r="81" spans="1:7" ht="18" customHeight="1" x14ac:dyDescent="0.2">
      <c r="A81" s="69" t="s">
        <v>39</v>
      </c>
      <c r="B81" s="285">
        <v>291</v>
      </c>
      <c r="C81" s="283">
        <v>819</v>
      </c>
      <c r="D81" s="291">
        <f t="shared" ref="D81:D89" si="19">B81-C81</f>
        <v>-528</v>
      </c>
      <c r="E81" s="261">
        <v>41</v>
      </c>
      <c r="F81" s="283">
        <v>73</v>
      </c>
      <c r="G81" s="290">
        <f t="shared" ref="G81:G89" si="20">E81-F81</f>
        <v>-32</v>
      </c>
    </row>
    <row r="82" spans="1:7" ht="15.75" x14ac:dyDescent="0.2">
      <c r="A82" s="69" t="s">
        <v>91</v>
      </c>
      <c r="B82" s="285">
        <v>126</v>
      </c>
      <c r="C82" s="283">
        <v>171</v>
      </c>
      <c r="D82" s="291">
        <f t="shared" ref="D82:D86" si="21">B82-C82</f>
        <v>-45</v>
      </c>
      <c r="E82" s="261">
        <v>2</v>
      </c>
      <c r="F82" s="283">
        <v>10</v>
      </c>
      <c r="G82" s="290">
        <f t="shared" si="20"/>
        <v>-8</v>
      </c>
    </row>
    <row r="83" spans="1:7" ht="15.75" x14ac:dyDescent="0.2">
      <c r="A83" s="69" t="s">
        <v>38</v>
      </c>
      <c r="B83" s="285">
        <v>84</v>
      </c>
      <c r="C83" s="283">
        <v>690</v>
      </c>
      <c r="D83" s="291">
        <f t="shared" si="21"/>
        <v>-606</v>
      </c>
      <c r="E83" s="261">
        <v>17</v>
      </c>
      <c r="F83" s="283">
        <v>76</v>
      </c>
      <c r="G83" s="290">
        <f t="shared" si="20"/>
        <v>-59</v>
      </c>
    </row>
    <row r="84" spans="1:7" ht="52.5" customHeight="1" x14ac:dyDescent="0.2">
      <c r="A84" s="69" t="s">
        <v>310</v>
      </c>
      <c r="B84" s="285">
        <v>44</v>
      </c>
      <c r="C84" s="283">
        <v>100</v>
      </c>
      <c r="D84" s="291">
        <f t="shared" si="21"/>
        <v>-56</v>
      </c>
      <c r="E84" s="261">
        <v>8</v>
      </c>
      <c r="F84" s="283">
        <v>6</v>
      </c>
      <c r="G84" s="290">
        <f t="shared" si="20"/>
        <v>2</v>
      </c>
    </row>
    <row r="85" spans="1:7" ht="15.75" x14ac:dyDescent="0.2">
      <c r="A85" s="69" t="s">
        <v>462</v>
      </c>
      <c r="B85" s="285">
        <v>21</v>
      </c>
      <c r="C85" s="283">
        <v>2</v>
      </c>
      <c r="D85" s="291">
        <f t="shared" si="21"/>
        <v>19</v>
      </c>
      <c r="E85" s="261">
        <v>18</v>
      </c>
      <c r="F85" s="283">
        <v>1</v>
      </c>
      <c r="G85" s="290">
        <f t="shared" si="20"/>
        <v>17</v>
      </c>
    </row>
    <row r="86" spans="1:7" ht="15.75" x14ac:dyDescent="0.2">
      <c r="A86" s="69" t="s">
        <v>63</v>
      </c>
      <c r="B86" s="285">
        <v>20</v>
      </c>
      <c r="C86" s="283">
        <v>73</v>
      </c>
      <c r="D86" s="291">
        <f t="shared" si="21"/>
        <v>-53</v>
      </c>
      <c r="E86" s="261">
        <v>2</v>
      </c>
      <c r="F86" s="283">
        <v>10</v>
      </c>
      <c r="G86" s="290">
        <f t="shared" si="20"/>
        <v>-8</v>
      </c>
    </row>
    <row r="87" spans="1:7" ht="30" customHeight="1" x14ac:dyDescent="0.2">
      <c r="A87" s="69" t="s">
        <v>414</v>
      </c>
      <c r="B87" s="285">
        <v>17</v>
      </c>
      <c r="C87" s="283">
        <v>15</v>
      </c>
      <c r="D87" s="291">
        <f t="shared" si="19"/>
        <v>2</v>
      </c>
      <c r="E87" s="261">
        <v>2</v>
      </c>
      <c r="F87" s="283">
        <v>9</v>
      </c>
      <c r="G87" s="290">
        <f t="shared" si="20"/>
        <v>-7</v>
      </c>
    </row>
    <row r="88" spans="1:7" ht="32.25" customHeight="1" x14ac:dyDescent="0.2">
      <c r="A88" s="69" t="s">
        <v>232</v>
      </c>
      <c r="B88" s="285">
        <v>16</v>
      </c>
      <c r="C88" s="283">
        <v>15</v>
      </c>
      <c r="D88" s="291">
        <f t="shared" si="19"/>
        <v>1</v>
      </c>
      <c r="E88" s="261">
        <v>1</v>
      </c>
      <c r="F88" s="283">
        <v>4</v>
      </c>
      <c r="G88" s="290">
        <f t="shared" si="20"/>
        <v>-3</v>
      </c>
    </row>
    <row r="89" spans="1:7" ht="23.25" customHeight="1" x14ac:dyDescent="0.2">
      <c r="A89" s="69" t="s">
        <v>166</v>
      </c>
      <c r="B89" s="285">
        <v>14</v>
      </c>
      <c r="C89" s="283">
        <v>26</v>
      </c>
      <c r="D89" s="291">
        <f t="shared" si="19"/>
        <v>-12</v>
      </c>
      <c r="E89" s="261">
        <v>3</v>
      </c>
      <c r="F89" s="283">
        <v>1</v>
      </c>
      <c r="G89" s="290">
        <f t="shared" si="20"/>
        <v>2</v>
      </c>
    </row>
    <row r="90" spans="1:7" s="70" customFormat="1" ht="30" customHeight="1" x14ac:dyDescent="0.25">
      <c r="A90" s="555" t="s">
        <v>92</v>
      </c>
      <c r="B90" s="556"/>
      <c r="C90" s="556"/>
      <c r="D90" s="556"/>
      <c r="E90" s="556"/>
      <c r="F90" s="556"/>
      <c r="G90" s="557"/>
    </row>
    <row r="91" spans="1:7" ht="18.75" customHeight="1" x14ac:dyDescent="0.2">
      <c r="A91" s="69" t="s">
        <v>44</v>
      </c>
      <c r="B91" s="58">
        <v>454</v>
      </c>
      <c r="C91" s="283">
        <v>615</v>
      </c>
      <c r="D91" s="291">
        <f>B91-C91</f>
        <v>-161</v>
      </c>
      <c r="E91" s="261">
        <v>67</v>
      </c>
      <c r="F91" s="283">
        <v>48</v>
      </c>
      <c r="G91" s="290">
        <f>E91-F91</f>
        <v>19</v>
      </c>
    </row>
    <row r="92" spans="1:7" ht="18.75" customHeight="1" x14ac:dyDescent="0.2">
      <c r="A92" s="69" t="s">
        <v>41</v>
      </c>
      <c r="B92" s="58">
        <v>283</v>
      </c>
      <c r="C92" s="283">
        <v>607</v>
      </c>
      <c r="D92" s="291">
        <f t="shared" ref="D92:D100" si="22">B92-C92</f>
        <v>-324</v>
      </c>
      <c r="E92" s="261">
        <v>64</v>
      </c>
      <c r="F92" s="283">
        <v>33</v>
      </c>
      <c r="G92" s="290">
        <f t="shared" ref="G92:G100" si="23">E92-F92</f>
        <v>31</v>
      </c>
    </row>
    <row r="93" spans="1:7" ht="18.75" customHeight="1" x14ac:dyDescent="0.2">
      <c r="A93" s="69" t="s">
        <v>110</v>
      </c>
      <c r="B93" s="58">
        <v>136</v>
      </c>
      <c r="C93" s="283">
        <v>61</v>
      </c>
      <c r="D93" s="291">
        <f t="shared" si="22"/>
        <v>75</v>
      </c>
      <c r="E93" s="261">
        <v>26</v>
      </c>
      <c r="F93" s="283">
        <v>1</v>
      </c>
      <c r="G93" s="290">
        <f t="shared" si="23"/>
        <v>25</v>
      </c>
    </row>
    <row r="94" spans="1:7" ht="18.75" customHeight="1" x14ac:dyDescent="0.2">
      <c r="A94" s="69" t="s">
        <v>97</v>
      </c>
      <c r="B94" s="58">
        <v>135</v>
      </c>
      <c r="C94" s="283">
        <v>117</v>
      </c>
      <c r="D94" s="291">
        <f t="shared" si="22"/>
        <v>18</v>
      </c>
      <c r="E94" s="261">
        <v>15</v>
      </c>
      <c r="F94" s="283">
        <v>15</v>
      </c>
      <c r="G94" s="290">
        <f t="shared" si="23"/>
        <v>0</v>
      </c>
    </row>
    <row r="95" spans="1:7" ht="15" customHeight="1" x14ac:dyDescent="0.2">
      <c r="A95" s="69" t="s">
        <v>67</v>
      </c>
      <c r="B95" s="58">
        <v>102</v>
      </c>
      <c r="C95" s="285">
        <v>76</v>
      </c>
      <c r="D95" s="291">
        <f t="shared" si="22"/>
        <v>26</v>
      </c>
      <c r="E95" s="282">
        <v>20</v>
      </c>
      <c r="F95" s="283">
        <v>3</v>
      </c>
      <c r="G95" s="290">
        <f t="shared" si="23"/>
        <v>17</v>
      </c>
    </row>
    <row r="96" spans="1:7" ht="18.75" customHeight="1" x14ac:dyDescent="0.2">
      <c r="A96" s="69" t="s">
        <v>93</v>
      </c>
      <c r="B96" s="58">
        <v>94</v>
      </c>
      <c r="C96" s="283">
        <v>158</v>
      </c>
      <c r="D96" s="291">
        <f t="shared" si="22"/>
        <v>-64</v>
      </c>
      <c r="E96" s="261">
        <v>12</v>
      </c>
      <c r="F96" s="283">
        <v>14</v>
      </c>
      <c r="G96" s="290">
        <f t="shared" si="23"/>
        <v>-2</v>
      </c>
    </row>
    <row r="97" spans="1:7" ht="18.75" customHeight="1" x14ac:dyDescent="0.2">
      <c r="A97" s="69" t="s">
        <v>56</v>
      </c>
      <c r="B97" s="58">
        <v>81</v>
      </c>
      <c r="C97" s="283">
        <v>141</v>
      </c>
      <c r="D97" s="291">
        <f t="shared" si="22"/>
        <v>-60</v>
      </c>
      <c r="E97" s="261">
        <v>8</v>
      </c>
      <c r="F97" s="283">
        <v>32</v>
      </c>
      <c r="G97" s="290">
        <f t="shared" si="23"/>
        <v>-24</v>
      </c>
    </row>
    <row r="98" spans="1:7" ht="18.75" customHeight="1" x14ac:dyDescent="0.2">
      <c r="A98" s="69" t="s">
        <v>64</v>
      </c>
      <c r="B98" s="58">
        <v>66</v>
      </c>
      <c r="C98" s="283">
        <v>130</v>
      </c>
      <c r="D98" s="291">
        <f t="shared" si="22"/>
        <v>-64</v>
      </c>
      <c r="E98" s="261">
        <v>18</v>
      </c>
      <c r="F98" s="283">
        <v>13</v>
      </c>
      <c r="G98" s="290">
        <f t="shared" si="23"/>
        <v>5</v>
      </c>
    </row>
    <row r="99" spans="1:7" ht="14.25" customHeight="1" x14ac:dyDescent="0.2">
      <c r="A99" s="69" t="s">
        <v>96</v>
      </c>
      <c r="B99" s="58">
        <v>60</v>
      </c>
      <c r="C99" s="283">
        <v>61</v>
      </c>
      <c r="D99" s="291">
        <f t="shared" si="22"/>
        <v>-1</v>
      </c>
      <c r="E99" s="261">
        <v>9</v>
      </c>
      <c r="F99" s="283">
        <v>3</v>
      </c>
      <c r="G99" s="290">
        <f t="shared" si="23"/>
        <v>6</v>
      </c>
    </row>
    <row r="100" spans="1:7" ht="18.75" customHeight="1" x14ac:dyDescent="0.2">
      <c r="A100" s="69" t="s">
        <v>95</v>
      </c>
      <c r="B100" s="58">
        <v>57</v>
      </c>
      <c r="C100" s="283">
        <v>48</v>
      </c>
      <c r="D100" s="291">
        <f t="shared" si="22"/>
        <v>9</v>
      </c>
      <c r="E100" s="261">
        <v>6</v>
      </c>
      <c r="F100" s="283">
        <v>8</v>
      </c>
      <c r="G100" s="290">
        <f t="shared" si="23"/>
        <v>-2</v>
      </c>
    </row>
  </sheetData>
  <mergeCells count="20">
    <mergeCell ref="A1:G1"/>
    <mergeCell ref="A2:F2"/>
    <mergeCell ref="A3:A5"/>
    <mergeCell ref="B3:D3"/>
    <mergeCell ref="B4:B5"/>
    <mergeCell ref="C4:C5"/>
    <mergeCell ref="D4:D5"/>
    <mergeCell ref="E4:E5"/>
    <mergeCell ref="A90:G90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68:G68"/>
    <mergeCell ref="A79:G79"/>
  </mergeCells>
  <pageMargins left="0.43307086614173229" right="0.31496062992125984" top="0.39370078740157483" bottom="0.23622047244094491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0"/>
  <sheetViews>
    <sheetView topLeftCell="A4" zoomScale="86" zoomScaleNormal="86" zoomScaleSheetLayoutView="68" workbookViewId="0">
      <selection activeCell="D7" sqref="D7"/>
    </sheetView>
  </sheetViews>
  <sheetFormatPr defaultColWidth="8.85546875" defaultRowHeight="18.75" x14ac:dyDescent="0.3"/>
  <cols>
    <col min="1" max="1" width="55.140625" style="5" customWidth="1"/>
    <col min="2" max="2" width="12" style="22" customWidth="1"/>
    <col min="3" max="3" width="12.140625" style="5" customWidth="1"/>
    <col min="4" max="4" width="11.42578125" style="5" customWidth="1"/>
    <col min="5" max="5" width="10.140625" style="30" customWidth="1"/>
    <col min="6" max="6" width="8.85546875" style="5"/>
    <col min="7" max="35" width="8.140625" style="5" customWidth="1"/>
    <col min="36" max="16384" width="8.85546875" style="5"/>
  </cols>
  <sheetData>
    <row r="1" spans="1:5" s="1" customFormat="1" ht="41.25" customHeight="1" x14ac:dyDescent="0.25">
      <c r="A1" s="493" t="s">
        <v>178</v>
      </c>
      <c r="B1" s="493"/>
      <c r="C1" s="493"/>
      <c r="D1" s="493"/>
      <c r="E1" s="493"/>
    </row>
    <row r="2" spans="1:5" s="1" customFormat="1" ht="21.75" customHeight="1" x14ac:dyDescent="0.3">
      <c r="A2" s="494" t="s">
        <v>8</v>
      </c>
      <c r="B2" s="494"/>
      <c r="C2" s="494"/>
      <c r="D2" s="494"/>
      <c r="E2" s="494"/>
    </row>
    <row r="3" spans="1:5" s="3" customFormat="1" ht="36" customHeight="1" x14ac:dyDescent="0.2">
      <c r="A3" s="500" t="s">
        <v>116</v>
      </c>
      <c r="B3" s="501"/>
      <c r="C3" s="501"/>
      <c r="D3" s="501"/>
      <c r="E3" s="501"/>
    </row>
    <row r="4" spans="1:5" s="3" customFormat="1" ht="21" customHeight="1" x14ac:dyDescent="0.25">
      <c r="A4" s="131"/>
      <c r="B4" s="130"/>
      <c r="C4" s="130"/>
      <c r="D4" s="130"/>
      <c r="E4" s="132" t="s">
        <v>117</v>
      </c>
    </row>
    <row r="5" spans="1:5" s="3" customFormat="1" ht="21" customHeight="1" x14ac:dyDescent="0.2">
      <c r="A5" s="495"/>
      <c r="B5" s="497" t="s">
        <v>492</v>
      </c>
      <c r="C5" s="489" t="s">
        <v>493</v>
      </c>
      <c r="D5" s="499" t="s">
        <v>20</v>
      </c>
      <c r="E5" s="499"/>
    </row>
    <row r="6" spans="1:5" s="3" customFormat="1" ht="41.25" customHeight="1" x14ac:dyDescent="0.2">
      <c r="A6" s="496"/>
      <c r="B6" s="498"/>
      <c r="C6" s="489"/>
      <c r="D6" s="14" t="s">
        <v>2</v>
      </c>
      <c r="E6" s="427" t="s">
        <v>21</v>
      </c>
    </row>
    <row r="7" spans="1:5" s="4" customFormat="1" ht="25.5" customHeight="1" x14ac:dyDescent="0.25">
      <c r="A7" s="222" t="s">
        <v>28</v>
      </c>
      <c r="B7" s="418">
        <f>SUM(B9:B27)</f>
        <v>2994</v>
      </c>
      <c r="C7" s="418">
        <f>SUM(C9:C27)</f>
        <v>823</v>
      </c>
      <c r="D7" s="415">
        <f>C7/B7*100</f>
        <v>27.488309953239813</v>
      </c>
      <c r="E7" s="416">
        <f>C7-B7</f>
        <v>-2171</v>
      </c>
    </row>
    <row r="8" spans="1:5" s="4" customFormat="1" ht="18" customHeight="1" x14ac:dyDescent="0.25">
      <c r="A8" s="128" t="s">
        <v>27</v>
      </c>
      <c r="B8" s="417"/>
      <c r="C8" s="417"/>
      <c r="D8" s="413"/>
      <c r="E8" s="414"/>
    </row>
    <row r="9" spans="1:5" ht="22.5" customHeight="1" x14ac:dyDescent="0.3">
      <c r="A9" s="79" t="s">
        <v>259</v>
      </c>
      <c r="B9" s="126">
        <v>2061</v>
      </c>
      <c r="C9" s="126">
        <v>134</v>
      </c>
      <c r="D9" s="438" t="s">
        <v>115</v>
      </c>
      <c r="E9" s="439">
        <f>C9-B9</f>
        <v>-1927</v>
      </c>
    </row>
    <row r="10" spans="1:5" ht="23.25" customHeight="1" x14ac:dyDescent="0.3">
      <c r="A10" s="44" t="s">
        <v>283</v>
      </c>
      <c r="B10" s="126">
        <v>0</v>
      </c>
      <c r="C10" s="126">
        <v>31</v>
      </c>
      <c r="D10" s="438" t="s">
        <v>115</v>
      </c>
      <c r="E10" s="439">
        <f t="shared" ref="E10:E27" si="0">C10-B10</f>
        <v>31</v>
      </c>
    </row>
    <row r="11" spans="1:5" s="6" customFormat="1" ht="21.75" customHeight="1" x14ac:dyDescent="0.3">
      <c r="A11" s="44" t="s">
        <v>142</v>
      </c>
      <c r="B11" s="126">
        <v>0</v>
      </c>
      <c r="C11" s="126">
        <v>13</v>
      </c>
      <c r="D11" s="438" t="s">
        <v>115</v>
      </c>
      <c r="E11" s="439">
        <f t="shared" si="0"/>
        <v>13</v>
      </c>
    </row>
    <row r="12" spans="1:5" ht="19.5" customHeight="1" x14ac:dyDescent="0.3">
      <c r="A12" s="44" t="s">
        <v>292</v>
      </c>
      <c r="B12" s="126">
        <v>33</v>
      </c>
      <c r="C12" s="126">
        <v>0</v>
      </c>
      <c r="D12" s="438">
        <f t="shared" ref="D12:D26" si="1">C12/B12*100</f>
        <v>0</v>
      </c>
      <c r="E12" s="439">
        <f t="shared" si="0"/>
        <v>-33</v>
      </c>
    </row>
    <row r="13" spans="1:5" ht="22.5" customHeight="1" x14ac:dyDescent="0.3">
      <c r="A13" s="44" t="s">
        <v>284</v>
      </c>
      <c r="B13" s="126">
        <v>53</v>
      </c>
      <c r="C13" s="126">
        <v>0</v>
      </c>
      <c r="D13" s="438" t="s">
        <v>115</v>
      </c>
      <c r="E13" s="439">
        <f t="shared" si="0"/>
        <v>-53</v>
      </c>
    </row>
    <row r="14" spans="1:5" ht="22.5" customHeight="1" x14ac:dyDescent="0.3">
      <c r="A14" s="44" t="s">
        <v>145</v>
      </c>
      <c r="B14" s="126">
        <v>1</v>
      </c>
      <c r="C14" s="126">
        <v>0</v>
      </c>
      <c r="D14" s="438">
        <f t="shared" si="1"/>
        <v>0</v>
      </c>
      <c r="E14" s="439">
        <f t="shared" si="0"/>
        <v>-1</v>
      </c>
    </row>
    <row r="15" spans="1:5" ht="22.5" customHeight="1" x14ac:dyDescent="0.3">
      <c r="A15" s="44" t="s">
        <v>285</v>
      </c>
      <c r="B15" s="126">
        <v>75</v>
      </c>
      <c r="C15" s="126">
        <v>38</v>
      </c>
      <c r="D15" s="438">
        <f t="shared" si="1"/>
        <v>50.666666666666671</v>
      </c>
      <c r="E15" s="439">
        <f t="shared" si="0"/>
        <v>-37</v>
      </c>
    </row>
    <row r="16" spans="1:5" ht="21.75" customHeight="1" x14ac:dyDescent="0.3">
      <c r="A16" s="44" t="s">
        <v>286</v>
      </c>
      <c r="B16" s="126">
        <v>0</v>
      </c>
      <c r="C16" s="126">
        <v>0</v>
      </c>
      <c r="D16" s="438" t="s">
        <v>115</v>
      </c>
      <c r="E16" s="439">
        <f t="shared" si="0"/>
        <v>0</v>
      </c>
    </row>
    <row r="17" spans="1:9" ht="21.75" customHeight="1" x14ac:dyDescent="0.3">
      <c r="A17" s="44" t="s">
        <v>146</v>
      </c>
      <c r="B17" s="126">
        <v>0</v>
      </c>
      <c r="C17" s="126">
        <v>0</v>
      </c>
      <c r="D17" s="438" t="s">
        <v>115</v>
      </c>
      <c r="E17" s="439">
        <f t="shared" si="0"/>
        <v>0</v>
      </c>
    </row>
    <row r="18" spans="1:9" ht="22.5" customHeight="1" x14ac:dyDescent="0.3">
      <c r="A18" s="44" t="s">
        <v>147</v>
      </c>
      <c r="B18" s="126">
        <v>0</v>
      </c>
      <c r="C18" s="126">
        <v>5</v>
      </c>
      <c r="D18" s="438" t="s">
        <v>115</v>
      </c>
      <c r="E18" s="439">
        <f t="shared" si="0"/>
        <v>5</v>
      </c>
    </row>
    <row r="19" spans="1:9" ht="22.5" customHeight="1" x14ac:dyDescent="0.3">
      <c r="A19" s="44" t="s">
        <v>148</v>
      </c>
      <c r="B19" s="424">
        <v>83</v>
      </c>
      <c r="C19" s="424">
        <v>0</v>
      </c>
      <c r="D19" s="438" t="s">
        <v>115</v>
      </c>
      <c r="E19" s="439">
        <f t="shared" si="0"/>
        <v>-83</v>
      </c>
    </row>
    <row r="20" spans="1:9" ht="22.5" customHeight="1" x14ac:dyDescent="0.3">
      <c r="A20" s="44" t="s">
        <v>149</v>
      </c>
      <c r="B20" s="126">
        <v>0</v>
      </c>
      <c r="C20" s="126">
        <v>0</v>
      </c>
      <c r="D20" s="438" t="s">
        <v>115</v>
      </c>
      <c r="E20" s="439">
        <f t="shared" si="0"/>
        <v>0</v>
      </c>
    </row>
    <row r="21" spans="1:9" ht="22.5" customHeight="1" x14ac:dyDescent="0.3">
      <c r="A21" s="44" t="s">
        <v>150</v>
      </c>
      <c r="B21" s="126">
        <v>7</v>
      </c>
      <c r="C21" s="126">
        <v>98</v>
      </c>
      <c r="D21" s="438">
        <f t="shared" si="1"/>
        <v>1400</v>
      </c>
      <c r="E21" s="439">
        <f t="shared" si="0"/>
        <v>91</v>
      </c>
    </row>
    <row r="22" spans="1:9" ht="23.25" customHeight="1" x14ac:dyDescent="0.3">
      <c r="A22" s="44" t="s">
        <v>282</v>
      </c>
      <c r="B22" s="126">
        <v>46</v>
      </c>
      <c r="C22" s="126">
        <v>1</v>
      </c>
      <c r="D22" s="438">
        <f t="shared" si="1"/>
        <v>2.1739130434782608</v>
      </c>
      <c r="E22" s="439">
        <f t="shared" si="0"/>
        <v>-45</v>
      </c>
    </row>
    <row r="23" spans="1:9" ht="21" customHeight="1" x14ac:dyDescent="0.3">
      <c r="A23" s="44" t="s">
        <v>287</v>
      </c>
      <c r="B23" s="126">
        <v>330</v>
      </c>
      <c r="C23" s="126">
        <v>374</v>
      </c>
      <c r="D23" s="438">
        <f t="shared" si="1"/>
        <v>113.33333333333333</v>
      </c>
      <c r="E23" s="439">
        <f t="shared" si="0"/>
        <v>44</v>
      </c>
    </row>
    <row r="24" spans="1:9" ht="19.5" customHeight="1" x14ac:dyDescent="0.3">
      <c r="A24" s="44" t="s">
        <v>151</v>
      </c>
      <c r="B24" s="126">
        <v>63</v>
      </c>
      <c r="C24" s="126">
        <v>55</v>
      </c>
      <c r="D24" s="438">
        <f t="shared" si="1"/>
        <v>87.301587301587304</v>
      </c>
      <c r="E24" s="439">
        <f t="shared" si="0"/>
        <v>-8</v>
      </c>
    </row>
    <row r="25" spans="1:9" ht="21.75" customHeight="1" x14ac:dyDescent="0.3">
      <c r="A25" s="44" t="s">
        <v>288</v>
      </c>
      <c r="B25" s="126">
        <v>232</v>
      </c>
      <c r="C25" s="126">
        <v>74</v>
      </c>
      <c r="D25" s="438">
        <f t="shared" si="1"/>
        <v>31.896551724137932</v>
      </c>
      <c r="E25" s="439">
        <f t="shared" si="0"/>
        <v>-158</v>
      </c>
    </row>
    <row r="26" spans="1:9" ht="21.75" customHeight="1" x14ac:dyDescent="0.3">
      <c r="A26" s="44" t="s">
        <v>289</v>
      </c>
      <c r="B26" s="126">
        <v>6</v>
      </c>
      <c r="C26" s="126">
        <v>0</v>
      </c>
      <c r="D26" s="438">
        <f t="shared" si="1"/>
        <v>0</v>
      </c>
      <c r="E26" s="439">
        <f t="shared" si="0"/>
        <v>-6</v>
      </c>
    </row>
    <row r="27" spans="1:9" ht="22.5" customHeight="1" x14ac:dyDescent="0.3">
      <c r="A27" s="127" t="s">
        <v>152</v>
      </c>
      <c r="B27" s="126">
        <v>4</v>
      </c>
      <c r="C27" s="126">
        <v>0</v>
      </c>
      <c r="D27" s="438" t="s">
        <v>115</v>
      </c>
      <c r="E27" s="439">
        <f t="shared" si="0"/>
        <v>-4</v>
      </c>
    </row>
    <row r="28" spans="1:9" ht="12.75" customHeight="1" x14ac:dyDescent="0.2">
      <c r="B28" s="5"/>
    </row>
    <row r="29" spans="1:9" ht="12.75" x14ac:dyDescent="0.2">
      <c r="B29" s="5"/>
    </row>
    <row r="30" spans="1:9" ht="20.25" x14ac:dyDescent="0.3">
      <c r="I30" s="19"/>
    </row>
  </sheetData>
  <mergeCells count="7"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44" sqref="B44"/>
    </sheetView>
  </sheetViews>
  <sheetFormatPr defaultColWidth="9.140625" defaultRowHeight="15.75" x14ac:dyDescent="0.25"/>
  <cols>
    <col min="1" max="1" width="4.5703125" style="52" customWidth="1"/>
    <col min="2" max="2" width="60.42578125" style="200" customWidth="1"/>
    <col min="3" max="3" width="18.5703125" style="99" customWidth="1"/>
    <col min="4" max="4" width="14.42578125" style="99" customWidth="1"/>
    <col min="5" max="16384" width="9.140625" style="99"/>
  </cols>
  <sheetData>
    <row r="1" spans="1:6" ht="42.75" customHeight="1" x14ac:dyDescent="0.25">
      <c r="B1" s="552" t="s">
        <v>182</v>
      </c>
      <c r="C1" s="552"/>
      <c r="D1" s="552"/>
    </row>
    <row r="2" spans="1:6" ht="20.25" customHeight="1" x14ac:dyDescent="0.25">
      <c r="B2" s="574" t="s">
        <v>105</v>
      </c>
      <c r="C2" s="574"/>
      <c r="D2" s="574"/>
    </row>
    <row r="3" spans="1:6" s="100" customFormat="1" ht="33" customHeight="1" x14ac:dyDescent="0.25">
      <c r="A3" s="153"/>
      <c r="B3" s="328" t="s">
        <v>258</v>
      </c>
      <c r="C3" s="323" t="s">
        <v>499</v>
      </c>
      <c r="D3" s="293" t="s">
        <v>498</v>
      </c>
    </row>
    <row r="4" spans="1:6" x14ac:dyDescent="0.25">
      <c r="A4" s="103">
        <v>1</v>
      </c>
      <c r="B4" s="69" t="s">
        <v>40</v>
      </c>
      <c r="C4" s="104">
        <v>789</v>
      </c>
      <c r="D4" s="104">
        <v>144</v>
      </c>
      <c r="F4" s="190"/>
    </row>
    <row r="5" spans="1:6" x14ac:dyDescent="0.25">
      <c r="A5" s="103">
        <v>2</v>
      </c>
      <c r="B5" s="69" t="s">
        <v>45</v>
      </c>
      <c r="C5" s="104">
        <v>348</v>
      </c>
      <c r="D5" s="104">
        <v>55</v>
      </c>
      <c r="F5" s="190"/>
    </row>
    <row r="6" spans="1:6" x14ac:dyDescent="0.25">
      <c r="A6" s="103">
        <v>3</v>
      </c>
      <c r="B6" s="69" t="s">
        <v>42</v>
      </c>
      <c r="C6" s="104">
        <v>286</v>
      </c>
      <c r="D6" s="104">
        <v>39</v>
      </c>
      <c r="F6" s="190"/>
    </row>
    <row r="7" spans="1:6" s="106" customFormat="1" ht="15" customHeight="1" x14ac:dyDescent="0.25">
      <c r="A7" s="103">
        <v>4</v>
      </c>
      <c r="B7" s="69" t="s">
        <v>293</v>
      </c>
      <c r="C7" s="104">
        <v>286</v>
      </c>
      <c r="D7" s="104">
        <v>59</v>
      </c>
      <c r="F7" s="190"/>
    </row>
    <row r="8" spans="1:6" s="106" customFormat="1" x14ac:dyDescent="0.25">
      <c r="A8" s="103">
        <v>5</v>
      </c>
      <c r="B8" s="69" t="s">
        <v>43</v>
      </c>
      <c r="C8" s="104">
        <v>285</v>
      </c>
      <c r="D8" s="104">
        <v>48</v>
      </c>
      <c r="F8" s="190"/>
    </row>
    <row r="9" spans="1:6" s="106" customFormat="1" x14ac:dyDescent="0.25">
      <c r="A9" s="103">
        <v>6</v>
      </c>
      <c r="B9" s="69" t="s">
        <v>41</v>
      </c>
      <c r="C9" s="104">
        <v>280</v>
      </c>
      <c r="D9" s="104">
        <v>62</v>
      </c>
      <c r="F9" s="190"/>
    </row>
    <row r="10" spans="1:6" s="106" customFormat="1" x14ac:dyDescent="0.25">
      <c r="A10" s="103">
        <v>7</v>
      </c>
      <c r="B10" s="69" t="s">
        <v>44</v>
      </c>
      <c r="C10" s="104">
        <v>210</v>
      </c>
      <c r="D10" s="104">
        <v>35</v>
      </c>
      <c r="F10" s="190"/>
    </row>
    <row r="11" spans="1:6" s="106" customFormat="1" x14ac:dyDescent="0.25">
      <c r="A11" s="103">
        <v>8</v>
      </c>
      <c r="B11" s="69" t="s">
        <v>299</v>
      </c>
      <c r="C11" s="104">
        <v>203</v>
      </c>
      <c r="D11" s="104">
        <v>30</v>
      </c>
      <c r="F11" s="190"/>
    </row>
    <row r="12" spans="1:6" s="106" customFormat="1" ht="16.5" customHeight="1" x14ac:dyDescent="0.25">
      <c r="A12" s="103">
        <v>9</v>
      </c>
      <c r="B12" s="69" t="s">
        <v>297</v>
      </c>
      <c r="C12" s="104">
        <v>189</v>
      </c>
      <c r="D12" s="104">
        <v>37</v>
      </c>
      <c r="F12" s="190"/>
    </row>
    <row r="13" spans="1:6" s="106" customFormat="1" x14ac:dyDescent="0.25">
      <c r="A13" s="103">
        <v>10</v>
      </c>
      <c r="B13" s="69" t="s">
        <v>53</v>
      </c>
      <c r="C13" s="104">
        <v>187</v>
      </c>
      <c r="D13" s="104">
        <v>43</v>
      </c>
      <c r="F13" s="190"/>
    </row>
    <row r="14" spans="1:6" s="106" customFormat="1" ht="51" customHeight="1" x14ac:dyDescent="0.25">
      <c r="A14" s="103">
        <v>11</v>
      </c>
      <c r="B14" s="69" t="s">
        <v>303</v>
      </c>
      <c r="C14" s="104">
        <v>129</v>
      </c>
      <c r="D14" s="104">
        <v>29</v>
      </c>
      <c r="F14" s="190"/>
    </row>
    <row r="15" spans="1:6" s="106" customFormat="1" ht="18" customHeight="1" x14ac:dyDescent="0.25">
      <c r="A15" s="103">
        <v>12</v>
      </c>
      <c r="B15" s="69" t="s">
        <v>298</v>
      </c>
      <c r="C15" s="104">
        <v>125</v>
      </c>
      <c r="D15" s="104">
        <v>43</v>
      </c>
      <c r="F15" s="190"/>
    </row>
    <row r="16" spans="1:6" s="106" customFormat="1" ht="15" customHeight="1" x14ac:dyDescent="0.25">
      <c r="A16" s="103">
        <v>13</v>
      </c>
      <c r="B16" s="69" t="s">
        <v>294</v>
      </c>
      <c r="C16" s="104">
        <v>117</v>
      </c>
      <c r="D16" s="104">
        <v>21</v>
      </c>
      <c r="F16" s="190"/>
    </row>
    <row r="17" spans="1:6" s="106" customFormat="1" ht="16.5" customHeight="1" x14ac:dyDescent="0.25">
      <c r="A17" s="103">
        <v>14</v>
      </c>
      <c r="B17" s="69" t="s">
        <v>110</v>
      </c>
      <c r="C17" s="104">
        <v>114</v>
      </c>
      <c r="D17" s="104">
        <v>22</v>
      </c>
      <c r="F17" s="190"/>
    </row>
    <row r="18" spans="1:6" s="106" customFormat="1" ht="16.5" customHeight="1" x14ac:dyDescent="0.25">
      <c r="A18" s="103">
        <v>15</v>
      </c>
      <c r="B18" s="69" t="s">
        <v>55</v>
      </c>
      <c r="C18" s="104">
        <v>112</v>
      </c>
      <c r="D18" s="104">
        <v>25</v>
      </c>
      <c r="F18" s="190"/>
    </row>
    <row r="19" spans="1:6" s="106" customFormat="1" ht="16.5" customHeight="1" x14ac:dyDescent="0.25">
      <c r="A19" s="103">
        <v>16</v>
      </c>
      <c r="B19" s="69" t="s">
        <v>97</v>
      </c>
      <c r="C19" s="104">
        <v>108</v>
      </c>
      <c r="D19" s="104">
        <v>15</v>
      </c>
      <c r="F19" s="190"/>
    </row>
    <row r="20" spans="1:6" s="106" customFormat="1" ht="15" customHeight="1" x14ac:dyDescent="0.25">
      <c r="A20" s="103">
        <v>17</v>
      </c>
      <c r="B20" s="69" t="s">
        <v>93</v>
      </c>
      <c r="C20" s="104">
        <v>94</v>
      </c>
      <c r="D20" s="104">
        <v>12</v>
      </c>
      <c r="F20" s="190"/>
    </row>
    <row r="21" spans="1:6" s="106" customFormat="1" ht="18" customHeight="1" x14ac:dyDescent="0.25">
      <c r="A21" s="103">
        <v>18</v>
      </c>
      <c r="B21" s="69" t="s">
        <v>46</v>
      </c>
      <c r="C21" s="104">
        <v>90</v>
      </c>
      <c r="D21" s="104">
        <v>21</v>
      </c>
      <c r="F21" s="190"/>
    </row>
    <row r="22" spans="1:6" s="106" customFormat="1" ht="15" customHeight="1" x14ac:dyDescent="0.25">
      <c r="A22" s="103">
        <v>19</v>
      </c>
      <c r="B22" s="69" t="s">
        <v>91</v>
      </c>
      <c r="C22" s="104">
        <v>88</v>
      </c>
      <c r="D22" s="104">
        <v>1</v>
      </c>
      <c r="F22" s="190"/>
    </row>
    <row r="23" spans="1:6" s="106" customFormat="1" ht="16.5" customHeight="1" x14ac:dyDescent="0.25">
      <c r="A23" s="103">
        <v>20</v>
      </c>
      <c r="B23" s="69" t="s">
        <v>84</v>
      </c>
      <c r="C23" s="104">
        <v>83</v>
      </c>
      <c r="D23" s="104">
        <v>14</v>
      </c>
      <c r="F23" s="190"/>
    </row>
    <row r="24" spans="1:6" s="106" customFormat="1" ht="14.25" customHeight="1" x14ac:dyDescent="0.25">
      <c r="A24" s="103">
        <v>21</v>
      </c>
      <c r="B24" s="69" t="s">
        <v>107</v>
      </c>
      <c r="C24" s="104">
        <v>82</v>
      </c>
      <c r="D24" s="104">
        <v>23</v>
      </c>
      <c r="F24" s="190"/>
    </row>
    <row r="25" spans="1:6" s="106" customFormat="1" ht="16.5" customHeight="1" x14ac:dyDescent="0.25">
      <c r="A25" s="103">
        <v>22</v>
      </c>
      <c r="B25" s="69" t="s">
        <v>304</v>
      </c>
      <c r="C25" s="104">
        <v>82</v>
      </c>
      <c r="D25" s="104">
        <v>16</v>
      </c>
      <c r="F25" s="190"/>
    </row>
    <row r="26" spans="1:6" s="106" customFormat="1" ht="16.5" customHeight="1" x14ac:dyDescent="0.25">
      <c r="A26" s="103">
        <v>23</v>
      </c>
      <c r="B26" s="69" t="s">
        <v>50</v>
      </c>
      <c r="C26" s="104">
        <v>76</v>
      </c>
      <c r="D26" s="104">
        <v>13</v>
      </c>
      <c r="F26" s="190"/>
    </row>
    <row r="27" spans="1:6" s="106" customFormat="1" ht="16.5" customHeight="1" x14ac:dyDescent="0.25">
      <c r="A27" s="103">
        <v>24</v>
      </c>
      <c r="B27" s="69" t="s">
        <v>49</v>
      </c>
      <c r="C27" s="104">
        <v>73</v>
      </c>
      <c r="D27" s="104">
        <v>15</v>
      </c>
      <c r="F27" s="190"/>
    </row>
    <row r="28" spans="1:6" s="106" customFormat="1" ht="16.5" customHeight="1" x14ac:dyDescent="0.25">
      <c r="A28" s="103">
        <v>25</v>
      </c>
      <c r="B28" s="69" t="s">
        <v>74</v>
      </c>
      <c r="C28" s="104">
        <v>62</v>
      </c>
      <c r="D28" s="104">
        <v>13</v>
      </c>
      <c r="F28" s="190"/>
    </row>
    <row r="29" spans="1:6" s="106" customFormat="1" ht="16.5" customHeight="1" x14ac:dyDescent="0.25">
      <c r="A29" s="103">
        <v>26</v>
      </c>
      <c r="B29" s="69" t="s">
        <v>59</v>
      </c>
      <c r="C29" s="104">
        <v>61</v>
      </c>
      <c r="D29" s="104">
        <v>17</v>
      </c>
      <c r="F29" s="190"/>
    </row>
    <row r="30" spans="1:6" s="106" customFormat="1" ht="16.5" customHeight="1" x14ac:dyDescent="0.25">
      <c r="A30" s="103">
        <v>27</v>
      </c>
      <c r="B30" s="69" t="s">
        <v>60</v>
      </c>
      <c r="C30" s="104">
        <v>56</v>
      </c>
      <c r="D30" s="104">
        <v>12</v>
      </c>
      <c r="F30" s="190"/>
    </row>
    <row r="31" spans="1:6" s="106" customFormat="1" ht="16.5" customHeight="1" x14ac:dyDescent="0.25">
      <c r="A31" s="103">
        <v>28</v>
      </c>
      <c r="B31" s="69" t="s">
        <v>95</v>
      </c>
      <c r="C31" s="104">
        <v>55</v>
      </c>
      <c r="D31" s="104">
        <v>5</v>
      </c>
      <c r="F31" s="190"/>
    </row>
    <row r="32" spans="1:6" s="106" customFormat="1" ht="16.5" customHeight="1" x14ac:dyDescent="0.25">
      <c r="A32" s="103">
        <v>29</v>
      </c>
      <c r="B32" s="69" t="s">
        <v>38</v>
      </c>
      <c r="C32" s="104">
        <v>54</v>
      </c>
      <c r="D32" s="104">
        <v>11</v>
      </c>
      <c r="F32" s="190"/>
    </row>
    <row r="33" spans="1:6" s="106" customFormat="1" ht="16.5" customHeight="1" x14ac:dyDescent="0.25">
      <c r="A33" s="103">
        <v>30</v>
      </c>
      <c r="B33" s="69" t="s">
        <v>80</v>
      </c>
      <c r="C33" s="104">
        <v>52</v>
      </c>
      <c r="D33" s="104">
        <v>17</v>
      </c>
      <c r="F33" s="190"/>
    </row>
    <row r="34" spans="1:6" ht="12.75" customHeight="1" x14ac:dyDescent="0.25">
      <c r="A34" s="103">
        <v>31</v>
      </c>
      <c r="B34" s="69" t="s">
        <v>48</v>
      </c>
      <c r="C34" s="104">
        <v>52</v>
      </c>
      <c r="D34" s="104">
        <v>7</v>
      </c>
    </row>
    <row r="35" spans="1:6" ht="16.5" customHeight="1" x14ac:dyDescent="0.25">
      <c r="A35" s="103">
        <v>32</v>
      </c>
      <c r="B35" s="69" t="s">
        <v>295</v>
      </c>
      <c r="C35" s="104">
        <v>51</v>
      </c>
      <c r="D35" s="104">
        <v>9</v>
      </c>
    </row>
    <row r="36" spans="1:6" x14ac:dyDescent="0.25">
      <c r="A36" s="103">
        <v>33</v>
      </c>
      <c r="B36" s="69" t="s">
        <v>157</v>
      </c>
      <c r="C36" s="104">
        <v>51</v>
      </c>
      <c r="D36" s="104">
        <v>5</v>
      </c>
    </row>
    <row r="37" spans="1:6" ht="18" customHeight="1" x14ac:dyDescent="0.25">
      <c r="A37" s="103">
        <v>34</v>
      </c>
      <c r="B37" s="69" t="s">
        <v>68</v>
      </c>
      <c r="C37" s="104">
        <v>50</v>
      </c>
      <c r="D37" s="104">
        <v>2</v>
      </c>
    </row>
    <row r="38" spans="1:6" ht="15" customHeight="1" x14ac:dyDescent="0.25">
      <c r="A38" s="103">
        <v>35</v>
      </c>
      <c r="B38" s="69" t="s">
        <v>82</v>
      </c>
      <c r="C38" s="104">
        <v>49</v>
      </c>
      <c r="D38" s="104">
        <v>5</v>
      </c>
    </row>
    <row r="39" spans="1:6" x14ac:dyDescent="0.25">
      <c r="A39" s="103">
        <v>36</v>
      </c>
      <c r="B39" s="69" t="s">
        <v>109</v>
      </c>
      <c r="C39" s="104">
        <v>48</v>
      </c>
      <c r="D39" s="104">
        <v>10</v>
      </c>
    </row>
    <row r="40" spans="1:6" x14ac:dyDescent="0.25">
      <c r="A40" s="103">
        <v>37</v>
      </c>
      <c r="B40" s="69" t="s">
        <v>78</v>
      </c>
      <c r="C40" s="104">
        <v>48</v>
      </c>
      <c r="D40" s="104">
        <v>9</v>
      </c>
    </row>
    <row r="41" spans="1:6" x14ac:dyDescent="0.25">
      <c r="A41" s="103">
        <v>38</v>
      </c>
      <c r="B41" s="69" t="s">
        <v>112</v>
      </c>
      <c r="C41" s="104">
        <v>45</v>
      </c>
      <c r="D41" s="104">
        <v>11</v>
      </c>
    </row>
    <row r="42" spans="1:6" x14ac:dyDescent="0.25">
      <c r="A42" s="103">
        <v>39</v>
      </c>
      <c r="B42" s="69" t="s">
        <v>62</v>
      </c>
      <c r="C42" s="104">
        <v>45</v>
      </c>
      <c r="D42" s="104">
        <v>7</v>
      </c>
    </row>
    <row r="43" spans="1:6" x14ac:dyDescent="0.25">
      <c r="A43" s="103">
        <v>40</v>
      </c>
      <c r="B43" s="69" t="s">
        <v>83</v>
      </c>
      <c r="C43" s="104">
        <v>44</v>
      </c>
      <c r="D43" s="104">
        <v>7</v>
      </c>
    </row>
    <row r="44" spans="1:6" ht="16.5" customHeight="1" x14ac:dyDescent="0.25">
      <c r="A44" s="103">
        <v>41</v>
      </c>
      <c r="B44" s="69" t="s">
        <v>318</v>
      </c>
      <c r="C44" s="104">
        <v>41</v>
      </c>
      <c r="D44" s="104">
        <v>7</v>
      </c>
    </row>
    <row r="45" spans="1:6" ht="17.25" customHeight="1" x14ac:dyDescent="0.25">
      <c r="A45" s="103">
        <v>42</v>
      </c>
      <c r="B45" s="69" t="s">
        <v>158</v>
      </c>
      <c r="C45" s="104">
        <v>39</v>
      </c>
      <c r="D45" s="104">
        <v>8</v>
      </c>
    </row>
    <row r="46" spans="1:6" x14ac:dyDescent="0.25">
      <c r="A46" s="103">
        <v>43</v>
      </c>
      <c r="B46" s="69" t="s">
        <v>64</v>
      </c>
      <c r="C46" s="104">
        <v>38</v>
      </c>
      <c r="D46" s="104">
        <v>9</v>
      </c>
    </row>
    <row r="47" spans="1:6" x14ac:dyDescent="0.25">
      <c r="A47" s="103">
        <v>44</v>
      </c>
      <c r="B47" s="69" t="s">
        <v>67</v>
      </c>
      <c r="C47" s="104">
        <v>37</v>
      </c>
      <c r="D47" s="104">
        <v>8</v>
      </c>
    </row>
    <row r="48" spans="1:6" ht="18" customHeight="1" x14ac:dyDescent="0.25">
      <c r="A48" s="103">
        <v>45</v>
      </c>
      <c r="B48" s="69" t="s">
        <v>415</v>
      </c>
      <c r="C48" s="104">
        <v>36</v>
      </c>
      <c r="D48" s="104">
        <v>1</v>
      </c>
    </row>
    <row r="49" spans="1:4" x14ac:dyDescent="0.25">
      <c r="A49" s="103">
        <v>46</v>
      </c>
      <c r="B49" s="69" t="s">
        <v>324</v>
      </c>
      <c r="C49" s="104">
        <v>35</v>
      </c>
      <c r="D49" s="104">
        <v>3</v>
      </c>
    </row>
    <row r="50" spans="1:4" ht="13.5" customHeight="1" x14ac:dyDescent="0.25">
      <c r="A50" s="103">
        <v>47</v>
      </c>
      <c r="B50" s="69" t="s">
        <v>168</v>
      </c>
      <c r="C50" s="104">
        <v>34</v>
      </c>
      <c r="D50" s="104">
        <v>2</v>
      </c>
    </row>
    <row r="51" spans="1:4" x14ac:dyDescent="0.25">
      <c r="A51" s="103">
        <v>48</v>
      </c>
      <c r="B51" s="69" t="s">
        <v>47</v>
      </c>
      <c r="C51" s="104">
        <v>33</v>
      </c>
      <c r="D51" s="104">
        <v>7</v>
      </c>
    </row>
    <row r="52" spans="1:4" ht="17.25" customHeight="1" x14ac:dyDescent="0.25">
      <c r="A52" s="103">
        <v>49</v>
      </c>
      <c r="B52" s="69" t="s">
        <v>54</v>
      </c>
      <c r="C52" s="104">
        <v>33</v>
      </c>
      <c r="D52" s="104">
        <v>6</v>
      </c>
    </row>
    <row r="53" spans="1:4" x14ac:dyDescent="0.25">
      <c r="A53" s="103">
        <v>50</v>
      </c>
      <c r="B53" s="69" t="s">
        <v>96</v>
      </c>
      <c r="C53" s="104">
        <v>33</v>
      </c>
      <c r="D53" s="104">
        <v>7</v>
      </c>
    </row>
  </sheetData>
  <mergeCells count="2">
    <mergeCell ref="B1:D1"/>
    <mergeCell ref="B2:D2"/>
  </mergeCells>
  <pageMargins left="0.37" right="0.24" top="0.48" bottom="0.19685039370078741" header="0.19685039370078741" footer="0.19685039370078741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3"/>
  <sheetViews>
    <sheetView zoomScale="93" zoomScaleNormal="93" zoomScaleSheetLayoutView="73" workbookViewId="0">
      <selection activeCell="A5" sqref="A5"/>
    </sheetView>
  </sheetViews>
  <sheetFormatPr defaultColWidth="8.85546875" defaultRowHeight="12.75" x14ac:dyDescent="0.2"/>
  <cols>
    <col min="1" max="1" width="64.42578125" style="102" customWidth="1"/>
    <col min="2" max="2" width="19.42578125" style="203" customWidth="1"/>
    <col min="3" max="3" width="15.85546875" style="203" customWidth="1"/>
    <col min="4" max="4" width="8.85546875" style="102"/>
    <col min="5" max="5" width="11.7109375" style="102" customWidth="1"/>
    <col min="6" max="16384" width="8.85546875" style="102"/>
  </cols>
  <sheetData>
    <row r="1" spans="1:9" s="113" customFormat="1" ht="43.5" customHeight="1" x14ac:dyDescent="0.3">
      <c r="A1" s="542" t="s">
        <v>182</v>
      </c>
      <c r="B1" s="542"/>
      <c r="C1" s="542"/>
    </row>
    <row r="2" spans="1:9" s="113" customFormat="1" ht="17.25" customHeight="1" x14ac:dyDescent="0.3">
      <c r="A2" s="583" t="s">
        <v>69</v>
      </c>
      <c r="B2" s="583"/>
      <c r="C2" s="583"/>
    </row>
    <row r="3" spans="1:9" s="100" customFormat="1" ht="39" customHeight="1" x14ac:dyDescent="0.25">
      <c r="A3" s="154" t="s">
        <v>34</v>
      </c>
      <c r="B3" s="459" t="s">
        <v>499</v>
      </c>
      <c r="C3" s="293" t="s">
        <v>498</v>
      </c>
    </row>
    <row r="4" spans="1:9" ht="38.450000000000003" customHeight="1" x14ac:dyDescent="0.2">
      <c r="A4" s="559" t="s">
        <v>71</v>
      </c>
      <c r="B4" s="559"/>
      <c r="C4" s="559"/>
      <c r="I4" s="201"/>
    </row>
    <row r="5" spans="1:9" ht="18.75" customHeight="1" x14ac:dyDescent="0.2">
      <c r="A5" s="69" t="s">
        <v>46</v>
      </c>
      <c r="B5" s="250">
        <v>90</v>
      </c>
      <c r="C5" s="250">
        <v>21</v>
      </c>
      <c r="D5" s="60"/>
      <c r="I5" s="201"/>
    </row>
    <row r="6" spans="1:9" ht="18.75" customHeight="1" x14ac:dyDescent="0.2">
      <c r="A6" s="69" t="s">
        <v>107</v>
      </c>
      <c r="B6" s="250">
        <v>82</v>
      </c>
      <c r="C6" s="250">
        <v>23</v>
      </c>
    </row>
    <row r="7" spans="1:9" ht="18.75" customHeight="1" x14ac:dyDescent="0.2">
      <c r="A7" s="69" t="s">
        <v>59</v>
      </c>
      <c r="B7" s="250">
        <v>61</v>
      </c>
      <c r="C7" s="250">
        <v>17</v>
      </c>
      <c r="D7" s="60"/>
    </row>
    <row r="8" spans="1:9" ht="16.5" customHeight="1" x14ac:dyDescent="0.2">
      <c r="A8" s="69" t="s">
        <v>295</v>
      </c>
      <c r="B8" s="250">
        <v>51</v>
      </c>
      <c r="C8" s="250">
        <v>9</v>
      </c>
    </row>
    <row r="9" spans="1:9" ht="16.5" customHeight="1" x14ac:dyDescent="0.2">
      <c r="A9" s="69" t="s">
        <v>68</v>
      </c>
      <c r="B9" s="250">
        <v>50</v>
      </c>
      <c r="C9" s="250">
        <v>2</v>
      </c>
      <c r="D9" s="60"/>
    </row>
    <row r="10" spans="1:9" ht="15" customHeight="1" x14ac:dyDescent="0.2">
      <c r="A10" s="69" t="s">
        <v>109</v>
      </c>
      <c r="B10" s="250">
        <v>48</v>
      </c>
      <c r="C10" s="250">
        <v>10</v>
      </c>
    </row>
    <row r="11" spans="1:9" ht="15.75" customHeight="1" x14ac:dyDescent="0.2">
      <c r="A11" s="69" t="s">
        <v>112</v>
      </c>
      <c r="B11" s="250">
        <v>45</v>
      </c>
      <c r="C11" s="250">
        <v>11</v>
      </c>
      <c r="D11" s="60"/>
    </row>
    <row r="12" spans="1:9" ht="17.25" customHeight="1" x14ac:dyDescent="0.2">
      <c r="A12" s="69" t="s">
        <v>158</v>
      </c>
      <c r="B12" s="250">
        <v>39</v>
      </c>
      <c r="C12" s="250">
        <v>8</v>
      </c>
    </row>
    <row r="13" spans="1:9" ht="16.5" customHeight="1" x14ac:dyDescent="0.2">
      <c r="A13" s="69" t="s">
        <v>108</v>
      </c>
      <c r="B13" s="250">
        <v>32</v>
      </c>
      <c r="C13" s="250">
        <v>8</v>
      </c>
      <c r="D13" s="60"/>
    </row>
    <row r="14" spans="1:9" ht="15.75" x14ac:dyDescent="0.2">
      <c r="A14" s="69" t="s">
        <v>319</v>
      </c>
      <c r="B14" s="250">
        <v>30</v>
      </c>
      <c r="C14" s="250">
        <v>4</v>
      </c>
    </row>
    <row r="15" spans="1:9" ht="15" customHeight="1" x14ac:dyDescent="0.2">
      <c r="A15" s="69" t="s">
        <v>72</v>
      </c>
      <c r="B15" s="250">
        <v>24</v>
      </c>
      <c r="C15" s="250">
        <v>4</v>
      </c>
      <c r="D15" s="60"/>
    </row>
    <row r="16" spans="1:9" ht="15.75" customHeight="1" x14ac:dyDescent="0.2">
      <c r="A16" s="69" t="s">
        <v>320</v>
      </c>
      <c r="B16" s="250">
        <v>21</v>
      </c>
      <c r="C16" s="250">
        <v>3</v>
      </c>
    </row>
    <row r="17" spans="1:4" ht="15.75" customHeight="1" x14ac:dyDescent="0.2">
      <c r="A17" s="69" t="s">
        <v>314</v>
      </c>
      <c r="B17" s="250">
        <v>21</v>
      </c>
      <c r="C17" s="250">
        <v>3</v>
      </c>
      <c r="D17" s="60"/>
    </row>
    <row r="18" spans="1:4" ht="17.25" customHeight="1" x14ac:dyDescent="0.2">
      <c r="A18" s="69" t="s">
        <v>176</v>
      </c>
      <c r="B18" s="250">
        <v>20</v>
      </c>
      <c r="C18" s="250">
        <v>3</v>
      </c>
    </row>
    <row r="19" spans="1:4" ht="16.5" customHeight="1" x14ac:dyDescent="0.2">
      <c r="A19" s="69" t="s">
        <v>321</v>
      </c>
      <c r="B19" s="250">
        <v>19</v>
      </c>
      <c r="C19" s="250">
        <v>4</v>
      </c>
      <c r="D19" s="60"/>
    </row>
    <row r="20" spans="1:4" ht="38.450000000000003" customHeight="1" x14ac:dyDescent="0.2">
      <c r="A20" s="559" t="s">
        <v>12</v>
      </c>
      <c r="B20" s="559"/>
      <c r="C20" s="559"/>
    </row>
    <row r="21" spans="1:4" ht="18" customHeight="1" x14ac:dyDescent="0.2">
      <c r="A21" s="209" t="s">
        <v>297</v>
      </c>
      <c r="B21" s="250">
        <v>189</v>
      </c>
      <c r="C21" s="250">
        <v>37</v>
      </c>
      <c r="D21" s="60"/>
    </row>
    <row r="22" spans="1:4" ht="18" customHeight="1" x14ac:dyDescent="0.2">
      <c r="A22" s="209" t="s">
        <v>298</v>
      </c>
      <c r="B22" s="250">
        <v>125</v>
      </c>
      <c r="C22" s="250">
        <v>43</v>
      </c>
    </row>
    <row r="23" spans="1:4" ht="18" customHeight="1" x14ac:dyDescent="0.2">
      <c r="A23" s="209" t="s">
        <v>304</v>
      </c>
      <c r="B23" s="250">
        <v>82</v>
      </c>
      <c r="C23" s="250">
        <v>16</v>
      </c>
      <c r="D23" s="60"/>
    </row>
    <row r="24" spans="1:4" ht="17.25" customHeight="1" x14ac:dyDescent="0.2">
      <c r="A24" s="209" t="s">
        <v>74</v>
      </c>
      <c r="B24" s="250">
        <v>62</v>
      </c>
      <c r="C24" s="250">
        <v>13</v>
      </c>
    </row>
    <row r="25" spans="1:4" ht="14.25" customHeight="1" x14ac:dyDescent="0.2">
      <c r="A25" s="209" t="s">
        <v>318</v>
      </c>
      <c r="B25" s="250">
        <v>41</v>
      </c>
      <c r="C25" s="250">
        <v>7</v>
      </c>
      <c r="D25" s="60"/>
    </row>
    <row r="26" spans="1:4" ht="15.75" x14ac:dyDescent="0.2">
      <c r="A26" s="209" t="s">
        <v>307</v>
      </c>
      <c r="B26" s="250">
        <v>28</v>
      </c>
      <c r="C26" s="250">
        <v>2</v>
      </c>
    </row>
    <row r="27" spans="1:4" ht="15" customHeight="1" x14ac:dyDescent="0.2">
      <c r="A27" s="209" t="s">
        <v>159</v>
      </c>
      <c r="B27" s="250">
        <v>28</v>
      </c>
      <c r="C27" s="250">
        <v>6</v>
      </c>
      <c r="D27" s="60"/>
    </row>
    <row r="28" spans="1:4" ht="15" customHeight="1" x14ac:dyDescent="0.2">
      <c r="A28" s="209" t="s">
        <v>76</v>
      </c>
      <c r="B28" s="250">
        <v>25</v>
      </c>
      <c r="C28" s="250">
        <v>5</v>
      </c>
    </row>
    <row r="29" spans="1:4" ht="15" customHeight="1" x14ac:dyDescent="0.2">
      <c r="A29" s="209" t="s">
        <v>301</v>
      </c>
      <c r="B29" s="250">
        <v>24</v>
      </c>
      <c r="C29" s="250">
        <v>5</v>
      </c>
      <c r="D29" s="60"/>
    </row>
    <row r="30" spans="1:4" ht="15.75" x14ac:dyDescent="0.2">
      <c r="A30" s="209" t="s">
        <v>322</v>
      </c>
      <c r="B30" s="250">
        <v>20</v>
      </c>
      <c r="C30" s="250">
        <v>5</v>
      </c>
    </row>
    <row r="31" spans="1:4" ht="15.75" x14ac:dyDescent="0.2">
      <c r="A31" s="209" t="s">
        <v>354</v>
      </c>
      <c r="B31" s="250">
        <v>19</v>
      </c>
      <c r="C31" s="250">
        <v>1</v>
      </c>
      <c r="D31" s="60"/>
    </row>
    <row r="32" spans="1:4" ht="15.75" x14ac:dyDescent="0.2">
      <c r="A32" s="209" t="s">
        <v>57</v>
      </c>
      <c r="B32" s="250">
        <v>16</v>
      </c>
      <c r="C32" s="250">
        <v>6</v>
      </c>
    </row>
    <row r="33" spans="1:4" ht="15.75" x14ac:dyDescent="0.2">
      <c r="A33" s="209" t="s">
        <v>75</v>
      </c>
      <c r="B33" s="250">
        <v>15</v>
      </c>
      <c r="C33" s="250">
        <v>2</v>
      </c>
      <c r="D33" s="60"/>
    </row>
    <row r="34" spans="1:4" ht="15.75" x14ac:dyDescent="0.2">
      <c r="A34" s="209" t="s">
        <v>504</v>
      </c>
      <c r="B34" s="250">
        <v>15</v>
      </c>
      <c r="C34" s="250">
        <v>4</v>
      </c>
    </row>
    <row r="35" spans="1:4" ht="15.75" x14ac:dyDescent="0.2">
      <c r="A35" s="209" t="s">
        <v>306</v>
      </c>
      <c r="B35" s="250">
        <v>15</v>
      </c>
      <c r="C35" s="250">
        <v>2</v>
      </c>
      <c r="D35" s="60"/>
    </row>
    <row r="36" spans="1:4" ht="38.450000000000003" customHeight="1" x14ac:dyDescent="0.2">
      <c r="A36" s="559" t="s">
        <v>13</v>
      </c>
      <c r="B36" s="559"/>
      <c r="C36" s="559"/>
    </row>
    <row r="37" spans="1:4" ht="15.75" customHeight="1" x14ac:dyDescent="0.2">
      <c r="A37" s="116" t="s">
        <v>43</v>
      </c>
      <c r="B37" s="250">
        <v>285</v>
      </c>
      <c r="C37" s="250">
        <v>48</v>
      </c>
      <c r="D37" s="60"/>
    </row>
    <row r="38" spans="1:4" ht="16.5" customHeight="1" x14ac:dyDescent="0.2">
      <c r="A38" s="116" t="s">
        <v>294</v>
      </c>
      <c r="B38" s="250">
        <v>117</v>
      </c>
      <c r="C38" s="250">
        <v>21</v>
      </c>
    </row>
    <row r="39" spans="1:4" ht="15" customHeight="1" x14ac:dyDescent="0.2">
      <c r="A39" s="116" t="s">
        <v>60</v>
      </c>
      <c r="B39" s="250">
        <v>56</v>
      </c>
      <c r="C39" s="250">
        <v>12</v>
      </c>
      <c r="D39" s="60"/>
    </row>
    <row r="40" spans="1:4" ht="18" customHeight="1" x14ac:dyDescent="0.2">
      <c r="A40" s="116" t="s">
        <v>78</v>
      </c>
      <c r="B40" s="250">
        <v>48</v>
      </c>
      <c r="C40" s="250">
        <v>9</v>
      </c>
    </row>
    <row r="41" spans="1:4" ht="16.5" customHeight="1" x14ac:dyDescent="0.2">
      <c r="A41" s="116" t="s">
        <v>415</v>
      </c>
      <c r="B41" s="250">
        <v>36</v>
      </c>
      <c r="C41" s="250">
        <v>1</v>
      </c>
      <c r="D41" s="60"/>
    </row>
    <row r="42" spans="1:4" ht="18.75" customHeight="1" x14ac:dyDescent="0.2">
      <c r="A42" s="116" t="s">
        <v>324</v>
      </c>
      <c r="B42" s="250">
        <v>35</v>
      </c>
      <c r="C42" s="250">
        <v>3</v>
      </c>
    </row>
    <row r="43" spans="1:4" ht="15.75" customHeight="1" x14ac:dyDescent="0.2">
      <c r="A43" s="116" t="s">
        <v>160</v>
      </c>
      <c r="B43" s="250">
        <v>25</v>
      </c>
      <c r="C43" s="250">
        <v>6</v>
      </c>
      <c r="D43" s="60"/>
    </row>
    <row r="44" spans="1:4" ht="15" customHeight="1" x14ac:dyDescent="0.2">
      <c r="A44" s="116" t="s">
        <v>77</v>
      </c>
      <c r="B44" s="250">
        <v>24</v>
      </c>
      <c r="C44" s="250">
        <v>2</v>
      </c>
    </row>
    <row r="45" spans="1:4" ht="18" customHeight="1" x14ac:dyDescent="0.2">
      <c r="A45" s="116" t="s">
        <v>323</v>
      </c>
      <c r="B45" s="250">
        <v>24</v>
      </c>
      <c r="C45" s="250">
        <v>4</v>
      </c>
      <c r="D45" s="60"/>
    </row>
    <row r="46" spans="1:4" ht="15.75" customHeight="1" x14ac:dyDescent="0.2">
      <c r="A46" s="116" t="s">
        <v>79</v>
      </c>
      <c r="B46" s="250">
        <v>24</v>
      </c>
      <c r="C46" s="250">
        <v>2</v>
      </c>
    </row>
    <row r="47" spans="1:4" ht="18" customHeight="1" x14ac:dyDescent="0.2">
      <c r="A47" s="116" t="s">
        <v>252</v>
      </c>
      <c r="B47" s="250">
        <v>23</v>
      </c>
      <c r="C47" s="250">
        <v>7</v>
      </c>
      <c r="D47" s="60"/>
    </row>
    <row r="48" spans="1:4" ht="19.5" customHeight="1" x14ac:dyDescent="0.2">
      <c r="A48" s="116" t="s">
        <v>113</v>
      </c>
      <c r="B48" s="250">
        <v>19</v>
      </c>
      <c r="C48" s="250">
        <v>3</v>
      </c>
    </row>
    <row r="49" spans="1:4" ht="14.25" customHeight="1" x14ac:dyDescent="0.2">
      <c r="A49" s="116" t="s">
        <v>356</v>
      </c>
      <c r="B49" s="250">
        <v>13</v>
      </c>
      <c r="C49" s="250">
        <v>1</v>
      </c>
      <c r="D49" s="60"/>
    </row>
    <row r="50" spans="1:4" ht="18" customHeight="1" x14ac:dyDescent="0.2">
      <c r="A50" s="116" t="s">
        <v>456</v>
      </c>
      <c r="B50" s="250">
        <v>12</v>
      </c>
      <c r="C50" s="250">
        <v>1</v>
      </c>
    </row>
    <row r="51" spans="1:4" ht="16.5" customHeight="1" x14ac:dyDescent="0.2">
      <c r="A51" s="116" t="s">
        <v>458</v>
      </c>
      <c r="B51" s="250">
        <v>12</v>
      </c>
      <c r="C51" s="250">
        <v>2</v>
      </c>
      <c r="D51" s="60"/>
    </row>
    <row r="52" spans="1:4" ht="38.450000000000003" customHeight="1" x14ac:dyDescent="0.2">
      <c r="A52" s="559" t="s">
        <v>14</v>
      </c>
      <c r="B52" s="559"/>
      <c r="C52" s="559"/>
    </row>
    <row r="53" spans="1:4" ht="14.25" customHeight="1" x14ac:dyDescent="0.2">
      <c r="A53" s="209" t="s">
        <v>299</v>
      </c>
      <c r="B53" s="250">
        <v>203</v>
      </c>
      <c r="C53" s="250">
        <v>30</v>
      </c>
      <c r="D53" s="60"/>
    </row>
    <row r="54" spans="1:4" ht="18" customHeight="1" x14ac:dyDescent="0.2">
      <c r="A54" s="209" t="s">
        <v>53</v>
      </c>
      <c r="B54" s="250">
        <v>187</v>
      </c>
      <c r="C54" s="250">
        <v>43</v>
      </c>
    </row>
    <row r="55" spans="1:4" ht="17.25" customHeight="1" x14ac:dyDescent="0.2">
      <c r="A55" s="209" t="s">
        <v>55</v>
      </c>
      <c r="B55" s="250">
        <v>112</v>
      </c>
      <c r="C55" s="250">
        <v>25</v>
      </c>
      <c r="D55" s="60"/>
    </row>
    <row r="56" spans="1:4" ht="15.75" customHeight="1" x14ac:dyDescent="0.2">
      <c r="A56" s="209" t="s">
        <v>80</v>
      </c>
      <c r="B56" s="250">
        <v>52</v>
      </c>
      <c r="C56" s="250">
        <v>17</v>
      </c>
    </row>
    <row r="57" spans="1:4" ht="16.5" customHeight="1" x14ac:dyDescent="0.2">
      <c r="A57" s="209" t="s">
        <v>82</v>
      </c>
      <c r="B57" s="250">
        <v>49</v>
      </c>
      <c r="C57" s="250">
        <v>5</v>
      </c>
      <c r="D57" s="60"/>
    </row>
    <row r="58" spans="1:4" ht="17.25" customHeight="1" x14ac:dyDescent="0.2">
      <c r="A58" s="209" t="s">
        <v>83</v>
      </c>
      <c r="B58" s="250">
        <v>44</v>
      </c>
      <c r="C58" s="250">
        <v>7</v>
      </c>
    </row>
    <row r="59" spans="1:4" ht="18" customHeight="1" x14ac:dyDescent="0.2">
      <c r="A59" s="209" t="s">
        <v>81</v>
      </c>
      <c r="B59" s="250">
        <v>28</v>
      </c>
      <c r="C59" s="250">
        <v>2</v>
      </c>
      <c r="D59" s="60"/>
    </row>
    <row r="60" spans="1:4" ht="15.75" customHeight="1" x14ac:dyDescent="0.2">
      <c r="A60" s="209" t="s">
        <v>309</v>
      </c>
      <c r="B60" s="250">
        <v>28</v>
      </c>
      <c r="C60" s="250">
        <v>3</v>
      </c>
    </row>
    <row r="61" spans="1:4" ht="15.75" customHeight="1" x14ac:dyDescent="0.2">
      <c r="A61" s="209" t="s">
        <v>114</v>
      </c>
      <c r="B61" s="250">
        <v>27</v>
      </c>
      <c r="C61" s="250">
        <v>6</v>
      </c>
      <c r="D61" s="60"/>
    </row>
    <row r="62" spans="1:4" ht="18" customHeight="1" x14ac:dyDescent="0.2">
      <c r="A62" s="209" t="s">
        <v>305</v>
      </c>
      <c r="B62" s="250">
        <v>26</v>
      </c>
      <c r="C62" s="250">
        <v>8</v>
      </c>
    </row>
    <row r="63" spans="1:4" ht="16.5" customHeight="1" x14ac:dyDescent="0.2">
      <c r="A63" s="209" t="s">
        <v>371</v>
      </c>
      <c r="B63" s="250">
        <v>20</v>
      </c>
      <c r="C63" s="250">
        <v>8</v>
      </c>
      <c r="D63" s="60"/>
    </row>
    <row r="64" spans="1:4" ht="17.25" customHeight="1" x14ac:dyDescent="0.2">
      <c r="A64" s="209" t="s">
        <v>225</v>
      </c>
      <c r="B64" s="250">
        <v>15</v>
      </c>
      <c r="C64" s="250">
        <v>2</v>
      </c>
    </row>
    <row r="65" spans="1:4" ht="15.75" customHeight="1" x14ac:dyDescent="0.2">
      <c r="A65" s="209" t="s">
        <v>326</v>
      </c>
      <c r="B65" s="250">
        <v>15</v>
      </c>
      <c r="C65" s="250">
        <v>1</v>
      </c>
      <c r="D65" s="60"/>
    </row>
    <row r="66" spans="1:4" ht="16.5" customHeight="1" x14ac:dyDescent="0.2">
      <c r="A66" s="209" t="s">
        <v>325</v>
      </c>
      <c r="B66" s="250">
        <v>13</v>
      </c>
      <c r="C66" s="250">
        <v>1</v>
      </c>
    </row>
    <row r="67" spans="1:4" ht="18" customHeight="1" x14ac:dyDescent="0.2">
      <c r="A67" s="209" t="s">
        <v>459</v>
      </c>
      <c r="B67" s="356">
        <v>13</v>
      </c>
      <c r="C67" s="356">
        <v>3</v>
      </c>
    </row>
    <row r="68" spans="1:4" ht="38.450000000000003" customHeight="1" x14ac:dyDescent="0.2">
      <c r="A68" s="559" t="s">
        <v>15</v>
      </c>
      <c r="B68" s="559"/>
      <c r="C68" s="559"/>
    </row>
    <row r="69" spans="1:4" ht="15.75" x14ac:dyDescent="0.2">
      <c r="A69" s="209" t="s">
        <v>40</v>
      </c>
      <c r="B69" s="250">
        <v>789</v>
      </c>
      <c r="C69" s="250">
        <v>144</v>
      </c>
      <c r="D69" s="60"/>
    </row>
    <row r="70" spans="1:4" ht="15.75" x14ac:dyDescent="0.2">
      <c r="A70" s="209" t="s">
        <v>45</v>
      </c>
      <c r="B70" s="218">
        <v>348</v>
      </c>
      <c r="C70" s="218">
        <v>55</v>
      </c>
    </row>
    <row r="71" spans="1:4" ht="15.75" x14ac:dyDescent="0.2">
      <c r="A71" s="209" t="s">
        <v>42</v>
      </c>
      <c r="B71" s="218">
        <v>286</v>
      </c>
      <c r="C71" s="218">
        <v>39</v>
      </c>
      <c r="D71" s="60"/>
    </row>
    <row r="72" spans="1:4" ht="15.75" x14ac:dyDescent="0.2">
      <c r="A72" s="209" t="s">
        <v>293</v>
      </c>
      <c r="B72" s="218">
        <v>286</v>
      </c>
      <c r="C72" s="218">
        <v>59</v>
      </c>
    </row>
    <row r="73" spans="1:4" ht="47.25" customHeight="1" x14ac:dyDescent="0.2">
      <c r="A73" s="209" t="s">
        <v>303</v>
      </c>
      <c r="B73" s="218">
        <v>129</v>
      </c>
      <c r="C73" s="218">
        <v>29</v>
      </c>
      <c r="D73" s="60"/>
    </row>
    <row r="74" spans="1:4" ht="15.75" x14ac:dyDescent="0.2">
      <c r="A74" s="209" t="s">
        <v>84</v>
      </c>
      <c r="B74" s="218">
        <v>83</v>
      </c>
      <c r="C74" s="218">
        <v>14</v>
      </c>
    </row>
    <row r="75" spans="1:4" ht="15.75" x14ac:dyDescent="0.2">
      <c r="A75" s="209" t="s">
        <v>50</v>
      </c>
      <c r="B75" s="218">
        <v>76</v>
      </c>
      <c r="C75" s="218">
        <v>13</v>
      </c>
      <c r="D75" s="60"/>
    </row>
    <row r="76" spans="1:4" ht="15.75" x14ac:dyDescent="0.2">
      <c r="A76" s="209" t="s">
        <v>48</v>
      </c>
      <c r="B76" s="218">
        <v>52</v>
      </c>
      <c r="C76" s="218">
        <v>7</v>
      </c>
    </row>
    <row r="77" spans="1:4" ht="15.75" x14ac:dyDescent="0.2">
      <c r="A77" s="209" t="s">
        <v>47</v>
      </c>
      <c r="B77" s="218">
        <v>33</v>
      </c>
      <c r="C77" s="218">
        <v>7</v>
      </c>
      <c r="D77" s="60"/>
    </row>
    <row r="78" spans="1:4" ht="15.75" x14ac:dyDescent="0.2">
      <c r="A78" s="209" t="s">
        <v>54</v>
      </c>
      <c r="B78" s="218">
        <v>33</v>
      </c>
      <c r="C78" s="218">
        <v>6</v>
      </c>
    </row>
    <row r="79" spans="1:4" ht="31.5" x14ac:dyDescent="0.2">
      <c r="A79" s="209" t="s">
        <v>327</v>
      </c>
      <c r="B79" s="218">
        <v>24</v>
      </c>
      <c r="C79" s="218">
        <v>3</v>
      </c>
      <c r="D79" s="60"/>
    </row>
    <row r="80" spans="1:4" ht="15.75" x14ac:dyDescent="0.2">
      <c r="A80" s="209" t="s">
        <v>66</v>
      </c>
      <c r="B80" s="218">
        <v>23</v>
      </c>
      <c r="C80" s="218">
        <v>6</v>
      </c>
    </row>
    <row r="81" spans="1:4" ht="15.75" x14ac:dyDescent="0.2">
      <c r="A81" s="209" t="s">
        <v>226</v>
      </c>
      <c r="B81" s="218">
        <v>14</v>
      </c>
      <c r="C81" s="218">
        <v>3</v>
      </c>
      <c r="D81" s="60"/>
    </row>
    <row r="82" spans="1:4" ht="15.75" x14ac:dyDescent="0.2">
      <c r="A82" s="209" t="s">
        <v>302</v>
      </c>
      <c r="B82" s="218">
        <v>14</v>
      </c>
      <c r="C82" s="218">
        <v>2</v>
      </c>
    </row>
    <row r="83" spans="1:4" ht="15.75" x14ac:dyDescent="0.2">
      <c r="A83" s="209" t="s">
        <v>507</v>
      </c>
      <c r="B83" s="218">
        <v>13</v>
      </c>
      <c r="C83" s="218">
        <v>0</v>
      </c>
      <c r="D83" s="60"/>
    </row>
    <row r="84" spans="1:4" ht="38.450000000000003" customHeight="1" x14ac:dyDescent="0.2">
      <c r="A84" s="559" t="s">
        <v>85</v>
      </c>
      <c r="B84" s="559"/>
      <c r="C84" s="559"/>
    </row>
    <row r="85" spans="1:4" ht="16.5" customHeight="1" x14ac:dyDescent="0.2">
      <c r="A85" s="209" t="s">
        <v>329</v>
      </c>
      <c r="B85" s="218">
        <v>16</v>
      </c>
      <c r="C85" s="236">
        <v>7</v>
      </c>
      <c r="D85" s="60"/>
    </row>
    <row r="86" spans="1:4" ht="15.75" customHeight="1" x14ac:dyDescent="0.2">
      <c r="A86" s="209" t="s">
        <v>87</v>
      </c>
      <c r="B86" s="218">
        <v>15</v>
      </c>
      <c r="C86" s="218">
        <v>4</v>
      </c>
    </row>
    <row r="87" spans="1:4" ht="15.75" customHeight="1" x14ac:dyDescent="0.2">
      <c r="A87" s="209" t="s">
        <v>236</v>
      </c>
      <c r="B87" s="218">
        <v>14</v>
      </c>
      <c r="C87" s="218">
        <v>1</v>
      </c>
      <c r="D87" s="60"/>
    </row>
    <row r="88" spans="1:4" ht="16.5" customHeight="1" x14ac:dyDescent="0.2">
      <c r="A88" s="209" t="s">
        <v>328</v>
      </c>
      <c r="B88" s="218">
        <v>12</v>
      </c>
      <c r="C88" s="218">
        <v>2</v>
      </c>
    </row>
    <row r="89" spans="1:4" ht="17.25" customHeight="1" x14ac:dyDescent="0.2">
      <c r="A89" s="209" t="s">
        <v>161</v>
      </c>
      <c r="B89" s="218">
        <v>9</v>
      </c>
      <c r="C89" s="218">
        <v>2</v>
      </c>
      <c r="D89" s="60"/>
    </row>
    <row r="90" spans="1:4" ht="16.5" customHeight="1" x14ac:dyDescent="0.2">
      <c r="A90" s="209" t="s">
        <v>162</v>
      </c>
      <c r="B90" s="458">
        <v>8</v>
      </c>
      <c r="C90" s="458">
        <v>3</v>
      </c>
      <c r="D90" s="60"/>
    </row>
    <row r="91" spans="1:4" ht="16.5" customHeight="1" x14ac:dyDescent="0.2">
      <c r="A91" s="209" t="s">
        <v>460</v>
      </c>
      <c r="B91" s="458">
        <v>8</v>
      </c>
      <c r="C91" s="458">
        <v>2</v>
      </c>
      <c r="D91" s="60"/>
    </row>
    <row r="92" spans="1:4" ht="14.25" customHeight="1" x14ac:dyDescent="0.2">
      <c r="A92" s="209" t="s">
        <v>163</v>
      </c>
      <c r="B92" s="458">
        <v>5</v>
      </c>
      <c r="C92" s="458">
        <v>1</v>
      </c>
      <c r="D92" s="60"/>
    </row>
    <row r="93" spans="1:4" ht="14.25" customHeight="1" x14ac:dyDescent="0.2">
      <c r="A93" s="209" t="s">
        <v>508</v>
      </c>
      <c r="B93" s="466">
        <v>3</v>
      </c>
      <c r="C93" s="466">
        <v>1</v>
      </c>
      <c r="D93" s="60"/>
    </row>
    <row r="94" spans="1:4" ht="14.25" customHeight="1" x14ac:dyDescent="0.2">
      <c r="A94" s="209" t="s">
        <v>445</v>
      </c>
      <c r="B94" s="466">
        <v>3</v>
      </c>
      <c r="C94" s="466">
        <v>1</v>
      </c>
      <c r="D94" s="60"/>
    </row>
    <row r="95" spans="1:4" ht="15.75" customHeight="1" x14ac:dyDescent="0.2">
      <c r="A95" s="209" t="s">
        <v>400</v>
      </c>
      <c r="B95" s="218">
        <v>3</v>
      </c>
      <c r="C95" s="218">
        <v>1</v>
      </c>
    </row>
    <row r="96" spans="1:4" ht="38.450000000000003" customHeight="1" x14ac:dyDescent="0.2">
      <c r="A96" s="559" t="s">
        <v>17</v>
      </c>
      <c r="B96" s="559"/>
      <c r="C96" s="559"/>
    </row>
    <row r="97" spans="1:4" ht="17.25" customHeight="1" x14ac:dyDescent="0.2">
      <c r="A97" s="209" t="s">
        <v>49</v>
      </c>
      <c r="B97" s="218">
        <v>73</v>
      </c>
      <c r="C97" s="218">
        <v>15</v>
      </c>
      <c r="D97" s="60"/>
    </row>
    <row r="98" spans="1:4" ht="16.5" customHeight="1" x14ac:dyDescent="0.2">
      <c r="A98" s="209" t="s">
        <v>157</v>
      </c>
      <c r="B98" s="218">
        <v>51</v>
      </c>
      <c r="C98" s="218">
        <v>5</v>
      </c>
    </row>
    <row r="99" spans="1:4" ht="17.25" customHeight="1" x14ac:dyDescent="0.2">
      <c r="A99" s="209" t="s">
        <v>62</v>
      </c>
      <c r="B99" s="218">
        <v>45</v>
      </c>
      <c r="C99" s="218">
        <v>7</v>
      </c>
      <c r="D99" s="60"/>
    </row>
    <row r="100" spans="1:4" ht="16.5" customHeight="1" x14ac:dyDescent="0.2">
      <c r="A100" s="209" t="s">
        <v>168</v>
      </c>
      <c r="B100" s="218">
        <v>34</v>
      </c>
      <c r="C100" s="218">
        <v>2</v>
      </c>
    </row>
    <row r="101" spans="1:4" ht="13.5" customHeight="1" x14ac:dyDescent="0.2">
      <c r="A101" s="209" t="s">
        <v>233</v>
      </c>
      <c r="B101" s="218">
        <v>31</v>
      </c>
      <c r="C101" s="218">
        <v>8</v>
      </c>
      <c r="D101" s="60"/>
    </row>
    <row r="102" spans="1:4" ht="14.25" customHeight="1" x14ac:dyDescent="0.2">
      <c r="A102" s="209" t="s">
        <v>317</v>
      </c>
      <c r="B102" s="218">
        <v>21</v>
      </c>
      <c r="C102" s="218">
        <v>3</v>
      </c>
    </row>
    <row r="103" spans="1:4" ht="15.75" x14ac:dyDescent="0.2">
      <c r="A103" s="209" t="s">
        <v>240</v>
      </c>
      <c r="B103" s="218">
        <v>21</v>
      </c>
      <c r="C103" s="218">
        <v>3</v>
      </c>
      <c r="D103" s="60"/>
    </row>
    <row r="104" spans="1:4" ht="15.75" customHeight="1" x14ac:dyDescent="0.2">
      <c r="A104" s="209" t="s">
        <v>65</v>
      </c>
      <c r="B104" s="218">
        <v>20</v>
      </c>
      <c r="C104" s="218">
        <v>4</v>
      </c>
    </row>
    <row r="105" spans="1:4" ht="20.25" customHeight="1" x14ac:dyDescent="0.2">
      <c r="A105" s="209" t="s">
        <v>164</v>
      </c>
      <c r="B105" s="218">
        <v>18</v>
      </c>
      <c r="C105" s="218">
        <v>4</v>
      </c>
      <c r="D105" s="60"/>
    </row>
    <row r="106" spans="1:4" ht="33" customHeight="1" x14ac:dyDescent="0.2">
      <c r="A106" s="209" t="s">
        <v>509</v>
      </c>
      <c r="B106" s="218">
        <v>18</v>
      </c>
      <c r="C106" s="218">
        <v>1</v>
      </c>
    </row>
    <row r="107" spans="1:4" ht="16.5" customHeight="1" x14ac:dyDescent="0.2">
      <c r="A107" s="209" t="s">
        <v>237</v>
      </c>
      <c r="B107" s="218">
        <v>16</v>
      </c>
      <c r="C107" s="218">
        <v>1</v>
      </c>
      <c r="D107" s="60"/>
    </row>
    <row r="108" spans="1:4" ht="16.5" customHeight="1" x14ac:dyDescent="0.2">
      <c r="A108" s="209" t="s">
        <v>165</v>
      </c>
      <c r="B108" s="218">
        <v>15</v>
      </c>
      <c r="C108" s="218">
        <v>3</v>
      </c>
    </row>
    <row r="109" spans="1:4" ht="16.5" customHeight="1" x14ac:dyDescent="0.2">
      <c r="A109" s="209" t="s">
        <v>270</v>
      </c>
      <c r="B109" s="218">
        <v>10</v>
      </c>
      <c r="C109" s="218">
        <v>2</v>
      </c>
      <c r="D109" s="60"/>
    </row>
    <row r="110" spans="1:4" ht="15.75" customHeight="1" x14ac:dyDescent="0.2">
      <c r="A110" s="209" t="s">
        <v>461</v>
      </c>
      <c r="B110" s="218">
        <v>9</v>
      </c>
      <c r="C110" s="218">
        <v>3</v>
      </c>
    </row>
    <row r="111" spans="1:4" ht="15.75" customHeight="1" x14ac:dyDescent="0.2">
      <c r="A111" s="209" t="s">
        <v>446</v>
      </c>
      <c r="B111" s="218">
        <v>9</v>
      </c>
      <c r="C111" s="218">
        <v>2</v>
      </c>
      <c r="D111" s="60"/>
    </row>
    <row r="112" spans="1:4" ht="63.75" customHeight="1" x14ac:dyDescent="0.2">
      <c r="A112" s="559" t="s">
        <v>18</v>
      </c>
      <c r="B112" s="559"/>
      <c r="C112" s="559"/>
    </row>
    <row r="113" spans="1:4" ht="15" customHeight="1" x14ac:dyDescent="0.2">
      <c r="A113" s="209" t="s">
        <v>91</v>
      </c>
      <c r="B113" s="218">
        <v>88</v>
      </c>
      <c r="C113" s="218">
        <v>1</v>
      </c>
      <c r="D113" s="60"/>
    </row>
    <row r="114" spans="1:4" ht="15.75" customHeight="1" x14ac:dyDescent="0.2">
      <c r="A114" s="209" t="s">
        <v>38</v>
      </c>
      <c r="B114" s="218">
        <v>54</v>
      </c>
      <c r="C114" s="218">
        <v>11</v>
      </c>
    </row>
    <row r="115" spans="1:4" ht="16.5" customHeight="1" x14ac:dyDescent="0.2">
      <c r="A115" s="209" t="s">
        <v>483</v>
      </c>
      <c r="B115" s="218">
        <v>29</v>
      </c>
      <c r="C115" s="218">
        <v>24</v>
      </c>
      <c r="D115" s="60"/>
    </row>
    <row r="116" spans="1:4" ht="15.75" customHeight="1" x14ac:dyDescent="0.2">
      <c r="A116" s="209" t="s">
        <v>462</v>
      </c>
      <c r="B116" s="218">
        <v>16</v>
      </c>
      <c r="C116" s="218">
        <v>14</v>
      </c>
    </row>
    <row r="117" spans="1:4" ht="18.75" customHeight="1" x14ac:dyDescent="0.2">
      <c r="A117" s="209" t="s">
        <v>243</v>
      </c>
      <c r="B117" s="218">
        <v>16</v>
      </c>
      <c r="C117" s="218">
        <v>4</v>
      </c>
      <c r="D117" s="60"/>
    </row>
    <row r="118" spans="1:4" ht="16.5" customHeight="1" x14ac:dyDescent="0.2">
      <c r="A118" s="209" t="s">
        <v>481</v>
      </c>
      <c r="B118" s="218">
        <v>14</v>
      </c>
      <c r="C118" s="218">
        <v>3</v>
      </c>
    </row>
    <row r="119" spans="1:4" ht="16.5" customHeight="1" x14ac:dyDescent="0.2">
      <c r="A119" s="209" t="s">
        <v>482</v>
      </c>
      <c r="B119" s="218">
        <v>13</v>
      </c>
      <c r="C119" s="218">
        <v>3</v>
      </c>
      <c r="D119" s="60"/>
    </row>
    <row r="120" spans="1:4" ht="17.25" customHeight="1" x14ac:dyDescent="0.2">
      <c r="A120" s="209" t="s">
        <v>242</v>
      </c>
      <c r="B120" s="218">
        <v>9</v>
      </c>
      <c r="C120" s="218">
        <v>1</v>
      </c>
    </row>
    <row r="121" spans="1:4" ht="17.25" customHeight="1" x14ac:dyDescent="0.2">
      <c r="A121" s="209" t="s">
        <v>447</v>
      </c>
      <c r="B121" s="266">
        <v>9</v>
      </c>
      <c r="C121" s="266">
        <v>2</v>
      </c>
    </row>
    <row r="122" spans="1:4" ht="34.5" customHeight="1" x14ac:dyDescent="0.2">
      <c r="A122" s="209" t="s">
        <v>417</v>
      </c>
      <c r="B122" s="266">
        <v>7</v>
      </c>
      <c r="C122" s="266">
        <v>3</v>
      </c>
    </row>
    <row r="123" spans="1:4" ht="16.5" customHeight="1" x14ac:dyDescent="0.2">
      <c r="A123" s="209" t="s">
        <v>253</v>
      </c>
      <c r="B123" s="266">
        <v>6</v>
      </c>
      <c r="C123" s="266">
        <v>1</v>
      </c>
    </row>
    <row r="124" spans="1:4" ht="20.25" customHeight="1" x14ac:dyDescent="0.2">
      <c r="A124" s="209" t="s">
        <v>431</v>
      </c>
      <c r="B124" s="266">
        <v>5</v>
      </c>
      <c r="C124" s="266">
        <v>2</v>
      </c>
    </row>
    <row r="125" spans="1:4" ht="15" customHeight="1" x14ac:dyDescent="0.2">
      <c r="A125" s="209" t="s">
        <v>414</v>
      </c>
      <c r="B125" s="266">
        <v>5</v>
      </c>
      <c r="C125" s="266">
        <v>1</v>
      </c>
    </row>
    <row r="126" spans="1:4" ht="21" customHeight="1" x14ac:dyDescent="0.2">
      <c r="A126" s="209" t="s">
        <v>510</v>
      </c>
      <c r="B126" s="266">
        <v>5</v>
      </c>
      <c r="C126" s="266">
        <v>2</v>
      </c>
    </row>
    <row r="127" spans="1:4" ht="15.75" customHeight="1" x14ac:dyDescent="0.2">
      <c r="A127" s="209" t="s">
        <v>511</v>
      </c>
      <c r="B127" s="266">
        <v>5</v>
      </c>
      <c r="C127" s="266">
        <v>1</v>
      </c>
    </row>
    <row r="128" spans="1:4" ht="38.450000000000003" customHeight="1" x14ac:dyDescent="0.2">
      <c r="A128" s="559" t="s">
        <v>92</v>
      </c>
      <c r="B128" s="559"/>
      <c r="C128" s="559"/>
    </row>
    <row r="129" spans="1:4" ht="20.25" customHeight="1" x14ac:dyDescent="0.2">
      <c r="A129" s="209" t="s">
        <v>41</v>
      </c>
      <c r="B129" s="218">
        <v>280</v>
      </c>
      <c r="C129" s="218">
        <v>62</v>
      </c>
      <c r="D129" s="60"/>
    </row>
    <row r="130" spans="1:4" ht="15.75" customHeight="1" x14ac:dyDescent="0.2">
      <c r="A130" s="209" t="s">
        <v>44</v>
      </c>
      <c r="B130" s="218">
        <v>210</v>
      </c>
      <c r="C130" s="218">
        <v>35</v>
      </c>
    </row>
    <row r="131" spans="1:4" ht="17.25" customHeight="1" x14ac:dyDescent="0.2">
      <c r="A131" s="209" t="s">
        <v>110</v>
      </c>
      <c r="B131" s="218">
        <v>114</v>
      </c>
      <c r="C131" s="218">
        <v>22</v>
      </c>
      <c r="D131" s="60"/>
    </row>
    <row r="132" spans="1:4" ht="15.75" customHeight="1" x14ac:dyDescent="0.2">
      <c r="A132" s="209" t="s">
        <v>97</v>
      </c>
      <c r="B132" s="218">
        <v>108</v>
      </c>
      <c r="C132" s="218">
        <v>15</v>
      </c>
    </row>
    <row r="133" spans="1:4" ht="16.5" customHeight="1" x14ac:dyDescent="0.2">
      <c r="A133" s="209" t="s">
        <v>93</v>
      </c>
      <c r="B133" s="218">
        <v>94</v>
      </c>
      <c r="C133" s="218">
        <v>12</v>
      </c>
      <c r="D133" s="60"/>
    </row>
    <row r="134" spans="1:4" ht="17.25" customHeight="1" x14ac:dyDescent="0.2">
      <c r="A134" s="209" t="s">
        <v>95</v>
      </c>
      <c r="B134" s="218">
        <v>55</v>
      </c>
      <c r="C134" s="218">
        <v>5</v>
      </c>
    </row>
    <row r="135" spans="1:4" ht="17.25" customHeight="1" x14ac:dyDescent="0.2">
      <c r="A135" s="209" t="s">
        <v>64</v>
      </c>
      <c r="B135" s="218">
        <v>38</v>
      </c>
      <c r="C135" s="218">
        <v>9</v>
      </c>
      <c r="D135" s="60"/>
    </row>
    <row r="136" spans="1:4" ht="15" customHeight="1" x14ac:dyDescent="0.2">
      <c r="A136" s="209" t="s">
        <v>67</v>
      </c>
      <c r="B136" s="218">
        <v>37</v>
      </c>
      <c r="C136" s="218">
        <v>8</v>
      </c>
    </row>
    <row r="137" spans="1:4" ht="17.25" customHeight="1" x14ac:dyDescent="0.2">
      <c r="A137" s="209" t="s">
        <v>96</v>
      </c>
      <c r="B137" s="218">
        <v>33</v>
      </c>
      <c r="C137" s="218">
        <v>7</v>
      </c>
      <c r="D137" s="60"/>
    </row>
    <row r="138" spans="1:4" ht="17.25" customHeight="1" x14ac:dyDescent="0.2">
      <c r="A138" s="209" t="s">
        <v>98</v>
      </c>
      <c r="B138" s="218">
        <v>22</v>
      </c>
      <c r="C138" s="218">
        <v>3</v>
      </c>
    </row>
    <row r="139" spans="1:4" ht="15.75" x14ac:dyDescent="0.2">
      <c r="A139" s="209" t="s">
        <v>94</v>
      </c>
      <c r="B139" s="218">
        <v>22</v>
      </c>
      <c r="C139" s="218">
        <v>1</v>
      </c>
      <c r="D139" s="60"/>
    </row>
    <row r="140" spans="1:4" ht="15.75" x14ac:dyDescent="0.2">
      <c r="A140" s="209" t="s">
        <v>463</v>
      </c>
      <c r="B140" s="266">
        <v>14</v>
      </c>
      <c r="C140" s="266">
        <v>1</v>
      </c>
      <c r="D140" s="60"/>
    </row>
    <row r="141" spans="1:4" ht="15.75" x14ac:dyDescent="0.2">
      <c r="A141" s="209" t="s">
        <v>448</v>
      </c>
      <c r="B141" s="266">
        <v>11</v>
      </c>
      <c r="C141" s="266">
        <v>3</v>
      </c>
      <c r="D141" s="60"/>
    </row>
    <row r="142" spans="1:4" ht="15" customHeight="1" x14ac:dyDescent="0.2">
      <c r="A142" s="209" t="s">
        <v>512</v>
      </c>
      <c r="B142" s="218">
        <v>8</v>
      </c>
      <c r="C142" s="218">
        <v>2</v>
      </c>
      <c r="D142" s="60"/>
    </row>
    <row r="143" spans="1:4" ht="15.75" x14ac:dyDescent="0.2">
      <c r="A143" s="209" t="s">
        <v>234</v>
      </c>
      <c r="B143" s="356">
        <v>7</v>
      </c>
      <c r="C143" s="356">
        <v>1</v>
      </c>
    </row>
  </sheetData>
  <mergeCells count="11">
    <mergeCell ref="A68:C68"/>
    <mergeCell ref="A84:C84"/>
    <mergeCell ref="A96:C96"/>
    <mergeCell ref="A112:C112"/>
    <mergeCell ref="A128:C128"/>
    <mergeCell ref="A52:C52"/>
    <mergeCell ref="A1:C1"/>
    <mergeCell ref="A2:C2"/>
    <mergeCell ref="A4:C4"/>
    <mergeCell ref="A20:C20"/>
    <mergeCell ref="A36:C36"/>
  </mergeCells>
  <pageMargins left="0.70866141732283472" right="0.25" top="0.56000000000000005" bottom="0.46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C18" sqref="C18"/>
    </sheetView>
  </sheetViews>
  <sheetFormatPr defaultColWidth="9.140625" defaultRowHeight="15.75" x14ac:dyDescent="0.25"/>
  <cols>
    <col min="1" max="1" width="4.7109375" style="52" customWidth="1"/>
    <col min="2" max="2" width="44.85546875" style="108" customWidth="1"/>
    <col min="3" max="3" width="18.28515625" style="99" customWidth="1"/>
    <col min="4" max="4" width="14" style="99" customWidth="1"/>
    <col min="5" max="16384" width="9.140625" style="99"/>
  </cols>
  <sheetData>
    <row r="1" spans="1:6" ht="45" customHeight="1" x14ac:dyDescent="0.25">
      <c r="B1" s="552" t="s">
        <v>262</v>
      </c>
      <c r="C1" s="552"/>
      <c r="D1" s="552"/>
    </row>
    <row r="2" spans="1:6" ht="20.25" customHeight="1" x14ac:dyDescent="0.25">
      <c r="B2" s="584" t="s">
        <v>105</v>
      </c>
      <c r="C2" s="584"/>
      <c r="D2" s="584"/>
    </row>
    <row r="3" spans="1:6" s="100" customFormat="1" ht="32.25" customHeight="1" x14ac:dyDescent="0.25">
      <c r="A3" s="153"/>
      <c r="B3" s="154" t="s">
        <v>34</v>
      </c>
      <c r="C3" s="381" t="s">
        <v>499</v>
      </c>
      <c r="D3" s="293" t="s">
        <v>498</v>
      </c>
    </row>
    <row r="4" spans="1:6" x14ac:dyDescent="0.25">
      <c r="A4" s="103">
        <v>1</v>
      </c>
      <c r="B4" s="329" t="s">
        <v>51</v>
      </c>
      <c r="C4" s="104">
        <v>451</v>
      </c>
      <c r="D4" s="226">
        <v>15</v>
      </c>
      <c r="F4" s="190"/>
    </row>
    <row r="5" spans="1:6" x14ac:dyDescent="0.25">
      <c r="A5" s="103">
        <v>2</v>
      </c>
      <c r="B5" s="189" t="s">
        <v>111</v>
      </c>
      <c r="C5" s="104">
        <v>387</v>
      </c>
      <c r="D5" s="104">
        <v>102</v>
      </c>
      <c r="F5" s="190"/>
    </row>
    <row r="6" spans="1:6" x14ac:dyDescent="0.25">
      <c r="A6" s="103">
        <v>3</v>
      </c>
      <c r="B6" s="189" t="s">
        <v>39</v>
      </c>
      <c r="C6" s="104">
        <v>291</v>
      </c>
      <c r="D6" s="104">
        <v>41</v>
      </c>
      <c r="F6" s="190"/>
    </row>
    <row r="7" spans="1:6" s="106" customFormat="1" x14ac:dyDescent="0.25">
      <c r="A7" s="103">
        <v>4</v>
      </c>
      <c r="B7" s="189" t="s">
        <v>44</v>
      </c>
      <c r="C7" s="104">
        <v>244</v>
      </c>
      <c r="D7" s="104">
        <v>32</v>
      </c>
      <c r="F7" s="190"/>
    </row>
    <row r="8" spans="1:6" s="106" customFormat="1" x14ac:dyDescent="0.25">
      <c r="A8" s="103">
        <v>5</v>
      </c>
      <c r="B8" s="189" t="s">
        <v>66</v>
      </c>
      <c r="C8" s="104">
        <v>131</v>
      </c>
      <c r="D8" s="104">
        <v>17</v>
      </c>
      <c r="F8" s="190"/>
    </row>
    <row r="9" spans="1:6" s="106" customFormat="1" x14ac:dyDescent="0.25">
      <c r="A9" s="103">
        <v>6</v>
      </c>
      <c r="B9" s="189" t="s">
        <v>56</v>
      </c>
      <c r="C9" s="104">
        <v>81</v>
      </c>
      <c r="D9" s="104">
        <v>8</v>
      </c>
      <c r="F9" s="190"/>
    </row>
    <row r="10" spans="1:6" s="106" customFormat="1" ht="13.5" customHeight="1" x14ac:dyDescent="0.25">
      <c r="A10" s="103">
        <v>7</v>
      </c>
      <c r="B10" s="189" t="s">
        <v>67</v>
      </c>
      <c r="C10" s="104">
        <v>65</v>
      </c>
      <c r="D10" s="104">
        <v>12</v>
      </c>
      <c r="F10" s="190"/>
    </row>
    <row r="11" spans="1:6" s="106" customFormat="1" x14ac:dyDescent="0.25">
      <c r="A11" s="103">
        <v>8</v>
      </c>
      <c r="B11" s="189" t="s">
        <v>167</v>
      </c>
      <c r="C11" s="104">
        <v>50</v>
      </c>
      <c r="D11" s="104">
        <v>11</v>
      </c>
      <c r="F11" s="190"/>
    </row>
    <row r="12" spans="1:6" s="106" customFormat="1" ht="31.5" x14ac:dyDescent="0.25">
      <c r="A12" s="103">
        <v>9</v>
      </c>
      <c r="B12" s="189" t="s">
        <v>89</v>
      </c>
      <c r="C12" s="104">
        <v>47</v>
      </c>
      <c r="D12" s="104">
        <v>7</v>
      </c>
      <c r="F12" s="190"/>
    </row>
    <row r="13" spans="1:6" s="106" customFormat="1" ht="31.5" customHeight="1" x14ac:dyDescent="0.25">
      <c r="A13" s="103">
        <v>10</v>
      </c>
      <c r="B13" s="189" t="s">
        <v>310</v>
      </c>
      <c r="C13" s="104">
        <v>43</v>
      </c>
      <c r="D13" s="104">
        <v>7</v>
      </c>
      <c r="F13" s="190"/>
    </row>
    <row r="14" spans="1:6" s="106" customFormat="1" x14ac:dyDescent="0.25">
      <c r="A14" s="103">
        <v>11</v>
      </c>
      <c r="B14" s="191" t="s">
        <v>52</v>
      </c>
      <c r="C14" s="202">
        <v>39</v>
      </c>
      <c r="D14" s="202">
        <v>7</v>
      </c>
      <c r="F14" s="190"/>
    </row>
    <row r="15" spans="1:6" s="106" customFormat="1" x14ac:dyDescent="0.25">
      <c r="A15" s="103">
        <v>12</v>
      </c>
      <c r="B15" s="189" t="s">
        <v>65</v>
      </c>
      <c r="C15" s="104">
        <v>38</v>
      </c>
      <c r="D15" s="104">
        <v>6</v>
      </c>
      <c r="F15" s="190"/>
    </row>
    <row r="16" spans="1:6" s="106" customFormat="1" x14ac:dyDescent="0.25">
      <c r="A16" s="103">
        <v>13</v>
      </c>
      <c r="B16" s="189" t="s">
        <v>91</v>
      </c>
      <c r="C16" s="104">
        <v>38</v>
      </c>
      <c r="D16" s="104">
        <v>1</v>
      </c>
      <c r="F16" s="190"/>
    </row>
    <row r="17" spans="1:6" s="106" customFormat="1" x14ac:dyDescent="0.25">
      <c r="A17" s="103">
        <v>14</v>
      </c>
      <c r="B17" s="189" t="s">
        <v>38</v>
      </c>
      <c r="C17" s="104">
        <v>30</v>
      </c>
      <c r="D17" s="104">
        <v>6</v>
      </c>
      <c r="F17" s="190"/>
    </row>
    <row r="18" spans="1:6" s="106" customFormat="1" ht="31.5" x14ac:dyDescent="0.25">
      <c r="A18" s="103">
        <v>15</v>
      </c>
      <c r="B18" s="189" t="s">
        <v>107</v>
      </c>
      <c r="C18" s="104">
        <v>29</v>
      </c>
      <c r="D18" s="104">
        <v>5</v>
      </c>
      <c r="F18" s="190"/>
    </row>
    <row r="19" spans="1:6" s="106" customFormat="1" x14ac:dyDescent="0.25">
      <c r="A19" s="103">
        <v>16</v>
      </c>
      <c r="B19" s="189" t="s">
        <v>64</v>
      </c>
      <c r="C19" s="104">
        <v>28</v>
      </c>
      <c r="D19" s="104">
        <v>9</v>
      </c>
      <c r="F19" s="190"/>
    </row>
    <row r="20" spans="1:6" s="106" customFormat="1" x14ac:dyDescent="0.25">
      <c r="A20" s="103">
        <v>17</v>
      </c>
      <c r="B20" s="189" t="s">
        <v>359</v>
      </c>
      <c r="C20" s="104">
        <v>27</v>
      </c>
      <c r="D20" s="104">
        <v>13</v>
      </c>
      <c r="F20" s="190"/>
    </row>
    <row r="21" spans="1:6" s="106" customFormat="1" ht="15.75" customHeight="1" x14ac:dyDescent="0.25">
      <c r="A21" s="103">
        <v>18</v>
      </c>
      <c r="B21" s="189" t="s">
        <v>96</v>
      </c>
      <c r="C21" s="104">
        <v>27</v>
      </c>
      <c r="D21" s="104">
        <v>2</v>
      </c>
      <c r="F21" s="190"/>
    </row>
    <row r="22" spans="1:6" s="106" customFormat="1" ht="15" customHeight="1" x14ac:dyDescent="0.25">
      <c r="A22" s="103">
        <v>19</v>
      </c>
      <c r="B22" s="189" t="s">
        <v>234</v>
      </c>
      <c r="C22" s="104">
        <v>26</v>
      </c>
      <c r="D22" s="104">
        <v>4</v>
      </c>
      <c r="F22" s="190"/>
    </row>
    <row r="23" spans="1:6" s="106" customFormat="1" x14ac:dyDescent="0.25">
      <c r="A23" s="103">
        <v>20</v>
      </c>
      <c r="B23" s="189" t="s">
        <v>300</v>
      </c>
      <c r="C23" s="104">
        <v>25</v>
      </c>
      <c r="D23" s="104">
        <v>2</v>
      </c>
      <c r="F23" s="190"/>
    </row>
    <row r="24" spans="1:6" s="106" customFormat="1" ht="14.25" customHeight="1" x14ac:dyDescent="0.25">
      <c r="A24" s="103">
        <v>21</v>
      </c>
      <c r="B24" s="189" t="s">
        <v>296</v>
      </c>
      <c r="C24" s="104">
        <v>25</v>
      </c>
      <c r="D24" s="104">
        <v>5</v>
      </c>
      <c r="F24" s="190"/>
    </row>
    <row r="25" spans="1:6" s="106" customFormat="1" x14ac:dyDescent="0.25">
      <c r="A25" s="103">
        <v>22</v>
      </c>
      <c r="B25" s="189" t="s">
        <v>358</v>
      </c>
      <c r="C25" s="104">
        <v>24</v>
      </c>
      <c r="D25" s="104">
        <v>7</v>
      </c>
      <c r="F25" s="190"/>
    </row>
    <row r="26" spans="1:6" s="106" customFormat="1" ht="31.5" x14ac:dyDescent="0.25">
      <c r="A26" s="103">
        <v>23</v>
      </c>
      <c r="B26" s="189" t="s">
        <v>61</v>
      </c>
      <c r="C26" s="104">
        <v>24</v>
      </c>
      <c r="D26" s="104">
        <v>4</v>
      </c>
      <c r="F26" s="190"/>
    </row>
    <row r="27" spans="1:6" s="106" customFormat="1" x14ac:dyDescent="0.25">
      <c r="A27" s="103">
        <v>24</v>
      </c>
      <c r="B27" s="189" t="s">
        <v>315</v>
      </c>
      <c r="C27" s="104">
        <v>23</v>
      </c>
      <c r="D27" s="104">
        <v>2</v>
      </c>
      <c r="F27" s="190"/>
    </row>
    <row r="28" spans="1:6" s="106" customFormat="1" x14ac:dyDescent="0.25">
      <c r="A28" s="103">
        <v>25</v>
      </c>
      <c r="B28" s="189" t="s">
        <v>168</v>
      </c>
      <c r="C28" s="104">
        <v>23</v>
      </c>
      <c r="D28" s="104">
        <v>2</v>
      </c>
      <c r="F28" s="190"/>
    </row>
    <row r="29" spans="1:6" s="106" customFormat="1" x14ac:dyDescent="0.25">
      <c r="A29" s="103">
        <v>26</v>
      </c>
      <c r="B29" s="189" t="s">
        <v>46</v>
      </c>
      <c r="C29" s="104">
        <v>22</v>
      </c>
      <c r="D29" s="104">
        <v>2</v>
      </c>
      <c r="F29" s="190"/>
    </row>
    <row r="30" spans="1:6" s="106" customFormat="1" x14ac:dyDescent="0.25">
      <c r="A30" s="103">
        <v>27</v>
      </c>
      <c r="B30" s="189" t="s">
        <v>332</v>
      </c>
      <c r="C30" s="104">
        <v>22</v>
      </c>
      <c r="D30" s="104">
        <v>9</v>
      </c>
      <c r="F30" s="190"/>
    </row>
    <row r="31" spans="1:6" s="106" customFormat="1" x14ac:dyDescent="0.25">
      <c r="A31" s="103">
        <v>28</v>
      </c>
      <c r="B31" s="189" t="s">
        <v>110</v>
      </c>
      <c r="C31" s="104">
        <v>22</v>
      </c>
      <c r="D31" s="104">
        <v>4</v>
      </c>
      <c r="F31" s="190"/>
    </row>
    <row r="32" spans="1:6" s="106" customFormat="1" x14ac:dyDescent="0.25">
      <c r="A32" s="103">
        <v>29</v>
      </c>
      <c r="B32" s="189" t="s">
        <v>330</v>
      </c>
      <c r="C32" s="104">
        <v>20</v>
      </c>
      <c r="D32" s="104">
        <v>7</v>
      </c>
      <c r="F32" s="190"/>
    </row>
    <row r="33" spans="1:6" s="106" customFormat="1" x14ac:dyDescent="0.25">
      <c r="A33" s="103">
        <v>30</v>
      </c>
      <c r="B33" s="191" t="s">
        <v>63</v>
      </c>
      <c r="C33" s="104">
        <v>20</v>
      </c>
      <c r="D33" s="104">
        <v>2</v>
      </c>
      <c r="F33" s="190"/>
    </row>
    <row r="34" spans="1:6" x14ac:dyDescent="0.25">
      <c r="A34" s="103">
        <v>31</v>
      </c>
      <c r="B34" s="329" t="s">
        <v>316</v>
      </c>
      <c r="C34" s="104">
        <v>19</v>
      </c>
      <c r="D34" s="356">
        <v>1</v>
      </c>
    </row>
    <row r="35" spans="1:6" x14ac:dyDescent="0.25">
      <c r="A35" s="103">
        <v>32</v>
      </c>
      <c r="B35" s="189" t="s">
        <v>45</v>
      </c>
      <c r="C35" s="104">
        <v>18</v>
      </c>
      <c r="D35" s="104">
        <v>4</v>
      </c>
    </row>
    <row r="36" spans="1:6" x14ac:dyDescent="0.25">
      <c r="A36" s="103">
        <v>33</v>
      </c>
      <c r="B36" s="189" t="s">
        <v>90</v>
      </c>
      <c r="C36" s="104">
        <v>18</v>
      </c>
      <c r="D36" s="104">
        <v>3</v>
      </c>
    </row>
    <row r="37" spans="1:6" x14ac:dyDescent="0.25">
      <c r="A37" s="103">
        <v>34</v>
      </c>
      <c r="B37" s="189" t="s">
        <v>88</v>
      </c>
      <c r="C37" s="104">
        <v>17</v>
      </c>
      <c r="D37" s="104">
        <v>1</v>
      </c>
    </row>
    <row r="38" spans="1:6" x14ac:dyDescent="0.25">
      <c r="A38" s="103">
        <v>35</v>
      </c>
      <c r="B38" s="189" t="s">
        <v>363</v>
      </c>
      <c r="C38" s="104">
        <v>16</v>
      </c>
      <c r="D38" s="104">
        <v>1</v>
      </c>
    </row>
    <row r="39" spans="1:6" x14ac:dyDescent="0.25">
      <c r="A39" s="103">
        <v>36</v>
      </c>
      <c r="B39" s="189" t="s">
        <v>187</v>
      </c>
      <c r="C39" s="104">
        <v>15</v>
      </c>
      <c r="D39" s="104">
        <v>2</v>
      </c>
    </row>
    <row r="40" spans="1:6" x14ac:dyDescent="0.25">
      <c r="A40" s="103">
        <v>37</v>
      </c>
      <c r="B40" s="189" t="s">
        <v>42</v>
      </c>
      <c r="C40" s="104">
        <v>14</v>
      </c>
      <c r="D40" s="104">
        <v>3</v>
      </c>
    </row>
    <row r="41" spans="1:6" x14ac:dyDescent="0.25">
      <c r="A41" s="103">
        <v>38</v>
      </c>
      <c r="B41" s="189" t="s">
        <v>94</v>
      </c>
      <c r="C41" s="104">
        <v>14</v>
      </c>
      <c r="D41" s="104">
        <v>3</v>
      </c>
    </row>
    <row r="42" spans="1:6" x14ac:dyDescent="0.25">
      <c r="A42" s="103">
        <v>39</v>
      </c>
      <c r="B42" s="189" t="s">
        <v>295</v>
      </c>
      <c r="C42" s="104">
        <v>13</v>
      </c>
      <c r="D42" s="104">
        <v>3</v>
      </c>
    </row>
    <row r="43" spans="1:6" x14ac:dyDescent="0.25">
      <c r="A43" s="103">
        <v>40</v>
      </c>
      <c r="B43" s="189" t="s">
        <v>76</v>
      </c>
      <c r="C43" s="104">
        <v>13</v>
      </c>
      <c r="D43" s="104">
        <v>3</v>
      </c>
    </row>
    <row r="44" spans="1:6" x14ac:dyDescent="0.25">
      <c r="A44" s="103">
        <v>41</v>
      </c>
      <c r="B44" s="191" t="s">
        <v>166</v>
      </c>
      <c r="C44" s="202">
        <v>13</v>
      </c>
      <c r="D44" s="202">
        <v>3</v>
      </c>
    </row>
    <row r="45" spans="1:6" ht="31.5" x14ac:dyDescent="0.25">
      <c r="A45" s="103">
        <v>42</v>
      </c>
      <c r="B45" s="189" t="s">
        <v>414</v>
      </c>
      <c r="C45" s="104">
        <v>12</v>
      </c>
      <c r="D45" s="104">
        <v>1</v>
      </c>
    </row>
    <row r="46" spans="1:6" x14ac:dyDescent="0.25">
      <c r="A46" s="103">
        <v>43</v>
      </c>
      <c r="B46" s="189" t="s">
        <v>271</v>
      </c>
      <c r="C46" s="104">
        <v>11</v>
      </c>
      <c r="D46" s="104">
        <v>3</v>
      </c>
    </row>
    <row r="47" spans="1:6" x14ac:dyDescent="0.25">
      <c r="A47" s="103">
        <v>44</v>
      </c>
      <c r="B47" s="189" t="s">
        <v>72</v>
      </c>
      <c r="C47" s="104">
        <v>11</v>
      </c>
      <c r="D47" s="104">
        <v>1</v>
      </c>
    </row>
    <row r="48" spans="1:6" ht="31.5" x14ac:dyDescent="0.25">
      <c r="A48" s="103">
        <v>45</v>
      </c>
      <c r="B48" s="189" t="s">
        <v>109</v>
      </c>
      <c r="C48" s="104">
        <v>11</v>
      </c>
      <c r="D48" s="104">
        <v>2</v>
      </c>
    </row>
    <row r="49" spans="1:4" x14ac:dyDescent="0.25">
      <c r="A49" s="103">
        <v>46</v>
      </c>
      <c r="B49" s="189" t="s">
        <v>57</v>
      </c>
      <c r="C49" s="104">
        <v>11</v>
      </c>
      <c r="D49" s="104">
        <v>2</v>
      </c>
    </row>
    <row r="50" spans="1:4" ht="18.75" customHeight="1" x14ac:dyDescent="0.25">
      <c r="A50" s="103">
        <v>47</v>
      </c>
      <c r="B50" s="189" t="s">
        <v>298</v>
      </c>
      <c r="C50" s="104">
        <v>11</v>
      </c>
      <c r="D50" s="104">
        <v>5</v>
      </c>
    </row>
    <row r="51" spans="1:4" x14ac:dyDescent="0.25">
      <c r="A51" s="103">
        <v>48</v>
      </c>
      <c r="B51" s="189" t="s">
        <v>360</v>
      </c>
      <c r="C51" s="104">
        <v>11</v>
      </c>
      <c r="D51" s="104">
        <v>6</v>
      </c>
    </row>
    <row r="52" spans="1:4" x14ac:dyDescent="0.25">
      <c r="A52" s="103">
        <v>49</v>
      </c>
      <c r="B52" s="189" t="s">
        <v>169</v>
      </c>
      <c r="C52" s="104">
        <v>11</v>
      </c>
      <c r="D52" s="104">
        <v>2</v>
      </c>
    </row>
    <row r="53" spans="1:4" ht="31.5" x14ac:dyDescent="0.25">
      <c r="A53" s="103">
        <v>50</v>
      </c>
      <c r="B53" s="189" t="s">
        <v>297</v>
      </c>
      <c r="C53" s="104">
        <v>10</v>
      </c>
      <c r="D53" s="104">
        <v>2</v>
      </c>
    </row>
  </sheetData>
  <mergeCells count="2">
    <mergeCell ref="B1:D1"/>
    <mergeCell ref="B2:D2"/>
  </mergeCells>
  <printOptions horizontalCentered="1"/>
  <pageMargins left="0.51181102362204722" right="0.35433070866141736" top="0.55118110236220474" bottom="0.74803149606299213" header="0.31496062992125984" footer="0.31496062992125984"/>
  <pageSetup paperSize="9" scale="10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29"/>
  <sheetViews>
    <sheetView zoomScaleNormal="100" zoomScaleSheetLayoutView="73" workbookViewId="0">
      <selection activeCell="A5" sqref="A5"/>
    </sheetView>
  </sheetViews>
  <sheetFormatPr defaultColWidth="8.85546875" defaultRowHeight="12.75" x14ac:dyDescent="0.2"/>
  <cols>
    <col min="1" max="1" width="60.85546875" style="60" customWidth="1"/>
    <col min="2" max="2" width="17.85546875" style="203" customWidth="1"/>
    <col min="3" max="3" width="13.42578125" style="203" customWidth="1"/>
    <col min="4" max="4" width="6.42578125" style="102" customWidth="1"/>
    <col min="5" max="32" width="6.5703125" style="102" customWidth="1"/>
    <col min="33" max="16384" width="8.85546875" style="102"/>
  </cols>
  <sheetData>
    <row r="1" spans="1:9" s="113" customFormat="1" ht="45" customHeight="1" x14ac:dyDescent="0.3">
      <c r="A1" s="552" t="s">
        <v>406</v>
      </c>
      <c r="B1" s="552"/>
      <c r="C1" s="552"/>
    </row>
    <row r="2" spans="1:9" s="113" customFormat="1" ht="19.5" x14ac:dyDescent="0.3">
      <c r="A2" s="585" t="s">
        <v>69</v>
      </c>
      <c r="B2" s="585"/>
      <c r="C2" s="585"/>
    </row>
    <row r="3" spans="1:9" s="100" customFormat="1" ht="33.75" customHeight="1" x14ac:dyDescent="0.25">
      <c r="A3" s="327" t="s">
        <v>34</v>
      </c>
      <c r="B3" s="357" t="s">
        <v>499</v>
      </c>
      <c r="C3" s="293" t="s">
        <v>513</v>
      </c>
    </row>
    <row r="4" spans="1:9" ht="38.450000000000003" customHeight="1" x14ac:dyDescent="0.2">
      <c r="A4" s="559" t="s">
        <v>71</v>
      </c>
      <c r="B4" s="559"/>
      <c r="C4" s="559"/>
      <c r="I4" s="201"/>
    </row>
    <row r="5" spans="1:9" ht="19.5" customHeight="1" x14ac:dyDescent="0.2">
      <c r="A5" s="209" t="s">
        <v>167</v>
      </c>
      <c r="B5" s="218">
        <v>50</v>
      </c>
      <c r="C5" s="218">
        <v>11</v>
      </c>
      <c r="D5" s="60"/>
      <c r="I5" s="201"/>
    </row>
    <row r="6" spans="1:9" ht="15.75" customHeight="1" x14ac:dyDescent="0.2">
      <c r="A6" s="209" t="s">
        <v>107</v>
      </c>
      <c r="B6" s="218">
        <v>29</v>
      </c>
      <c r="C6" s="218">
        <v>5</v>
      </c>
    </row>
    <row r="7" spans="1:9" ht="15.75" customHeight="1" x14ac:dyDescent="0.2">
      <c r="A7" s="209" t="s">
        <v>358</v>
      </c>
      <c r="B7" s="218">
        <v>24</v>
      </c>
      <c r="C7" s="218">
        <v>7</v>
      </c>
      <c r="D7" s="60"/>
    </row>
    <row r="8" spans="1:9" ht="14.25" customHeight="1" x14ac:dyDescent="0.2">
      <c r="A8" s="209" t="s">
        <v>46</v>
      </c>
      <c r="B8" s="218">
        <v>22</v>
      </c>
      <c r="C8" s="218">
        <v>2</v>
      </c>
    </row>
    <row r="9" spans="1:9" ht="15.75" customHeight="1" x14ac:dyDescent="0.2">
      <c r="A9" s="209" t="s">
        <v>295</v>
      </c>
      <c r="B9" s="218">
        <v>13</v>
      </c>
      <c r="C9" s="218">
        <v>3</v>
      </c>
      <c r="D9" s="60"/>
    </row>
    <row r="10" spans="1:9" ht="18.75" customHeight="1" x14ac:dyDescent="0.2">
      <c r="A10" s="209" t="s">
        <v>271</v>
      </c>
      <c r="B10" s="218">
        <v>11</v>
      </c>
      <c r="C10" s="218">
        <v>3</v>
      </c>
    </row>
    <row r="11" spans="1:9" ht="17.25" customHeight="1" x14ac:dyDescent="0.2">
      <c r="A11" s="209" t="s">
        <v>72</v>
      </c>
      <c r="B11" s="218">
        <v>11</v>
      </c>
      <c r="C11" s="218">
        <v>1</v>
      </c>
      <c r="D11" s="60"/>
    </row>
    <row r="12" spans="1:9" ht="15" customHeight="1" x14ac:dyDescent="0.2">
      <c r="A12" s="116" t="s">
        <v>109</v>
      </c>
      <c r="B12" s="218">
        <v>11</v>
      </c>
      <c r="C12" s="218">
        <v>2</v>
      </c>
    </row>
    <row r="13" spans="1:9" ht="15" customHeight="1" x14ac:dyDescent="0.2">
      <c r="A13" s="116" t="s">
        <v>319</v>
      </c>
      <c r="B13" s="218">
        <v>9</v>
      </c>
      <c r="C13" s="218">
        <v>3</v>
      </c>
      <c r="D13" s="60"/>
    </row>
    <row r="14" spans="1:9" ht="15.75" x14ac:dyDescent="0.2">
      <c r="A14" s="116" t="s">
        <v>372</v>
      </c>
      <c r="B14" s="218">
        <v>8</v>
      </c>
      <c r="C14" s="218">
        <v>1</v>
      </c>
    </row>
    <row r="15" spans="1:9" ht="17.25" customHeight="1" x14ac:dyDescent="0.2">
      <c r="A15" s="116" t="s">
        <v>450</v>
      </c>
      <c r="B15" s="218">
        <v>7</v>
      </c>
      <c r="C15" s="218">
        <v>2</v>
      </c>
      <c r="D15" s="60"/>
    </row>
    <row r="16" spans="1:9" ht="15" customHeight="1" x14ac:dyDescent="0.2">
      <c r="A16" s="209" t="s">
        <v>321</v>
      </c>
      <c r="B16" s="218">
        <v>7</v>
      </c>
      <c r="C16" s="218">
        <v>2</v>
      </c>
    </row>
    <row r="17" spans="1:4" ht="15" customHeight="1" x14ac:dyDescent="0.2">
      <c r="A17" s="209" t="s">
        <v>514</v>
      </c>
      <c r="B17" s="218">
        <v>5</v>
      </c>
      <c r="C17" s="218">
        <v>2</v>
      </c>
      <c r="D17" s="60"/>
    </row>
    <row r="18" spans="1:4" ht="14.25" customHeight="1" x14ac:dyDescent="0.2">
      <c r="A18" s="209" t="s">
        <v>515</v>
      </c>
      <c r="B18" s="224">
        <v>5</v>
      </c>
      <c r="C18" s="224">
        <v>1</v>
      </c>
      <c r="D18" s="60"/>
    </row>
    <row r="19" spans="1:4" ht="15" customHeight="1" x14ac:dyDescent="0.2">
      <c r="A19" s="209" t="s">
        <v>464</v>
      </c>
      <c r="B19" s="218">
        <v>5</v>
      </c>
      <c r="C19" s="218">
        <v>2</v>
      </c>
    </row>
    <row r="20" spans="1:4" ht="31.5" customHeight="1" x14ac:dyDescent="0.2">
      <c r="A20" s="559" t="s">
        <v>12</v>
      </c>
      <c r="B20" s="559"/>
      <c r="C20" s="559"/>
    </row>
    <row r="21" spans="1:4" ht="15.75" x14ac:dyDescent="0.2">
      <c r="A21" s="209" t="s">
        <v>76</v>
      </c>
      <c r="B21" s="218">
        <v>13</v>
      </c>
      <c r="C21" s="218">
        <v>3</v>
      </c>
      <c r="D21" s="60"/>
    </row>
    <row r="22" spans="1:4" ht="16.5" customHeight="1" x14ac:dyDescent="0.2">
      <c r="A22" s="209" t="s">
        <v>57</v>
      </c>
      <c r="B22" s="218">
        <v>11</v>
      </c>
      <c r="C22" s="218">
        <v>2</v>
      </c>
    </row>
    <row r="23" spans="1:4" ht="16.5" customHeight="1" x14ac:dyDescent="0.2">
      <c r="A23" s="209" t="s">
        <v>298</v>
      </c>
      <c r="B23" s="218">
        <v>11</v>
      </c>
      <c r="C23" s="218">
        <v>5</v>
      </c>
      <c r="D23" s="60"/>
    </row>
    <row r="24" spans="1:4" ht="15.75" customHeight="1" x14ac:dyDescent="0.2">
      <c r="A24" s="209" t="s">
        <v>297</v>
      </c>
      <c r="B24" s="218">
        <v>10</v>
      </c>
      <c r="C24" s="218">
        <v>2</v>
      </c>
    </row>
    <row r="25" spans="1:4" ht="19.5" customHeight="1" x14ac:dyDescent="0.2">
      <c r="A25" s="209" t="s">
        <v>75</v>
      </c>
      <c r="B25" s="218">
        <v>8</v>
      </c>
      <c r="C25" s="218">
        <v>2</v>
      </c>
      <c r="D25" s="60"/>
    </row>
    <row r="26" spans="1:4" ht="15.75" customHeight="1" x14ac:dyDescent="0.2">
      <c r="A26" s="209" t="s">
        <v>465</v>
      </c>
      <c r="B26" s="218">
        <v>6</v>
      </c>
      <c r="C26" s="218">
        <v>1</v>
      </c>
    </row>
    <row r="27" spans="1:4" ht="14.25" customHeight="1" x14ac:dyDescent="0.2">
      <c r="A27" s="209" t="s">
        <v>251</v>
      </c>
      <c r="B27" s="218">
        <v>5</v>
      </c>
      <c r="C27" s="218">
        <v>2</v>
      </c>
      <c r="D27" s="60"/>
    </row>
    <row r="28" spans="1:4" ht="15" customHeight="1" x14ac:dyDescent="0.2">
      <c r="A28" s="209" t="s">
        <v>307</v>
      </c>
      <c r="B28" s="218">
        <v>5</v>
      </c>
      <c r="C28" s="218">
        <v>2</v>
      </c>
    </row>
    <row r="29" spans="1:4" ht="15.75" customHeight="1" x14ac:dyDescent="0.2">
      <c r="A29" s="209" t="s">
        <v>451</v>
      </c>
      <c r="B29" s="218">
        <v>4</v>
      </c>
      <c r="C29" s="218">
        <v>1</v>
      </c>
      <c r="D29" s="60"/>
    </row>
    <row r="30" spans="1:4" ht="17.25" customHeight="1" x14ac:dyDescent="0.2">
      <c r="A30" s="209" t="s">
        <v>516</v>
      </c>
      <c r="B30" s="224">
        <v>3</v>
      </c>
      <c r="C30" s="224">
        <v>1</v>
      </c>
      <c r="D30" s="60"/>
    </row>
    <row r="31" spans="1:4" ht="16.5" customHeight="1" x14ac:dyDescent="0.2">
      <c r="A31" s="209" t="s">
        <v>452</v>
      </c>
      <c r="B31" s="224">
        <v>3</v>
      </c>
      <c r="C31" s="224">
        <v>1</v>
      </c>
      <c r="D31" s="60"/>
    </row>
    <row r="32" spans="1:4" ht="18" customHeight="1" x14ac:dyDescent="0.2">
      <c r="A32" s="209" t="s">
        <v>355</v>
      </c>
      <c r="B32" s="224">
        <v>3</v>
      </c>
      <c r="C32" s="224">
        <v>1</v>
      </c>
      <c r="D32" s="60"/>
    </row>
    <row r="33" spans="1:4" ht="15.75" customHeight="1" x14ac:dyDescent="0.2">
      <c r="A33" s="209" t="s">
        <v>484</v>
      </c>
      <c r="B33" s="224">
        <v>2</v>
      </c>
      <c r="C33" s="224">
        <v>2</v>
      </c>
      <c r="D33" s="60"/>
    </row>
    <row r="34" spans="1:4" ht="18" customHeight="1" x14ac:dyDescent="0.2">
      <c r="A34" s="209" t="s">
        <v>466</v>
      </c>
      <c r="B34" s="224">
        <v>2</v>
      </c>
      <c r="C34" s="224">
        <v>1</v>
      </c>
      <c r="D34" s="60"/>
    </row>
    <row r="35" spans="1:4" ht="14.25" customHeight="1" x14ac:dyDescent="0.2">
      <c r="A35" s="209" t="s">
        <v>433</v>
      </c>
      <c r="B35" s="218">
        <v>2</v>
      </c>
      <c r="C35" s="218">
        <v>1</v>
      </c>
    </row>
    <row r="36" spans="1:4" ht="27" customHeight="1" x14ac:dyDescent="0.2">
      <c r="A36" s="559" t="s">
        <v>13</v>
      </c>
      <c r="B36" s="559"/>
      <c r="C36" s="559"/>
    </row>
    <row r="37" spans="1:4" ht="14.25" customHeight="1" x14ac:dyDescent="0.2">
      <c r="A37" s="116" t="s">
        <v>359</v>
      </c>
      <c r="B37" s="218">
        <v>27</v>
      </c>
      <c r="C37" s="218">
        <v>13</v>
      </c>
      <c r="D37" s="60"/>
    </row>
    <row r="38" spans="1:4" ht="13.5" customHeight="1" x14ac:dyDescent="0.2">
      <c r="A38" s="116" t="s">
        <v>315</v>
      </c>
      <c r="B38" s="218">
        <v>23</v>
      </c>
      <c r="C38" s="218">
        <v>2</v>
      </c>
    </row>
    <row r="39" spans="1:4" ht="14.25" customHeight="1" x14ac:dyDescent="0.2">
      <c r="A39" s="116" t="s">
        <v>330</v>
      </c>
      <c r="B39" s="218">
        <v>20</v>
      </c>
      <c r="C39" s="218">
        <v>7</v>
      </c>
      <c r="D39" s="60"/>
    </row>
    <row r="40" spans="1:4" ht="15" customHeight="1" x14ac:dyDescent="0.2">
      <c r="A40" s="116" t="s">
        <v>58</v>
      </c>
      <c r="B40" s="218">
        <v>10</v>
      </c>
      <c r="C40" s="218">
        <v>1</v>
      </c>
    </row>
    <row r="41" spans="1:4" ht="14.25" customHeight="1" x14ac:dyDescent="0.2">
      <c r="A41" s="116" t="s">
        <v>113</v>
      </c>
      <c r="B41" s="218">
        <v>6</v>
      </c>
      <c r="C41" s="218">
        <v>1</v>
      </c>
      <c r="D41" s="60"/>
    </row>
    <row r="42" spans="1:4" ht="15" customHeight="1" x14ac:dyDescent="0.2">
      <c r="A42" s="116" t="s">
        <v>43</v>
      </c>
      <c r="B42" s="218">
        <v>4</v>
      </c>
      <c r="C42" s="218">
        <v>1</v>
      </c>
    </row>
    <row r="43" spans="1:4" ht="14.25" customHeight="1" x14ac:dyDescent="0.2">
      <c r="A43" s="116" t="s">
        <v>273</v>
      </c>
      <c r="B43" s="218">
        <v>3</v>
      </c>
      <c r="C43" s="218">
        <v>1</v>
      </c>
      <c r="D43" s="60"/>
    </row>
    <row r="44" spans="1:4" ht="12.75" customHeight="1" x14ac:dyDescent="0.2">
      <c r="A44" s="116" t="s">
        <v>77</v>
      </c>
      <c r="B44" s="218">
        <v>3</v>
      </c>
      <c r="C44" s="218">
        <v>2</v>
      </c>
    </row>
    <row r="45" spans="1:4" ht="15.75" customHeight="1" x14ac:dyDescent="0.2">
      <c r="A45" s="116" t="s">
        <v>517</v>
      </c>
      <c r="B45" s="218">
        <v>3</v>
      </c>
      <c r="C45" s="218">
        <v>3</v>
      </c>
      <c r="D45" s="60"/>
    </row>
    <row r="46" spans="1:4" ht="13.5" customHeight="1" x14ac:dyDescent="0.2">
      <c r="A46" s="116" t="s">
        <v>485</v>
      </c>
      <c r="B46" s="356">
        <v>3</v>
      </c>
      <c r="C46" s="356">
        <v>1</v>
      </c>
      <c r="D46" s="60"/>
    </row>
    <row r="47" spans="1:4" ht="13.5" customHeight="1" x14ac:dyDescent="0.2">
      <c r="A47" s="116" t="s">
        <v>518</v>
      </c>
      <c r="B47" s="356">
        <v>2</v>
      </c>
      <c r="C47" s="356">
        <v>1</v>
      </c>
      <c r="D47" s="60"/>
    </row>
    <row r="48" spans="1:4" ht="14.25" customHeight="1" x14ac:dyDescent="0.2">
      <c r="A48" s="116" t="s">
        <v>486</v>
      </c>
      <c r="B48" s="218">
        <v>2</v>
      </c>
      <c r="C48" s="218">
        <v>1</v>
      </c>
    </row>
    <row r="49" spans="1:5" ht="14.25" customHeight="1" x14ac:dyDescent="0.2">
      <c r="A49" s="116" t="s">
        <v>519</v>
      </c>
      <c r="B49" s="356">
        <v>2</v>
      </c>
      <c r="C49" s="356">
        <v>1</v>
      </c>
    </row>
    <row r="50" spans="1:5" ht="14.25" customHeight="1" x14ac:dyDescent="0.2">
      <c r="A50" s="116" t="s">
        <v>79</v>
      </c>
      <c r="B50" s="356">
        <v>2</v>
      </c>
      <c r="C50" s="356">
        <v>1</v>
      </c>
    </row>
    <row r="51" spans="1:5" ht="14.25" customHeight="1" x14ac:dyDescent="0.2">
      <c r="A51" s="116" t="s">
        <v>453</v>
      </c>
      <c r="B51" s="218">
        <v>1</v>
      </c>
      <c r="C51" s="218">
        <v>1</v>
      </c>
      <c r="D51" s="60"/>
    </row>
    <row r="52" spans="1:5" ht="29.25" customHeight="1" x14ac:dyDescent="0.2">
      <c r="A52" s="559" t="s">
        <v>14</v>
      </c>
      <c r="B52" s="559"/>
      <c r="C52" s="559"/>
    </row>
    <row r="53" spans="1:5" ht="16.5" customHeight="1" x14ac:dyDescent="0.2">
      <c r="A53" s="209" t="s">
        <v>360</v>
      </c>
      <c r="B53" s="218">
        <v>11</v>
      </c>
      <c r="C53" s="218">
        <v>6</v>
      </c>
      <c r="D53" s="60"/>
    </row>
    <row r="54" spans="1:5" ht="16.5" customHeight="1" x14ac:dyDescent="0.2">
      <c r="A54" s="209" t="s">
        <v>305</v>
      </c>
      <c r="B54" s="356">
        <v>10</v>
      </c>
      <c r="C54" s="356">
        <v>1</v>
      </c>
      <c r="D54" s="60"/>
    </row>
    <row r="55" spans="1:5" ht="14.25" customHeight="1" x14ac:dyDescent="0.2">
      <c r="A55" s="209" t="s">
        <v>299</v>
      </c>
      <c r="B55" s="356">
        <v>10</v>
      </c>
      <c r="C55" s="356">
        <v>2</v>
      </c>
      <c r="D55" s="60"/>
    </row>
    <row r="56" spans="1:5" ht="16.5" customHeight="1" x14ac:dyDescent="0.2">
      <c r="A56" s="209" t="s">
        <v>55</v>
      </c>
      <c r="B56" s="356">
        <v>3</v>
      </c>
      <c r="C56" s="356">
        <v>1</v>
      </c>
      <c r="D56" s="60"/>
    </row>
    <row r="57" spans="1:5" ht="12.75" customHeight="1" x14ac:dyDescent="0.2">
      <c r="A57" s="209" t="s">
        <v>80</v>
      </c>
      <c r="B57" s="218">
        <v>2</v>
      </c>
      <c r="C57" s="218">
        <v>1</v>
      </c>
    </row>
    <row r="58" spans="1:5" ht="12.75" customHeight="1" x14ac:dyDescent="0.2">
      <c r="A58" s="209" t="s">
        <v>309</v>
      </c>
      <c r="B58" s="466">
        <v>2</v>
      </c>
      <c r="C58" s="466">
        <v>1</v>
      </c>
    </row>
    <row r="59" spans="1:5" ht="16.5" customHeight="1" x14ac:dyDescent="0.2">
      <c r="A59" s="209" t="s">
        <v>520</v>
      </c>
      <c r="B59" s="368">
        <v>1</v>
      </c>
      <c r="C59" s="368">
        <v>1</v>
      </c>
    </row>
    <row r="60" spans="1:5" ht="27" customHeight="1" x14ac:dyDescent="0.2">
      <c r="A60" s="559" t="s">
        <v>15</v>
      </c>
      <c r="B60" s="559"/>
      <c r="C60" s="559"/>
    </row>
    <row r="61" spans="1:5" ht="14.25" customHeight="1" x14ac:dyDescent="0.2">
      <c r="A61" s="209" t="s">
        <v>111</v>
      </c>
      <c r="B61" s="218">
        <v>387</v>
      </c>
      <c r="C61" s="218">
        <v>102</v>
      </c>
      <c r="D61" s="60"/>
      <c r="E61" s="60"/>
    </row>
    <row r="62" spans="1:5" ht="13.5" customHeight="1" x14ac:dyDescent="0.2">
      <c r="A62" s="209" t="s">
        <v>66</v>
      </c>
      <c r="B62" s="218">
        <v>131</v>
      </c>
      <c r="C62" s="218">
        <v>17</v>
      </c>
    </row>
    <row r="63" spans="1:5" ht="15.75" customHeight="1" x14ac:dyDescent="0.2">
      <c r="A63" s="209" t="s">
        <v>332</v>
      </c>
      <c r="B63" s="218">
        <v>22</v>
      </c>
      <c r="C63" s="218">
        <v>9</v>
      </c>
      <c r="D63" s="60"/>
    </row>
    <row r="64" spans="1:5" ht="14.25" customHeight="1" x14ac:dyDescent="0.2">
      <c r="A64" s="209" t="s">
        <v>45</v>
      </c>
      <c r="B64" s="218">
        <v>18</v>
      </c>
      <c r="C64" s="218">
        <v>4</v>
      </c>
    </row>
    <row r="65" spans="1:4" ht="13.5" customHeight="1" x14ac:dyDescent="0.2">
      <c r="A65" s="209" t="s">
        <v>42</v>
      </c>
      <c r="B65" s="218">
        <v>14</v>
      </c>
      <c r="C65" s="218">
        <v>3</v>
      </c>
      <c r="D65" s="60"/>
    </row>
    <row r="66" spans="1:4" ht="16.5" customHeight="1" x14ac:dyDescent="0.2">
      <c r="A66" s="209" t="s">
        <v>361</v>
      </c>
      <c r="B66" s="287">
        <v>10</v>
      </c>
      <c r="C66" s="287">
        <v>3</v>
      </c>
    </row>
    <row r="67" spans="1:4" ht="15" customHeight="1" x14ac:dyDescent="0.2">
      <c r="A67" s="209" t="s">
        <v>293</v>
      </c>
      <c r="B67" s="287">
        <v>10</v>
      </c>
      <c r="C67" s="287">
        <v>1</v>
      </c>
      <c r="D67" s="60"/>
    </row>
    <row r="68" spans="1:4" ht="15" customHeight="1" x14ac:dyDescent="0.2">
      <c r="A68" s="209" t="s">
        <v>521</v>
      </c>
      <c r="B68" s="368">
        <v>9</v>
      </c>
      <c r="C68" s="368">
        <v>1</v>
      </c>
      <c r="D68" s="60"/>
    </row>
    <row r="69" spans="1:4" ht="15" customHeight="1" x14ac:dyDescent="0.2">
      <c r="A69" s="209" t="s">
        <v>254</v>
      </c>
      <c r="B69" s="287">
        <v>7</v>
      </c>
      <c r="C69" s="287">
        <v>1</v>
      </c>
      <c r="D69" s="60"/>
    </row>
    <row r="70" spans="1:4" ht="15" customHeight="1" x14ac:dyDescent="0.2">
      <c r="A70" s="209" t="s">
        <v>50</v>
      </c>
      <c r="B70" s="368">
        <v>6</v>
      </c>
      <c r="C70" s="368">
        <v>1</v>
      </c>
      <c r="D70" s="60"/>
    </row>
    <row r="71" spans="1:4" ht="15" customHeight="1" x14ac:dyDescent="0.2">
      <c r="A71" s="209" t="s">
        <v>434</v>
      </c>
      <c r="B71" s="368">
        <v>5</v>
      </c>
      <c r="C71" s="368">
        <v>4</v>
      </c>
      <c r="D71" s="60"/>
    </row>
    <row r="72" spans="1:4" ht="15.75" customHeight="1" x14ac:dyDescent="0.2">
      <c r="A72" s="209" t="s">
        <v>487</v>
      </c>
      <c r="B72" s="287">
        <v>4</v>
      </c>
      <c r="C72" s="287">
        <v>1</v>
      </c>
    </row>
    <row r="73" spans="1:4" ht="15.75" customHeight="1" x14ac:dyDescent="0.2">
      <c r="A73" s="209" t="s">
        <v>362</v>
      </c>
      <c r="B73" s="368">
        <v>3</v>
      </c>
      <c r="C73" s="368">
        <v>1</v>
      </c>
    </row>
    <row r="74" spans="1:4" ht="15.75" customHeight="1" x14ac:dyDescent="0.2">
      <c r="A74" s="209" t="s">
        <v>467</v>
      </c>
      <c r="B74" s="368">
        <v>3</v>
      </c>
      <c r="C74" s="368">
        <v>1</v>
      </c>
    </row>
    <row r="75" spans="1:4" ht="15.75" customHeight="1" x14ac:dyDescent="0.2">
      <c r="A75" s="209" t="s">
        <v>468</v>
      </c>
      <c r="B75" s="287">
        <v>3</v>
      </c>
      <c r="C75" s="287">
        <v>1</v>
      </c>
      <c r="D75" s="60"/>
    </row>
    <row r="76" spans="1:4" ht="38.450000000000003" customHeight="1" x14ac:dyDescent="0.2">
      <c r="A76" s="559" t="s">
        <v>16</v>
      </c>
      <c r="B76" s="559"/>
      <c r="C76" s="559"/>
    </row>
    <row r="77" spans="1:4" ht="17.25" customHeight="1" x14ac:dyDescent="0.2">
      <c r="A77" s="209" t="s">
        <v>272</v>
      </c>
      <c r="B77" s="218">
        <v>7</v>
      </c>
      <c r="C77" s="218">
        <v>1</v>
      </c>
      <c r="D77" s="60"/>
    </row>
    <row r="78" spans="1:4" ht="15" customHeight="1" x14ac:dyDescent="0.2">
      <c r="A78" s="209" t="s">
        <v>86</v>
      </c>
      <c r="B78" s="218">
        <v>6</v>
      </c>
      <c r="C78" s="218">
        <v>1</v>
      </c>
    </row>
    <row r="79" spans="1:4" ht="15" customHeight="1" x14ac:dyDescent="0.2">
      <c r="A79" s="209" t="s">
        <v>442</v>
      </c>
      <c r="B79" s="218">
        <v>4</v>
      </c>
      <c r="C79" s="218">
        <v>1</v>
      </c>
      <c r="D79" s="60"/>
    </row>
    <row r="80" spans="1:4" ht="15" customHeight="1" x14ac:dyDescent="0.2">
      <c r="A80" s="209" t="s">
        <v>416</v>
      </c>
      <c r="B80" s="466">
        <v>4</v>
      </c>
      <c r="C80" s="466">
        <v>1</v>
      </c>
      <c r="D80" s="60"/>
    </row>
    <row r="81" spans="1:4" ht="15" customHeight="1" x14ac:dyDescent="0.2">
      <c r="A81" s="209" t="s">
        <v>357</v>
      </c>
      <c r="B81" s="218">
        <v>2</v>
      </c>
      <c r="C81" s="218">
        <v>1</v>
      </c>
    </row>
    <row r="82" spans="1:4" ht="30" customHeight="1" x14ac:dyDescent="0.2">
      <c r="A82" s="209" t="s">
        <v>523</v>
      </c>
      <c r="B82" s="218">
        <v>1</v>
      </c>
      <c r="C82" s="218">
        <v>1</v>
      </c>
      <c r="D82" s="60"/>
    </row>
    <row r="83" spans="1:4" ht="30.75" customHeight="1" x14ac:dyDescent="0.2">
      <c r="A83" s="559" t="s">
        <v>17</v>
      </c>
      <c r="B83" s="559"/>
      <c r="C83" s="559"/>
    </row>
    <row r="84" spans="1:4" ht="15.75" customHeight="1" x14ac:dyDescent="0.2">
      <c r="A84" s="209" t="s">
        <v>89</v>
      </c>
      <c r="B84" s="218">
        <v>47</v>
      </c>
      <c r="C84" s="218">
        <v>7</v>
      </c>
      <c r="D84" s="60"/>
    </row>
    <row r="85" spans="1:4" ht="15.75" customHeight="1" x14ac:dyDescent="0.2">
      <c r="A85" s="209" t="s">
        <v>52</v>
      </c>
      <c r="B85" s="218">
        <v>39</v>
      </c>
      <c r="C85" s="218">
        <v>7</v>
      </c>
    </row>
    <row r="86" spans="1:4" ht="15.75" x14ac:dyDescent="0.2">
      <c r="A86" s="209" t="s">
        <v>65</v>
      </c>
      <c r="B86" s="218">
        <v>38</v>
      </c>
      <c r="C86" s="218">
        <v>6</v>
      </c>
      <c r="D86" s="60"/>
    </row>
    <row r="87" spans="1:4" ht="15.75" x14ac:dyDescent="0.2">
      <c r="A87" s="209" t="s">
        <v>300</v>
      </c>
      <c r="B87" s="218">
        <v>25</v>
      </c>
      <c r="C87" s="218">
        <v>2</v>
      </c>
    </row>
    <row r="88" spans="1:4" ht="15.75" x14ac:dyDescent="0.2">
      <c r="A88" s="209" t="s">
        <v>296</v>
      </c>
      <c r="B88" s="218">
        <v>25</v>
      </c>
      <c r="C88" s="218">
        <v>5</v>
      </c>
      <c r="D88" s="60"/>
    </row>
    <row r="89" spans="1:4" ht="15.75" customHeight="1" x14ac:dyDescent="0.2">
      <c r="A89" s="209" t="s">
        <v>61</v>
      </c>
      <c r="B89" s="218">
        <v>24</v>
      </c>
      <c r="C89" s="218">
        <v>4</v>
      </c>
    </row>
    <row r="90" spans="1:4" ht="21" customHeight="1" x14ac:dyDescent="0.2">
      <c r="A90" s="209" t="s">
        <v>168</v>
      </c>
      <c r="B90" s="218">
        <v>23</v>
      </c>
      <c r="C90" s="218">
        <v>2</v>
      </c>
      <c r="D90" s="60"/>
    </row>
    <row r="91" spans="1:4" ht="15.75" customHeight="1" x14ac:dyDescent="0.2">
      <c r="A91" s="209" t="s">
        <v>316</v>
      </c>
      <c r="B91" s="218">
        <v>19</v>
      </c>
      <c r="C91" s="218">
        <v>1</v>
      </c>
    </row>
    <row r="92" spans="1:4" ht="12.75" customHeight="1" x14ac:dyDescent="0.2">
      <c r="A92" s="209" t="s">
        <v>90</v>
      </c>
      <c r="B92" s="218">
        <v>18</v>
      </c>
      <c r="C92" s="218">
        <v>3</v>
      </c>
      <c r="D92" s="60"/>
    </row>
    <row r="93" spans="1:4" ht="16.5" customHeight="1" x14ac:dyDescent="0.2">
      <c r="A93" s="209" t="s">
        <v>88</v>
      </c>
      <c r="B93" s="218">
        <v>17</v>
      </c>
      <c r="C93" s="218">
        <v>1</v>
      </c>
    </row>
    <row r="94" spans="1:4" ht="17.25" customHeight="1" x14ac:dyDescent="0.2">
      <c r="A94" s="209" t="s">
        <v>363</v>
      </c>
      <c r="B94" s="218">
        <v>16</v>
      </c>
      <c r="C94" s="218">
        <v>1</v>
      </c>
      <c r="D94" s="60"/>
    </row>
    <row r="95" spans="1:4" ht="12.75" customHeight="1" x14ac:dyDescent="0.2">
      <c r="A95" s="209" t="s">
        <v>187</v>
      </c>
      <c r="B95" s="218">
        <v>15</v>
      </c>
      <c r="C95" s="218">
        <v>2</v>
      </c>
    </row>
    <row r="96" spans="1:4" ht="14.25" customHeight="1" x14ac:dyDescent="0.2">
      <c r="A96" s="209" t="s">
        <v>449</v>
      </c>
      <c r="B96" s="218">
        <v>10</v>
      </c>
      <c r="C96" s="218">
        <v>1</v>
      </c>
      <c r="D96" s="60"/>
    </row>
    <row r="97" spans="1:4" ht="15.75" customHeight="1" x14ac:dyDescent="0.2">
      <c r="A97" s="209" t="s">
        <v>522</v>
      </c>
      <c r="B97" s="218">
        <v>10</v>
      </c>
      <c r="C97" s="218">
        <v>2</v>
      </c>
    </row>
    <row r="98" spans="1:4" ht="18.75" customHeight="1" x14ac:dyDescent="0.2">
      <c r="A98" s="209" t="s">
        <v>157</v>
      </c>
      <c r="B98" s="218">
        <v>9</v>
      </c>
      <c r="C98" s="218">
        <v>1</v>
      </c>
      <c r="D98" s="60"/>
    </row>
    <row r="99" spans="1:4" ht="63.75" customHeight="1" x14ac:dyDescent="0.2">
      <c r="A99" s="559" t="s">
        <v>18</v>
      </c>
      <c r="B99" s="559"/>
      <c r="C99" s="559"/>
    </row>
    <row r="100" spans="1:4" ht="16.5" customHeight="1" x14ac:dyDescent="0.2">
      <c r="A100" s="209" t="s">
        <v>51</v>
      </c>
      <c r="B100" s="218">
        <v>451</v>
      </c>
      <c r="C100" s="218">
        <v>15</v>
      </c>
      <c r="D100" s="60"/>
    </row>
    <row r="101" spans="1:4" ht="15.75" x14ac:dyDescent="0.2">
      <c r="A101" s="209" t="s">
        <v>39</v>
      </c>
      <c r="B101" s="218">
        <v>291</v>
      </c>
      <c r="C101" s="218">
        <v>41</v>
      </c>
    </row>
    <row r="102" spans="1:4" ht="37.5" customHeight="1" x14ac:dyDescent="0.2">
      <c r="A102" s="209" t="s">
        <v>310</v>
      </c>
      <c r="B102" s="218">
        <v>43</v>
      </c>
      <c r="C102" s="218">
        <v>7</v>
      </c>
      <c r="D102" s="60"/>
    </row>
    <row r="103" spans="1:4" ht="15.75" customHeight="1" x14ac:dyDescent="0.2">
      <c r="A103" s="209" t="s">
        <v>91</v>
      </c>
      <c r="B103" s="218">
        <v>38</v>
      </c>
      <c r="C103" s="218">
        <v>1</v>
      </c>
    </row>
    <row r="104" spans="1:4" ht="14.25" customHeight="1" x14ac:dyDescent="0.2">
      <c r="A104" s="209" t="s">
        <v>38</v>
      </c>
      <c r="B104" s="218">
        <v>30</v>
      </c>
      <c r="C104" s="218">
        <v>6</v>
      </c>
      <c r="D104" s="60"/>
    </row>
    <row r="105" spans="1:4" ht="14.25" customHeight="1" x14ac:dyDescent="0.2">
      <c r="A105" s="209" t="s">
        <v>63</v>
      </c>
      <c r="B105" s="218">
        <v>20</v>
      </c>
      <c r="C105" s="218">
        <v>2</v>
      </c>
    </row>
    <row r="106" spans="1:4" ht="15" customHeight="1" x14ac:dyDescent="0.2">
      <c r="A106" s="209" t="s">
        <v>166</v>
      </c>
      <c r="B106" s="218">
        <v>13</v>
      </c>
      <c r="C106" s="218">
        <v>3</v>
      </c>
      <c r="D106" s="60"/>
    </row>
    <row r="107" spans="1:4" ht="17.25" customHeight="1" x14ac:dyDescent="0.2">
      <c r="A107" s="209" t="s">
        <v>414</v>
      </c>
      <c r="B107" s="218">
        <v>12</v>
      </c>
      <c r="C107" s="218">
        <v>1</v>
      </c>
    </row>
    <row r="108" spans="1:4" ht="16.5" customHeight="1" x14ac:dyDescent="0.2">
      <c r="A108" s="209" t="s">
        <v>169</v>
      </c>
      <c r="B108" s="218">
        <v>11</v>
      </c>
      <c r="C108" s="218">
        <v>2</v>
      </c>
      <c r="D108" s="60"/>
    </row>
    <row r="109" spans="1:4" ht="17.25" customHeight="1" x14ac:dyDescent="0.2">
      <c r="A109" s="209" t="s">
        <v>311</v>
      </c>
      <c r="B109" s="218">
        <v>10</v>
      </c>
      <c r="C109" s="218">
        <v>2</v>
      </c>
    </row>
    <row r="110" spans="1:4" ht="15.75" customHeight="1" x14ac:dyDescent="0.2">
      <c r="A110" s="209" t="s">
        <v>418</v>
      </c>
      <c r="B110" s="218">
        <v>10</v>
      </c>
      <c r="C110" s="218">
        <v>2</v>
      </c>
      <c r="D110" s="60"/>
    </row>
    <row r="111" spans="1:4" ht="15.75" customHeight="1" x14ac:dyDescent="0.2">
      <c r="A111" s="209" t="s">
        <v>488</v>
      </c>
      <c r="B111" s="218">
        <v>5</v>
      </c>
      <c r="C111" s="218">
        <v>2</v>
      </c>
    </row>
    <row r="112" spans="1:4" ht="15.75" x14ac:dyDescent="0.2">
      <c r="A112" s="209" t="s">
        <v>462</v>
      </c>
      <c r="B112" s="218">
        <v>5</v>
      </c>
      <c r="C112" s="218">
        <v>4</v>
      </c>
      <c r="D112" s="60"/>
    </row>
    <row r="113" spans="1:4" ht="14.25" customHeight="1" x14ac:dyDescent="0.2">
      <c r="A113" s="209" t="s">
        <v>232</v>
      </c>
      <c r="B113" s="218">
        <v>5</v>
      </c>
      <c r="C113" s="218">
        <v>1</v>
      </c>
    </row>
    <row r="114" spans="1:4" ht="15.75" customHeight="1" x14ac:dyDescent="0.2">
      <c r="A114" s="209" t="s">
        <v>481</v>
      </c>
      <c r="B114" s="218">
        <v>4</v>
      </c>
      <c r="C114" s="218">
        <v>1</v>
      </c>
      <c r="D114" s="60"/>
    </row>
    <row r="115" spans="1:4" ht="27.75" customHeight="1" x14ac:dyDescent="0.2">
      <c r="A115" s="559" t="s">
        <v>92</v>
      </c>
      <c r="B115" s="559"/>
      <c r="C115" s="559"/>
    </row>
    <row r="116" spans="1:4" ht="15.75" customHeight="1" x14ac:dyDescent="0.2">
      <c r="A116" s="209" t="s">
        <v>44</v>
      </c>
      <c r="B116" s="104">
        <v>244</v>
      </c>
      <c r="C116" s="104">
        <v>32</v>
      </c>
      <c r="D116" s="60"/>
    </row>
    <row r="117" spans="1:4" ht="13.5" customHeight="1" x14ac:dyDescent="0.2">
      <c r="A117" s="209" t="s">
        <v>56</v>
      </c>
      <c r="B117" s="104">
        <v>81</v>
      </c>
      <c r="C117" s="104">
        <v>8</v>
      </c>
    </row>
    <row r="118" spans="1:4" ht="14.25" customHeight="1" x14ac:dyDescent="0.2">
      <c r="A118" s="209" t="s">
        <v>67</v>
      </c>
      <c r="B118" s="104">
        <v>65</v>
      </c>
      <c r="C118" s="104">
        <v>12</v>
      </c>
      <c r="D118" s="60"/>
    </row>
    <row r="119" spans="1:4" ht="15" customHeight="1" x14ac:dyDescent="0.2">
      <c r="A119" s="209" t="s">
        <v>64</v>
      </c>
      <c r="B119" s="104">
        <v>28</v>
      </c>
      <c r="C119" s="104">
        <v>9</v>
      </c>
    </row>
    <row r="120" spans="1:4" ht="15.75" customHeight="1" x14ac:dyDescent="0.2">
      <c r="A120" s="209" t="s">
        <v>96</v>
      </c>
      <c r="B120" s="104">
        <v>27</v>
      </c>
      <c r="C120" s="104">
        <v>2</v>
      </c>
      <c r="D120" s="60"/>
    </row>
    <row r="121" spans="1:4" ht="15.75" customHeight="1" x14ac:dyDescent="0.2">
      <c r="A121" s="209" t="s">
        <v>234</v>
      </c>
      <c r="B121" s="104">
        <v>26</v>
      </c>
      <c r="C121" s="104">
        <v>4</v>
      </c>
      <c r="D121" s="60"/>
    </row>
    <row r="122" spans="1:4" ht="15.75" customHeight="1" x14ac:dyDescent="0.2">
      <c r="A122" s="209" t="s">
        <v>110</v>
      </c>
      <c r="B122" s="104">
        <v>22</v>
      </c>
      <c r="C122" s="104">
        <v>4</v>
      </c>
    </row>
    <row r="123" spans="1:4" ht="15.75" customHeight="1" x14ac:dyDescent="0.2">
      <c r="A123" s="209" t="s">
        <v>94</v>
      </c>
      <c r="B123" s="104">
        <v>14</v>
      </c>
      <c r="C123" s="104">
        <v>3</v>
      </c>
      <c r="D123" s="60"/>
    </row>
    <row r="124" spans="1:4" ht="13.5" customHeight="1" x14ac:dyDescent="0.2">
      <c r="A124" s="209" t="s">
        <v>255</v>
      </c>
      <c r="B124" s="104">
        <v>4</v>
      </c>
      <c r="C124" s="104">
        <v>1</v>
      </c>
    </row>
    <row r="125" spans="1:4" ht="15" customHeight="1" x14ac:dyDescent="0.2">
      <c r="A125" s="209" t="s">
        <v>41</v>
      </c>
      <c r="B125" s="104">
        <v>3</v>
      </c>
      <c r="C125" s="104">
        <v>2</v>
      </c>
    </row>
    <row r="126" spans="1:4" ht="15.75" x14ac:dyDescent="0.25">
      <c r="A126" s="335" t="s">
        <v>95</v>
      </c>
      <c r="B126" s="292">
        <v>2</v>
      </c>
      <c r="C126" s="292">
        <v>1</v>
      </c>
    </row>
    <row r="127" spans="1:4" ht="15.75" x14ac:dyDescent="0.25">
      <c r="A127" s="335" t="s">
        <v>432</v>
      </c>
      <c r="B127" s="292">
        <v>2</v>
      </c>
      <c r="C127" s="292">
        <v>1</v>
      </c>
    </row>
    <row r="128" spans="1:4" ht="15.75" x14ac:dyDescent="0.25">
      <c r="A128" s="335" t="s">
        <v>524</v>
      </c>
      <c r="B128" s="292">
        <v>2</v>
      </c>
      <c r="C128" s="292">
        <v>1</v>
      </c>
    </row>
    <row r="129" spans="1:3" ht="13.5" customHeight="1" x14ac:dyDescent="0.25">
      <c r="A129" s="134" t="s">
        <v>436</v>
      </c>
      <c r="B129" s="292">
        <v>1</v>
      </c>
      <c r="C129" s="292">
        <v>1</v>
      </c>
    </row>
  </sheetData>
  <mergeCells count="11">
    <mergeCell ref="A115:C115"/>
    <mergeCell ref="A52:C52"/>
    <mergeCell ref="A1:C1"/>
    <mergeCell ref="A2:C2"/>
    <mergeCell ref="A4:C4"/>
    <mergeCell ref="A20:C20"/>
    <mergeCell ref="A36:C36"/>
    <mergeCell ref="A60:C60"/>
    <mergeCell ref="A76:C76"/>
    <mergeCell ref="A83:C83"/>
    <mergeCell ref="A99:C99"/>
  </mergeCells>
  <pageMargins left="0.47244094488188981" right="0.27559055118110237" top="0.6692913385826772" bottom="0.43307086614173229" header="0.31496062992125984" footer="0.31496062992125984"/>
  <pageSetup paperSize="9" scale="103" orientation="portrait" verticalDpi="0" r:id="rId1"/>
  <rowBreaks count="2" manualBreakCount="2">
    <brk id="75" max="2" man="1"/>
    <brk id="114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1"/>
  <sheetViews>
    <sheetView topLeftCell="A7" zoomScale="79" zoomScaleNormal="79" zoomScaleSheetLayoutView="78" workbookViewId="0">
      <selection activeCell="A25" sqref="A25:A31"/>
    </sheetView>
  </sheetViews>
  <sheetFormatPr defaultColWidth="9.140625" defaultRowHeight="12.75" x14ac:dyDescent="0.2"/>
  <cols>
    <col min="1" max="1" width="68" style="15" customWidth="1"/>
    <col min="2" max="2" width="13.140625" style="20" customWidth="1"/>
    <col min="3" max="3" width="13.5703125" style="20" customWidth="1"/>
    <col min="4" max="4" width="11.140625" style="15" customWidth="1"/>
    <col min="5" max="5" width="16.42578125" style="15" customWidth="1"/>
    <col min="6" max="6" width="11.28515625" style="15" customWidth="1"/>
    <col min="7" max="16384" width="9.140625" style="15"/>
  </cols>
  <sheetData>
    <row r="1" spans="1:7" ht="40.5" customHeight="1" x14ac:dyDescent="0.45">
      <c r="A1" s="586" t="s">
        <v>181</v>
      </c>
      <c r="B1" s="586"/>
      <c r="C1" s="586"/>
      <c r="D1" s="586"/>
      <c r="E1" s="586"/>
      <c r="F1" s="16"/>
      <c r="G1" s="16"/>
    </row>
    <row r="2" spans="1:7" s="20" customFormat="1" ht="34.5" customHeight="1" x14ac:dyDescent="0.2">
      <c r="A2" s="587" t="s">
        <v>496</v>
      </c>
      <c r="B2" s="587"/>
      <c r="C2" s="587"/>
      <c r="D2" s="587"/>
      <c r="E2" s="587"/>
    </row>
    <row r="3" spans="1:7" ht="25.5" customHeight="1" x14ac:dyDescent="0.2">
      <c r="A3" s="588" t="s">
        <v>0</v>
      </c>
      <c r="B3" s="590" t="s">
        <v>333</v>
      </c>
      <c r="C3" s="590" t="s">
        <v>334</v>
      </c>
      <c r="D3" s="592" t="s">
        <v>1</v>
      </c>
      <c r="E3" s="593"/>
    </row>
    <row r="4" spans="1:7" ht="22.5" customHeight="1" x14ac:dyDescent="0.2">
      <c r="A4" s="589"/>
      <c r="B4" s="591"/>
      <c r="C4" s="591"/>
      <c r="D4" s="26" t="s">
        <v>2</v>
      </c>
      <c r="E4" s="27" t="s">
        <v>230</v>
      </c>
    </row>
    <row r="5" spans="1:7" ht="15" customHeight="1" x14ac:dyDescent="0.2">
      <c r="A5" s="662" t="s">
        <v>7</v>
      </c>
      <c r="B5" s="663" t="s">
        <v>537</v>
      </c>
      <c r="C5" s="663" t="s">
        <v>538</v>
      </c>
      <c r="D5" s="660" t="s">
        <v>539</v>
      </c>
      <c r="E5" s="661" t="s">
        <v>540</v>
      </c>
    </row>
    <row r="6" spans="1:7" s="20" customFormat="1" ht="24.75" customHeight="1" x14ac:dyDescent="0.25">
      <c r="A6" s="240" t="s">
        <v>281</v>
      </c>
      <c r="B6" s="451">
        <v>30462</v>
      </c>
      <c r="C6" s="451">
        <v>21398</v>
      </c>
      <c r="D6" s="23">
        <f t="shared" ref="D6:D11" si="0">C6/B6*100</f>
        <v>70.244895279364457</v>
      </c>
      <c r="E6" s="242">
        <f t="shared" ref="E6:E11" si="1">C6-B6</f>
        <v>-9064</v>
      </c>
      <c r="F6" s="210"/>
      <c r="G6" s="211"/>
    </row>
    <row r="7" spans="1:7" s="20" customFormat="1" ht="21.75" customHeight="1" x14ac:dyDescent="0.25">
      <c r="A7" s="334" t="s">
        <v>378</v>
      </c>
      <c r="B7" s="452">
        <v>22560</v>
      </c>
      <c r="C7" s="452">
        <v>13008</v>
      </c>
      <c r="D7" s="23">
        <f t="shared" si="0"/>
        <v>57.659574468085104</v>
      </c>
      <c r="E7" s="242">
        <f t="shared" si="1"/>
        <v>-9552</v>
      </c>
      <c r="F7" s="210"/>
    </row>
    <row r="8" spans="1:7" s="20" customFormat="1" ht="23.25" customHeight="1" x14ac:dyDescent="0.25">
      <c r="A8" s="17" t="s">
        <v>231</v>
      </c>
      <c r="B8" s="444">
        <v>10693</v>
      </c>
      <c r="C8" s="444">
        <v>10061</v>
      </c>
      <c r="D8" s="24">
        <f t="shared" si="0"/>
        <v>94.089591321425232</v>
      </c>
      <c r="E8" s="243">
        <f t="shared" si="1"/>
        <v>-632</v>
      </c>
      <c r="F8" s="210"/>
    </row>
    <row r="9" spans="1:7" s="20" customFormat="1" ht="19.5" customHeight="1" x14ac:dyDescent="0.25">
      <c r="A9" s="383" t="s">
        <v>377</v>
      </c>
      <c r="B9" s="444">
        <v>7124</v>
      </c>
      <c r="C9" s="444">
        <v>4684</v>
      </c>
      <c r="D9" s="24">
        <f t="shared" si="0"/>
        <v>65.74957888826502</v>
      </c>
      <c r="E9" s="244">
        <f t="shared" si="1"/>
        <v>-2440</v>
      </c>
      <c r="F9" s="210"/>
    </row>
    <row r="10" spans="1:7" s="20" customFormat="1" ht="23.25" customHeight="1" x14ac:dyDescent="0.25">
      <c r="A10" s="18" t="s">
        <v>224</v>
      </c>
      <c r="B10" s="322">
        <v>1871</v>
      </c>
      <c r="C10" s="322">
        <v>1173</v>
      </c>
      <c r="D10" s="25">
        <f t="shared" si="0"/>
        <v>62.693746659540352</v>
      </c>
      <c r="E10" s="245">
        <f t="shared" si="1"/>
        <v>-698</v>
      </c>
      <c r="F10" s="210"/>
    </row>
    <row r="11" spans="1:7" s="20" customFormat="1" ht="21" customHeight="1" x14ac:dyDescent="0.25">
      <c r="A11" s="239" t="s">
        <v>279</v>
      </c>
      <c r="B11" s="444">
        <v>1222</v>
      </c>
      <c r="C11" s="444" t="s">
        <v>532</v>
      </c>
      <c r="D11" s="24">
        <f t="shared" si="0"/>
        <v>47.05400981996727</v>
      </c>
      <c r="E11" s="243">
        <f t="shared" si="1"/>
        <v>-647</v>
      </c>
      <c r="F11" s="210"/>
    </row>
    <row r="12" spans="1:7" s="20" customFormat="1" ht="21.75" customHeight="1" x14ac:dyDescent="0.25">
      <c r="A12" s="239" t="s">
        <v>364</v>
      </c>
      <c r="B12" s="444">
        <v>5</v>
      </c>
      <c r="C12" s="444">
        <v>548</v>
      </c>
      <c r="D12" s="594">
        <v>510</v>
      </c>
      <c r="E12" s="595"/>
      <c r="F12" s="210"/>
    </row>
    <row r="13" spans="1:7" s="20" customFormat="1" ht="40.5" customHeight="1" x14ac:dyDescent="0.25">
      <c r="A13" s="17" t="s">
        <v>245</v>
      </c>
      <c r="B13" s="453">
        <v>1016</v>
      </c>
      <c r="C13" s="453">
        <v>510</v>
      </c>
      <c r="D13" s="24">
        <f>C13/B13*100</f>
        <v>50.196850393700785</v>
      </c>
      <c r="E13" s="243">
        <f>C13-B13</f>
        <v>-506</v>
      </c>
      <c r="F13" s="210"/>
    </row>
    <row r="14" spans="1:7" s="20" customFormat="1" ht="40.5" customHeight="1" x14ac:dyDescent="0.25">
      <c r="A14" s="18" t="s">
        <v>491</v>
      </c>
      <c r="B14" s="322" t="s">
        <v>115</v>
      </c>
      <c r="C14" s="322">
        <v>373</v>
      </c>
      <c r="D14" s="25" t="s">
        <v>115</v>
      </c>
      <c r="E14" s="247" t="s">
        <v>115</v>
      </c>
      <c r="F14" s="210"/>
    </row>
    <row r="15" spans="1:7" s="20" customFormat="1" ht="42" customHeight="1" x14ac:dyDescent="0.25">
      <c r="A15" s="18" t="s">
        <v>277</v>
      </c>
      <c r="B15" s="454">
        <v>44460</v>
      </c>
      <c r="C15" s="454">
        <v>42217</v>
      </c>
      <c r="D15" s="25">
        <f>C15/B15*100</f>
        <v>94.95501574448943</v>
      </c>
      <c r="E15" s="245">
        <f>C15-B15</f>
        <v>-2243</v>
      </c>
      <c r="F15" s="210"/>
    </row>
    <row r="16" spans="1:7" s="20" customFormat="1" ht="20.25" customHeight="1" x14ac:dyDescent="0.3">
      <c r="A16" s="212" t="s">
        <v>246</v>
      </c>
      <c r="B16" s="450">
        <v>22250</v>
      </c>
      <c r="C16" s="450">
        <v>12450</v>
      </c>
      <c r="D16" s="205">
        <f t="shared" ref="D16" si="2">ROUND(C16/B16*100,1)</f>
        <v>56</v>
      </c>
      <c r="E16" s="246">
        <f t="shared" ref="E16" si="3">C16-B16</f>
        <v>-9800</v>
      </c>
      <c r="F16" s="210"/>
      <c r="G16" s="279"/>
    </row>
    <row r="17" spans="1:7" s="20" customFormat="1" ht="22.5" customHeight="1" x14ac:dyDescent="0.3">
      <c r="A17" s="18" t="s">
        <v>276</v>
      </c>
      <c r="B17" s="454">
        <v>20924</v>
      </c>
      <c r="C17" s="454">
        <v>10176</v>
      </c>
      <c r="D17" s="21">
        <f>C17/B17*100</f>
        <v>48.633148537564516</v>
      </c>
      <c r="E17" s="245">
        <f>C17-B17</f>
        <v>-10748</v>
      </c>
      <c r="F17" s="210"/>
      <c r="G17" s="279"/>
    </row>
    <row r="18" spans="1:7" s="20" customFormat="1" ht="37.5" x14ac:dyDescent="0.25">
      <c r="A18" s="18" t="s">
        <v>278</v>
      </c>
      <c r="B18" s="454">
        <v>1723</v>
      </c>
      <c r="C18" s="454">
        <f>'25'!AL9</f>
        <v>3850</v>
      </c>
      <c r="D18" s="21">
        <f>C18/B18*100</f>
        <v>223.44747533372023</v>
      </c>
      <c r="E18" s="247">
        <f>C18-B18</f>
        <v>2127</v>
      </c>
      <c r="F18" s="210"/>
    </row>
    <row r="19" spans="1:7" s="20" customFormat="1" ht="26.25" customHeight="1" x14ac:dyDescent="0.25">
      <c r="A19" s="213" t="s">
        <v>170</v>
      </c>
      <c r="B19" s="452">
        <v>15776</v>
      </c>
      <c r="C19" s="452">
        <f>'25'!AP9</f>
        <v>14476</v>
      </c>
      <c r="D19" s="24">
        <f>C19/B19*100</f>
        <v>91.759634888438129</v>
      </c>
      <c r="E19" s="244">
        <f>C19-B19</f>
        <v>-1300</v>
      </c>
      <c r="F19" s="210"/>
    </row>
    <row r="20" spans="1:7" s="20" customFormat="1" ht="15.75" x14ac:dyDescent="0.25">
      <c r="A20" s="596" t="s">
        <v>22</v>
      </c>
      <c r="B20" s="597"/>
      <c r="C20" s="597"/>
      <c r="D20" s="597"/>
      <c r="E20" s="598"/>
      <c r="F20" s="210"/>
    </row>
    <row r="21" spans="1:7" ht="15.75" x14ac:dyDescent="0.25">
      <c r="A21" s="599"/>
      <c r="B21" s="600"/>
      <c r="C21" s="600"/>
      <c r="D21" s="600"/>
      <c r="E21" s="601"/>
      <c r="F21" s="204"/>
    </row>
    <row r="22" spans="1:7" ht="20.25" customHeight="1" x14ac:dyDescent="0.25">
      <c r="A22" s="588" t="s">
        <v>0</v>
      </c>
      <c r="B22" s="602" t="s">
        <v>497</v>
      </c>
      <c r="C22" s="602" t="s">
        <v>533</v>
      </c>
      <c r="D22" s="592" t="s">
        <v>1</v>
      </c>
      <c r="E22" s="593"/>
      <c r="F22" s="204"/>
    </row>
    <row r="23" spans="1:7" ht="20.25" customHeight="1" x14ac:dyDescent="0.25">
      <c r="A23" s="589"/>
      <c r="B23" s="603"/>
      <c r="C23" s="603"/>
      <c r="D23" s="26" t="s">
        <v>2</v>
      </c>
      <c r="E23" s="27" t="s">
        <v>230</v>
      </c>
      <c r="F23" s="204"/>
    </row>
    <row r="24" spans="1:7" ht="20.25" customHeight="1" x14ac:dyDescent="0.25">
      <c r="A24" s="666" t="s">
        <v>7</v>
      </c>
      <c r="B24" s="666" t="s">
        <v>537</v>
      </c>
      <c r="C24" s="666" t="s">
        <v>538</v>
      </c>
      <c r="D24" s="664" t="s">
        <v>539</v>
      </c>
      <c r="E24" s="665" t="s">
        <v>540</v>
      </c>
      <c r="F24" s="204"/>
    </row>
    <row r="25" spans="1:7" ht="27.75" customHeight="1" x14ac:dyDescent="0.25">
      <c r="A25" s="239" t="s">
        <v>281</v>
      </c>
      <c r="B25" s="444">
        <v>5520</v>
      </c>
      <c r="C25" s="444">
        <f>'25'!AT9</f>
        <v>4633</v>
      </c>
      <c r="D25" s="24">
        <f>C25/B25*100</f>
        <v>83.931159420289859</v>
      </c>
      <c r="E25" s="244">
        <f>C25-B25</f>
        <v>-887</v>
      </c>
      <c r="F25" s="204"/>
    </row>
    <row r="26" spans="1:7" s="20" customFormat="1" ht="21.75" customHeight="1" x14ac:dyDescent="0.25">
      <c r="A26" s="17" t="s">
        <v>280</v>
      </c>
      <c r="B26" s="444">
        <v>4561</v>
      </c>
      <c r="C26" s="444">
        <v>2273</v>
      </c>
      <c r="D26" s="24">
        <f>C26/B26*100</f>
        <v>49.835562376671781</v>
      </c>
      <c r="E26" s="244">
        <f>C26-B26</f>
        <v>-2288</v>
      </c>
      <c r="F26" s="210"/>
    </row>
    <row r="27" spans="1:7" s="20" customFormat="1" ht="26.25" customHeight="1" x14ac:dyDescent="0.25">
      <c r="A27" s="17" t="s">
        <v>276</v>
      </c>
      <c r="B27" s="444">
        <v>2754</v>
      </c>
      <c r="C27" s="444">
        <v>1497</v>
      </c>
      <c r="D27" s="24">
        <f>C27/B27*100</f>
        <v>54.357298474945537</v>
      </c>
      <c r="E27" s="244">
        <f>C27-B27</f>
        <v>-1257</v>
      </c>
      <c r="F27" s="210"/>
    </row>
    <row r="28" spans="1:7" s="20" customFormat="1" ht="24.75" customHeight="1" x14ac:dyDescent="0.25">
      <c r="A28" s="206" t="s">
        <v>427</v>
      </c>
      <c r="B28" s="431" t="s">
        <v>421</v>
      </c>
      <c r="C28" s="455">
        <f>'25'!BF9</f>
        <v>2214</v>
      </c>
      <c r="D28" s="431" t="s">
        <v>421</v>
      </c>
      <c r="E28" s="431" t="s">
        <v>421</v>
      </c>
      <c r="F28" s="210"/>
    </row>
    <row r="29" spans="1:7" s="20" customFormat="1" ht="24.75" customHeight="1" x14ac:dyDescent="0.25">
      <c r="A29" s="429" t="s">
        <v>419</v>
      </c>
      <c r="B29" s="456">
        <v>1723</v>
      </c>
      <c r="C29" s="456">
        <v>1838</v>
      </c>
      <c r="D29" s="430">
        <f>C29/B29*100</f>
        <v>106.67440510737087</v>
      </c>
      <c r="E29" s="441">
        <f>C29-B29</f>
        <v>115</v>
      </c>
      <c r="F29" s="210"/>
    </row>
    <row r="30" spans="1:7" s="20" customFormat="1" ht="24.75" customHeight="1" x14ac:dyDescent="0.25">
      <c r="A30" s="429" t="s">
        <v>420</v>
      </c>
      <c r="B30" s="431" t="s">
        <v>421</v>
      </c>
      <c r="C30" s="456">
        <v>376</v>
      </c>
      <c r="D30" s="432" t="s">
        <v>421</v>
      </c>
      <c r="E30" s="432" t="s">
        <v>421</v>
      </c>
      <c r="F30" s="210"/>
    </row>
    <row r="31" spans="1:7" s="20" customFormat="1" ht="24.75" customHeight="1" x14ac:dyDescent="0.25">
      <c r="A31" s="28" t="s">
        <v>275</v>
      </c>
      <c r="B31" s="455">
        <v>9297</v>
      </c>
      <c r="C31" s="455">
        <v>10356.8983351469</v>
      </c>
      <c r="D31" s="24">
        <f>C31/B31*100</f>
        <v>111.40043385120899</v>
      </c>
      <c r="E31" s="428" t="s">
        <v>534</v>
      </c>
      <c r="F31" s="210"/>
      <c r="G31" s="214"/>
    </row>
  </sheetData>
  <mergeCells count="12">
    <mergeCell ref="D12:E12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N124"/>
  <sheetViews>
    <sheetView tabSelected="1" zoomScale="90" zoomScaleNormal="90" workbookViewId="0">
      <selection activeCell="M19" sqref="M19"/>
    </sheetView>
  </sheetViews>
  <sheetFormatPr defaultRowHeight="15" x14ac:dyDescent="0.25"/>
  <cols>
    <col min="1" max="1" width="28.7109375" customWidth="1"/>
    <col min="2" max="2" width="8" style="70" customWidth="1"/>
    <col min="3" max="3" width="7.42578125" style="70" customWidth="1"/>
    <col min="4" max="4" width="6.28515625" style="70" customWidth="1"/>
    <col min="5" max="5" width="7" style="70" customWidth="1"/>
    <col min="6" max="6" width="7.28515625" style="70" customWidth="1"/>
    <col min="7" max="7" width="7.5703125" style="70" customWidth="1"/>
    <col min="8" max="8" width="6.140625" style="70" customWidth="1"/>
    <col min="9" max="9" width="7.140625" style="70" customWidth="1"/>
    <col min="10" max="11" width="8.42578125" style="70" customWidth="1"/>
    <col min="12" max="12" width="7.42578125" style="70" customWidth="1"/>
    <col min="13" max="13" width="7.140625" style="70" customWidth="1"/>
    <col min="14" max="15" width="7.42578125" style="70" customWidth="1"/>
    <col min="16" max="16" width="7" style="70" customWidth="1"/>
    <col min="17" max="17" width="6.85546875" style="70" customWidth="1"/>
    <col min="18" max="19" width="6.5703125" style="70" customWidth="1"/>
    <col min="20" max="20" width="6.85546875" style="70" customWidth="1"/>
    <col min="21" max="21" width="6.5703125" style="70" customWidth="1"/>
    <col min="22" max="22" width="6.28515625" style="70" customWidth="1"/>
    <col min="23" max="23" width="6.140625" style="70" customWidth="1"/>
    <col min="24" max="24" width="7.42578125" style="70" customWidth="1"/>
    <col min="25" max="25" width="7.140625" style="70" customWidth="1"/>
    <col min="26" max="26" width="5.7109375" style="70" customWidth="1"/>
    <col min="27" max="27" width="6.85546875" style="70" customWidth="1"/>
    <col min="28" max="28" width="6.5703125" style="70" customWidth="1"/>
    <col min="29" max="29" width="5.42578125" style="70" customWidth="1"/>
    <col min="30" max="30" width="7" style="70" customWidth="1"/>
    <col min="31" max="31" width="7.7109375" style="70" customWidth="1"/>
    <col min="32" max="32" width="14.42578125" style="70" customWidth="1"/>
    <col min="33" max="33" width="7.28515625" style="70" customWidth="1"/>
    <col min="34" max="34" width="7.7109375" style="70" customWidth="1"/>
    <col min="35" max="35" width="7.42578125" style="70" customWidth="1"/>
    <col min="36" max="36" width="8.42578125" style="70" customWidth="1"/>
    <col min="37" max="37" width="8.85546875" style="70" customWidth="1"/>
    <col min="38" max="38" width="7.140625" style="70" customWidth="1"/>
    <col min="39" max="39" width="6" style="70" customWidth="1"/>
    <col min="40" max="40" width="6.85546875" style="70" customWidth="1"/>
    <col min="41" max="41" width="8" style="70" customWidth="1"/>
    <col min="42" max="42" width="7.5703125" style="70" customWidth="1"/>
    <col min="43" max="43" width="7.42578125" style="70" customWidth="1"/>
    <col min="44" max="44" width="6.85546875" style="70" customWidth="1"/>
    <col min="45" max="45" width="7.5703125" style="70" customWidth="1"/>
    <col min="46" max="46" width="7.42578125" style="70" customWidth="1"/>
    <col min="47" max="48" width="6.85546875" style="70" customWidth="1"/>
    <col min="49" max="49" width="8.140625" style="70" customWidth="1"/>
    <col min="50" max="50" width="7.42578125" style="70" customWidth="1"/>
    <col min="51" max="51" width="7" style="70" customWidth="1"/>
    <col min="52" max="52" width="7.42578125" style="70" customWidth="1"/>
    <col min="53" max="53" width="5.85546875" style="70" customWidth="1"/>
    <col min="54" max="54" width="6" style="70" customWidth="1"/>
    <col min="55" max="55" width="5.85546875" style="70" customWidth="1"/>
    <col min="56" max="56" width="6.85546875" style="70" customWidth="1"/>
    <col min="57" max="57" width="14.7109375" style="434" customWidth="1"/>
    <col min="58" max="58" width="11.5703125" style="434" customWidth="1"/>
    <col min="59" max="59" width="10.85546875" style="434" customWidth="1"/>
    <col min="60" max="60" width="10.5703125" style="434" customWidth="1"/>
    <col min="61" max="62" width="6.85546875" style="70" customWidth="1"/>
    <col min="63" max="63" width="6.7109375" style="70" customWidth="1"/>
    <col min="64" max="64" width="6.42578125" style="70" customWidth="1"/>
    <col min="65" max="65" width="15.42578125" style="70" customWidth="1"/>
    <col min="66" max="66" width="9.140625" style="70"/>
  </cols>
  <sheetData>
    <row r="1" spans="1:66" ht="25.5" x14ac:dyDescent="0.35">
      <c r="A1" s="366"/>
      <c r="B1" s="607" t="s">
        <v>393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467"/>
      <c r="Q1" s="467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86"/>
      <c r="AG1" s="433"/>
      <c r="AH1" s="433"/>
      <c r="AK1" s="468"/>
      <c r="AL1" s="468"/>
      <c r="AM1" s="468"/>
      <c r="AN1" s="468"/>
      <c r="AO1" s="468"/>
      <c r="AP1" s="468"/>
      <c r="AQ1" s="468"/>
      <c r="AT1" s="468"/>
      <c r="BB1" s="433"/>
      <c r="BE1" s="433"/>
      <c r="BF1" s="433"/>
      <c r="BG1" s="433"/>
      <c r="BH1" s="433"/>
      <c r="BI1" s="610"/>
      <c r="BJ1" s="610"/>
      <c r="BK1" s="610"/>
      <c r="BL1" s="610"/>
      <c r="BM1" s="610"/>
    </row>
    <row r="2" spans="1:66" ht="25.5" x14ac:dyDescent="0.25">
      <c r="A2" s="367"/>
      <c r="B2" s="469"/>
      <c r="C2" s="611" t="s">
        <v>525</v>
      </c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470"/>
      <c r="P2" s="470"/>
      <c r="Q2" s="470"/>
      <c r="R2" s="471"/>
      <c r="S2" s="471"/>
      <c r="T2" s="398"/>
      <c r="U2" s="472"/>
      <c r="V2" s="473"/>
      <c r="W2" s="473"/>
      <c r="X2" s="398"/>
      <c r="Y2" s="398"/>
      <c r="Z2" s="398"/>
      <c r="AA2" s="398"/>
      <c r="AB2" s="473"/>
      <c r="AC2" s="473"/>
      <c r="AD2" s="473"/>
      <c r="AE2" s="472"/>
      <c r="AF2" s="472"/>
      <c r="AG2" s="473"/>
      <c r="AH2" s="473"/>
      <c r="AI2" s="473"/>
      <c r="AJ2" s="398"/>
      <c r="AK2" s="398"/>
      <c r="AL2" s="473"/>
      <c r="AM2" s="398"/>
      <c r="AN2" s="472"/>
      <c r="AO2" s="472"/>
      <c r="AP2" s="472"/>
      <c r="AQ2" s="472"/>
      <c r="AR2" s="472"/>
      <c r="AS2" s="472"/>
      <c r="AT2" s="472"/>
      <c r="AU2" s="474" t="s">
        <v>3</v>
      </c>
      <c r="AV2" s="398"/>
      <c r="AW2" s="398"/>
      <c r="AX2" s="398"/>
      <c r="AY2" s="398"/>
      <c r="AZ2" s="398"/>
      <c r="BA2" s="398"/>
      <c r="BB2" s="472"/>
      <c r="BC2" s="398"/>
      <c r="BD2" s="398"/>
      <c r="BI2" s="398"/>
      <c r="BJ2" s="398"/>
      <c r="BK2" s="398"/>
      <c r="BL2" s="398"/>
      <c r="BM2" s="398"/>
    </row>
    <row r="3" spans="1:66" s="70" customFormat="1" ht="18.75" customHeight="1" x14ac:dyDescent="0.3">
      <c r="A3" s="612"/>
      <c r="B3" s="615" t="s">
        <v>437</v>
      </c>
      <c r="C3" s="616"/>
      <c r="D3" s="616"/>
      <c r="E3" s="617"/>
      <c r="F3" s="624" t="s">
        <v>342</v>
      </c>
      <c r="G3" s="624"/>
      <c r="H3" s="624"/>
      <c r="I3" s="624"/>
      <c r="J3" s="615" t="s">
        <v>343</v>
      </c>
      <c r="K3" s="616"/>
      <c r="L3" s="616"/>
      <c r="M3" s="617"/>
      <c r="N3" s="615" t="s">
        <v>344</v>
      </c>
      <c r="O3" s="616"/>
      <c r="P3" s="616"/>
      <c r="Q3" s="617"/>
      <c r="R3" s="615" t="s">
        <v>345</v>
      </c>
      <c r="S3" s="616"/>
      <c r="T3" s="616"/>
      <c r="U3" s="617"/>
      <c r="V3" s="615" t="s">
        <v>346</v>
      </c>
      <c r="W3" s="616"/>
      <c r="X3" s="616"/>
      <c r="Y3" s="617"/>
      <c r="Z3" s="615" t="s">
        <v>370</v>
      </c>
      <c r="AA3" s="616"/>
      <c r="AB3" s="615" t="s">
        <v>347</v>
      </c>
      <c r="AC3" s="616"/>
      <c r="AD3" s="616"/>
      <c r="AE3" s="617"/>
      <c r="AF3" s="669" t="s">
        <v>541</v>
      </c>
      <c r="AG3" s="615" t="s">
        <v>348</v>
      </c>
      <c r="AH3" s="616"/>
      <c r="AI3" s="616"/>
      <c r="AJ3" s="617"/>
      <c r="AK3" s="627" t="s">
        <v>4</v>
      </c>
      <c r="AL3" s="627"/>
      <c r="AM3" s="627"/>
      <c r="AN3" s="627"/>
      <c r="AO3" s="624" t="s">
        <v>349</v>
      </c>
      <c r="AP3" s="624"/>
      <c r="AQ3" s="624"/>
      <c r="AR3" s="624"/>
      <c r="AS3" s="615" t="s">
        <v>350</v>
      </c>
      <c r="AT3" s="616"/>
      <c r="AU3" s="616"/>
      <c r="AV3" s="616"/>
      <c r="AW3" s="615" t="s">
        <v>351</v>
      </c>
      <c r="AX3" s="616"/>
      <c r="AY3" s="616"/>
      <c r="AZ3" s="617"/>
      <c r="BA3" s="624" t="s">
        <v>352</v>
      </c>
      <c r="BB3" s="624"/>
      <c r="BC3" s="624"/>
      <c r="BD3" s="624"/>
      <c r="BE3" s="631" t="s">
        <v>422</v>
      </c>
      <c r="BF3" s="634" t="s">
        <v>423</v>
      </c>
      <c r="BG3" s="635" t="s">
        <v>424</v>
      </c>
      <c r="BH3" s="635"/>
      <c r="BI3" s="615" t="s">
        <v>438</v>
      </c>
      <c r="BJ3" s="616"/>
      <c r="BK3" s="616"/>
      <c r="BL3" s="617"/>
      <c r="BM3" s="628" t="s">
        <v>440</v>
      </c>
    </row>
    <row r="4" spans="1:66" s="70" customFormat="1" ht="18.75" customHeight="1" x14ac:dyDescent="0.25">
      <c r="A4" s="613"/>
      <c r="B4" s="618"/>
      <c r="C4" s="619"/>
      <c r="D4" s="619"/>
      <c r="E4" s="620"/>
      <c r="F4" s="624"/>
      <c r="G4" s="624"/>
      <c r="H4" s="624"/>
      <c r="I4" s="624"/>
      <c r="J4" s="618"/>
      <c r="K4" s="626"/>
      <c r="L4" s="626"/>
      <c r="M4" s="620"/>
      <c r="N4" s="618"/>
      <c r="O4" s="626"/>
      <c r="P4" s="626"/>
      <c r="Q4" s="620"/>
      <c r="R4" s="618"/>
      <c r="S4" s="626"/>
      <c r="T4" s="626"/>
      <c r="U4" s="620"/>
      <c r="V4" s="618"/>
      <c r="W4" s="626"/>
      <c r="X4" s="626"/>
      <c r="Y4" s="620"/>
      <c r="Z4" s="618"/>
      <c r="AA4" s="626"/>
      <c r="AB4" s="618"/>
      <c r="AC4" s="626"/>
      <c r="AD4" s="626"/>
      <c r="AE4" s="620"/>
      <c r="AF4" s="670"/>
      <c r="AG4" s="618"/>
      <c r="AH4" s="626"/>
      <c r="AI4" s="626"/>
      <c r="AJ4" s="620"/>
      <c r="AK4" s="627"/>
      <c r="AL4" s="627"/>
      <c r="AM4" s="627"/>
      <c r="AN4" s="627"/>
      <c r="AO4" s="624"/>
      <c r="AP4" s="624"/>
      <c r="AQ4" s="624"/>
      <c r="AR4" s="624"/>
      <c r="AS4" s="618"/>
      <c r="AT4" s="626"/>
      <c r="AU4" s="626"/>
      <c r="AV4" s="626"/>
      <c r="AW4" s="618"/>
      <c r="AX4" s="626"/>
      <c r="AY4" s="626"/>
      <c r="AZ4" s="620"/>
      <c r="BA4" s="624"/>
      <c r="BB4" s="624"/>
      <c r="BC4" s="624"/>
      <c r="BD4" s="624"/>
      <c r="BE4" s="632"/>
      <c r="BF4" s="634"/>
      <c r="BG4" s="631" t="s">
        <v>425</v>
      </c>
      <c r="BH4" s="631" t="s">
        <v>426</v>
      </c>
      <c r="BI4" s="618"/>
      <c r="BJ4" s="626"/>
      <c r="BK4" s="626"/>
      <c r="BL4" s="620"/>
      <c r="BM4" s="629"/>
    </row>
    <row r="5" spans="1:66" s="70" customFormat="1" ht="91.5" customHeight="1" x14ac:dyDescent="0.25">
      <c r="A5" s="613"/>
      <c r="B5" s="621"/>
      <c r="C5" s="622"/>
      <c r="D5" s="622"/>
      <c r="E5" s="623"/>
      <c r="F5" s="625"/>
      <c r="G5" s="625"/>
      <c r="H5" s="625"/>
      <c r="I5" s="625"/>
      <c r="J5" s="621"/>
      <c r="K5" s="622"/>
      <c r="L5" s="622"/>
      <c r="M5" s="623"/>
      <c r="N5" s="621"/>
      <c r="O5" s="622"/>
      <c r="P5" s="622"/>
      <c r="Q5" s="623"/>
      <c r="R5" s="621"/>
      <c r="S5" s="622"/>
      <c r="T5" s="622"/>
      <c r="U5" s="623"/>
      <c r="V5" s="621"/>
      <c r="W5" s="622"/>
      <c r="X5" s="622"/>
      <c r="Y5" s="623"/>
      <c r="Z5" s="621"/>
      <c r="AA5" s="622"/>
      <c r="AB5" s="621"/>
      <c r="AC5" s="622"/>
      <c r="AD5" s="622"/>
      <c r="AE5" s="623"/>
      <c r="AF5" s="671"/>
      <c r="AG5" s="621"/>
      <c r="AH5" s="622"/>
      <c r="AI5" s="622"/>
      <c r="AJ5" s="623"/>
      <c r="AK5" s="627"/>
      <c r="AL5" s="627"/>
      <c r="AM5" s="627"/>
      <c r="AN5" s="627"/>
      <c r="AO5" s="624"/>
      <c r="AP5" s="624"/>
      <c r="AQ5" s="624"/>
      <c r="AR5" s="624"/>
      <c r="AS5" s="621"/>
      <c r="AT5" s="622"/>
      <c r="AU5" s="622"/>
      <c r="AV5" s="622"/>
      <c r="AW5" s="621"/>
      <c r="AX5" s="622"/>
      <c r="AY5" s="622"/>
      <c r="AZ5" s="623"/>
      <c r="BA5" s="624"/>
      <c r="BB5" s="624"/>
      <c r="BC5" s="624"/>
      <c r="BD5" s="624"/>
      <c r="BE5" s="633"/>
      <c r="BF5" s="634"/>
      <c r="BG5" s="633"/>
      <c r="BH5" s="633"/>
      <c r="BI5" s="621"/>
      <c r="BJ5" s="622"/>
      <c r="BK5" s="622"/>
      <c r="BL5" s="623"/>
      <c r="BM5" s="630"/>
    </row>
    <row r="6" spans="1:66" s="70" customFormat="1" ht="36.75" customHeight="1" x14ac:dyDescent="0.25">
      <c r="A6" s="613"/>
      <c r="B6" s="604">
        <v>2022</v>
      </c>
      <c r="C6" s="604">
        <v>2023</v>
      </c>
      <c r="D6" s="606" t="s">
        <v>5</v>
      </c>
      <c r="E6" s="606"/>
      <c r="F6" s="604">
        <v>2022</v>
      </c>
      <c r="G6" s="604">
        <v>2023</v>
      </c>
      <c r="H6" s="606" t="s">
        <v>5</v>
      </c>
      <c r="I6" s="606"/>
      <c r="J6" s="604">
        <v>2022</v>
      </c>
      <c r="K6" s="604">
        <v>2023</v>
      </c>
      <c r="L6" s="608" t="s">
        <v>5</v>
      </c>
      <c r="M6" s="609"/>
      <c r="N6" s="604">
        <v>2022</v>
      </c>
      <c r="O6" s="604">
        <v>2023</v>
      </c>
      <c r="P6" s="606" t="s">
        <v>5</v>
      </c>
      <c r="Q6" s="606"/>
      <c r="R6" s="604">
        <v>2022</v>
      </c>
      <c r="S6" s="604">
        <v>2023</v>
      </c>
      <c r="T6" s="606" t="s">
        <v>5</v>
      </c>
      <c r="U6" s="606"/>
      <c r="V6" s="604">
        <v>2022</v>
      </c>
      <c r="W6" s="604">
        <v>2023</v>
      </c>
      <c r="X6" s="606" t="s">
        <v>353</v>
      </c>
      <c r="Y6" s="606"/>
      <c r="Z6" s="604">
        <v>2022</v>
      </c>
      <c r="AA6" s="604">
        <v>2023</v>
      </c>
      <c r="AB6" s="604">
        <v>2022</v>
      </c>
      <c r="AC6" s="604">
        <v>2023</v>
      </c>
      <c r="AD6" s="606" t="s">
        <v>353</v>
      </c>
      <c r="AE6" s="606"/>
      <c r="AF6" s="667">
        <v>2023</v>
      </c>
      <c r="AG6" s="604">
        <v>2022</v>
      </c>
      <c r="AH6" s="604">
        <v>2023</v>
      </c>
      <c r="AI6" s="606" t="s">
        <v>353</v>
      </c>
      <c r="AJ6" s="606"/>
      <c r="AK6" s="604">
        <v>2022</v>
      </c>
      <c r="AL6" s="604">
        <v>2023</v>
      </c>
      <c r="AM6" s="606" t="s">
        <v>353</v>
      </c>
      <c r="AN6" s="606"/>
      <c r="AO6" s="604">
        <v>2022</v>
      </c>
      <c r="AP6" s="604">
        <v>2023</v>
      </c>
      <c r="AQ6" s="606" t="s">
        <v>353</v>
      </c>
      <c r="AR6" s="606"/>
      <c r="AS6" s="604">
        <v>2022</v>
      </c>
      <c r="AT6" s="604">
        <v>2023</v>
      </c>
      <c r="AU6" s="606" t="s">
        <v>5</v>
      </c>
      <c r="AV6" s="606"/>
      <c r="AW6" s="604">
        <v>2022</v>
      </c>
      <c r="AX6" s="604">
        <v>2023</v>
      </c>
      <c r="AY6" s="606" t="s">
        <v>5</v>
      </c>
      <c r="AZ6" s="606"/>
      <c r="BA6" s="604">
        <v>2022</v>
      </c>
      <c r="BB6" s="604">
        <v>2023</v>
      </c>
      <c r="BC6" s="606" t="s">
        <v>5</v>
      </c>
      <c r="BD6" s="606"/>
      <c r="BE6" s="636">
        <v>2022</v>
      </c>
      <c r="BF6" s="638">
        <v>2023</v>
      </c>
      <c r="BG6" s="639"/>
      <c r="BH6" s="640"/>
      <c r="BI6" s="604">
        <v>2022</v>
      </c>
      <c r="BJ6" s="604">
        <v>2023</v>
      </c>
      <c r="BK6" s="644" t="s">
        <v>5</v>
      </c>
      <c r="BL6" s="645"/>
      <c r="BM6" s="604">
        <v>2023</v>
      </c>
    </row>
    <row r="7" spans="1:66" ht="19.5" customHeight="1" x14ac:dyDescent="0.25">
      <c r="A7" s="614"/>
      <c r="B7" s="605"/>
      <c r="C7" s="605"/>
      <c r="D7" s="475" t="s">
        <v>2</v>
      </c>
      <c r="E7" s="475" t="s">
        <v>6</v>
      </c>
      <c r="F7" s="605"/>
      <c r="G7" s="605"/>
      <c r="H7" s="475" t="s">
        <v>2</v>
      </c>
      <c r="I7" s="475" t="s">
        <v>6</v>
      </c>
      <c r="J7" s="605"/>
      <c r="K7" s="605"/>
      <c r="L7" s="475" t="s">
        <v>2</v>
      </c>
      <c r="M7" s="475" t="s">
        <v>6</v>
      </c>
      <c r="N7" s="605"/>
      <c r="O7" s="605"/>
      <c r="P7" s="475" t="s">
        <v>2</v>
      </c>
      <c r="Q7" s="475" t="s">
        <v>6</v>
      </c>
      <c r="R7" s="605"/>
      <c r="S7" s="605"/>
      <c r="T7" s="475" t="s">
        <v>2</v>
      </c>
      <c r="U7" s="475" t="s">
        <v>6</v>
      </c>
      <c r="V7" s="605"/>
      <c r="W7" s="605"/>
      <c r="X7" s="475" t="s">
        <v>2</v>
      </c>
      <c r="Y7" s="475" t="s">
        <v>6</v>
      </c>
      <c r="Z7" s="605"/>
      <c r="AA7" s="605"/>
      <c r="AB7" s="605"/>
      <c r="AC7" s="605"/>
      <c r="AD7" s="475" t="s">
        <v>2</v>
      </c>
      <c r="AE7" s="475" t="s">
        <v>6</v>
      </c>
      <c r="AF7" s="668"/>
      <c r="AG7" s="605"/>
      <c r="AH7" s="605"/>
      <c r="AI7" s="475" t="s">
        <v>2</v>
      </c>
      <c r="AJ7" s="475" t="s">
        <v>6</v>
      </c>
      <c r="AK7" s="605"/>
      <c r="AL7" s="605"/>
      <c r="AM7" s="475" t="s">
        <v>2</v>
      </c>
      <c r="AN7" s="475" t="s">
        <v>6</v>
      </c>
      <c r="AO7" s="605"/>
      <c r="AP7" s="605"/>
      <c r="AQ7" s="475" t="s">
        <v>2</v>
      </c>
      <c r="AR7" s="475" t="s">
        <v>6</v>
      </c>
      <c r="AS7" s="605"/>
      <c r="AT7" s="605"/>
      <c r="AU7" s="475" t="s">
        <v>2</v>
      </c>
      <c r="AV7" s="475" t="s">
        <v>6</v>
      </c>
      <c r="AW7" s="605"/>
      <c r="AX7" s="605"/>
      <c r="AY7" s="475" t="s">
        <v>2</v>
      </c>
      <c r="AZ7" s="475" t="s">
        <v>6</v>
      </c>
      <c r="BA7" s="605"/>
      <c r="BB7" s="605"/>
      <c r="BC7" s="475" t="s">
        <v>2</v>
      </c>
      <c r="BD7" s="475" t="s">
        <v>6</v>
      </c>
      <c r="BE7" s="637"/>
      <c r="BF7" s="641"/>
      <c r="BG7" s="642"/>
      <c r="BH7" s="643"/>
      <c r="BI7" s="605"/>
      <c r="BJ7" s="605"/>
      <c r="BK7" s="476" t="s">
        <v>2</v>
      </c>
      <c r="BL7" s="476" t="s">
        <v>6</v>
      </c>
      <c r="BM7" s="605"/>
    </row>
    <row r="8" spans="1:66" s="389" customFormat="1" ht="12.75" customHeight="1" x14ac:dyDescent="0.2">
      <c r="A8" s="388" t="s">
        <v>7</v>
      </c>
      <c r="B8" s="399">
        <v>1</v>
      </c>
      <c r="C8" s="399">
        <v>2</v>
      </c>
      <c r="D8" s="399">
        <v>3</v>
      </c>
      <c r="E8" s="399">
        <v>4</v>
      </c>
      <c r="F8" s="399">
        <v>5</v>
      </c>
      <c r="G8" s="399">
        <v>6</v>
      </c>
      <c r="H8" s="399">
        <v>7</v>
      </c>
      <c r="I8" s="399">
        <v>8</v>
      </c>
      <c r="J8" s="399">
        <v>9</v>
      </c>
      <c r="K8" s="399">
        <v>10</v>
      </c>
      <c r="L8" s="399">
        <v>11</v>
      </c>
      <c r="M8" s="399">
        <v>12</v>
      </c>
      <c r="N8" s="399">
        <v>13</v>
      </c>
      <c r="O8" s="399">
        <v>14</v>
      </c>
      <c r="P8" s="399">
        <v>15</v>
      </c>
      <c r="Q8" s="399">
        <v>16</v>
      </c>
      <c r="R8" s="399">
        <v>17</v>
      </c>
      <c r="S8" s="399">
        <v>18</v>
      </c>
      <c r="T8" s="399">
        <v>19</v>
      </c>
      <c r="U8" s="399">
        <v>20</v>
      </c>
      <c r="V8" s="399">
        <v>21</v>
      </c>
      <c r="W8" s="399">
        <v>22</v>
      </c>
      <c r="X8" s="399">
        <v>23</v>
      </c>
      <c r="Y8" s="399">
        <v>24</v>
      </c>
      <c r="Z8" s="399">
        <v>25</v>
      </c>
      <c r="AA8" s="399">
        <v>26</v>
      </c>
      <c r="AB8" s="399">
        <v>27</v>
      </c>
      <c r="AC8" s="399">
        <v>28</v>
      </c>
      <c r="AD8" s="399">
        <v>29</v>
      </c>
      <c r="AE8" s="399">
        <v>30</v>
      </c>
      <c r="AF8" s="399">
        <v>31</v>
      </c>
      <c r="AG8" s="399">
        <v>32</v>
      </c>
      <c r="AH8" s="399">
        <v>33</v>
      </c>
      <c r="AI8" s="399">
        <v>34</v>
      </c>
      <c r="AJ8" s="399">
        <v>35</v>
      </c>
      <c r="AK8" s="399">
        <v>36</v>
      </c>
      <c r="AL8" s="399">
        <v>37</v>
      </c>
      <c r="AM8" s="399">
        <v>38</v>
      </c>
      <c r="AN8" s="399">
        <v>39</v>
      </c>
      <c r="AO8" s="399">
        <v>40</v>
      </c>
      <c r="AP8" s="399">
        <v>41</v>
      </c>
      <c r="AQ8" s="399">
        <v>42</v>
      </c>
      <c r="AR8" s="399">
        <v>43</v>
      </c>
      <c r="AS8" s="399">
        <v>44</v>
      </c>
      <c r="AT8" s="399">
        <v>45</v>
      </c>
      <c r="AU8" s="399">
        <v>46</v>
      </c>
      <c r="AV8" s="399">
        <v>47</v>
      </c>
      <c r="AW8" s="399">
        <v>48</v>
      </c>
      <c r="AX8" s="399">
        <v>49</v>
      </c>
      <c r="AY8" s="399">
        <v>50</v>
      </c>
      <c r="AZ8" s="399">
        <v>51</v>
      </c>
      <c r="BA8" s="399">
        <v>52</v>
      </c>
      <c r="BB8" s="399">
        <v>53</v>
      </c>
      <c r="BC8" s="399">
        <v>54</v>
      </c>
      <c r="BD8" s="399">
        <v>55</v>
      </c>
      <c r="BE8" s="435">
        <v>56</v>
      </c>
      <c r="BF8" s="435">
        <v>57</v>
      </c>
      <c r="BG8" s="435">
        <v>58</v>
      </c>
      <c r="BH8" s="435">
        <v>59</v>
      </c>
      <c r="BI8" s="399">
        <v>60</v>
      </c>
      <c r="BJ8" s="399">
        <v>61</v>
      </c>
      <c r="BK8" s="399">
        <v>62</v>
      </c>
      <c r="BL8" s="399">
        <v>63</v>
      </c>
      <c r="BM8" s="399">
        <v>64</v>
      </c>
      <c r="BN8" s="434"/>
    </row>
    <row r="9" spans="1:66" s="70" customFormat="1" ht="24.75" customHeight="1" x14ac:dyDescent="0.25">
      <c r="A9" s="372" t="s">
        <v>24</v>
      </c>
      <c r="B9" s="371">
        <f>SUM(B10:B13)</f>
        <v>30462</v>
      </c>
      <c r="C9" s="371">
        <f>SUM(C10:C13)</f>
        <v>21398</v>
      </c>
      <c r="D9" s="373">
        <f>C9/B9*100</f>
        <v>70.244895279364457</v>
      </c>
      <c r="E9" s="374">
        <f>C9-B9</f>
        <v>-9064</v>
      </c>
      <c r="F9" s="371">
        <f>SUM(F10:F13)</f>
        <v>22560</v>
      </c>
      <c r="G9" s="371">
        <f>SUM(G10:G13)</f>
        <v>13008</v>
      </c>
      <c r="H9" s="373">
        <f>G9/F9*100</f>
        <v>57.659574468085104</v>
      </c>
      <c r="I9" s="374">
        <f>G9-F9</f>
        <v>-9552</v>
      </c>
      <c r="J9" s="371">
        <f>SUM(J10:J13)</f>
        <v>10693</v>
      </c>
      <c r="K9" s="371">
        <f>SUM(K10:K13)</f>
        <v>10061</v>
      </c>
      <c r="L9" s="373">
        <f>K9/J9*100</f>
        <v>94.089591321425232</v>
      </c>
      <c r="M9" s="374">
        <f>K9-J9</f>
        <v>-632</v>
      </c>
      <c r="N9" s="371">
        <f>SUM(N10:N13)</f>
        <v>7124</v>
      </c>
      <c r="O9" s="371">
        <f>SUM(O10:O13)</f>
        <v>4684</v>
      </c>
      <c r="P9" s="373">
        <f>O9/N9*100</f>
        <v>65.74957888826502</v>
      </c>
      <c r="Q9" s="374">
        <f>O9-N9</f>
        <v>-2440</v>
      </c>
      <c r="R9" s="371">
        <f>SUM(R10:R13)</f>
        <v>1871</v>
      </c>
      <c r="S9" s="371">
        <f>SUM(S10:S13)</f>
        <v>1173</v>
      </c>
      <c r="T9" s="373">
        <f>S9/R9*100</f>
        <v>62.693746659540352</v>
      </c>
      <c r="U9" s="374">
        <f>S9-R9</f>
        <v>-698</v>
      </c>
      <c r="V9" s="371">
        <f>SUM(V10:V13)</f>
        <v>1222</v>
      </c>
      <c r="W9" s="371">
        <v>575</v>
      </c>
      <c r="X9" s="373">
        <f>W9/V9*100</f>
        <v>47.05400981996727</v>
      </c>
      <c r="Y9" s="374">
        <f>W9-V9</f>
        <v>-647</v>
      </c>
      <c r="Z9" s="371">
        <f>SUM(Z10:Z13)</f>
        <v>5</v>
      </c>
      <c r="AA9" s="371">
        <f>SUM(AA10:AA13)</f>
        <v>548</v>
      </c>
      <c r="AB9" s="371">
        <f>SUM(AB10:AB13)</f>
        <v>1016</v>
      </c>
      <c r="AC9" s="371">
        <f>SUM(AC10:AC13)</f>
        <v>510</v>
      </c>
      <c r="AD9" s="373">
        <f>AC9/AB9*100</f>
        <v>50.196850393700785</v>
      </c>
      <c r="AE9" s="374">
        <f>AC9-AB9</f>
        <v>-506</v>
      </c>
      <c r="AF9" s="374">
        <f>SUM(AF10:AF13)</f>
        <v>373</v>
      </c>
      <c r="AG9" s="371">
        <f>SUM(AG10:AG13)</f>
        <v>20924</v>
      </c>
      <c r="AH9" s="371">
        <f>SUM(AH10:AH13)</f>
        <v>10176</v>
      </c>
      <c r="AI9" s="373">
        <f>AH9/AG9*100</f>
        <v>48.633148537564516</v>
      </c>
      <c r="AJ9" s="374">
        <f>AH9-AG9</f>
        <v>-10748</v>
      </c>
      <c r="AK9" s="371">
        <f>SUM(AK10:AK13)</f>
        <v>4293</v>
      </c>
      <c r="AL9" s="371">
        <f>SUM(AL10:AL13)</f>
        <v>3850</v>
      </c>
      <c r="AM9" s="373">
        <f>AL9/AK9*100</f>
        <v>89.68087584439786</v>
      </c>
      <c r="AN9" s="374">
        <f>AL9-AK9</f>
        <v>-443</v>
      </c>
      <c r="AO9" s="371">
        <f>SUM(AO10:AO13)</f>
        <v>15776</v>
      </c>
      <c r="AP9" s="371">
        <f>SUM(AP10:AP13)</f>
        <v>14476</v>
      </c>
      <c r="AQ9" s="373">
        <f>AP9/AO9*100</f>
        <v>91.759634888438129</v>
      </c>
      <c r="AR9" s="374">
        <f>AP9-AO9</f>
        <v>-1300</v>
      </c>
      <c r="AS9" s="371">
        <f>SUM(AS10:AS13)</f>
        <v>5520</v>
      </c>
      <c r="AT9" s="371">
        <f>SUM(AT10:AT13)</f>
        <v>4633</v>
      </c>
      <c r="AU9" s="373">
        <f>AT9/AS9*100</f>
        <v>83.931159420289859</v>
      </c>
      <c r="AV9" s="374">
        <f>AT9-AS9</f>
        <v>-887</v>
      </c>
      <c r="AW9" s="371">
        <f>SUM(AW10:AW13)</f>
        <v>4561</v>
      </c>
      <c r="AX9" s="371">
        <f>SUM(AX10:AX13)</f>
        <v>2273</v>
      </c>
      <c r="AY9" s="373">
        <f>AX9/AW9*100</f>
        <v>49.835562376671781</v>
      </c>
      <c r="AZ9" s="374">
        <f>AX9-AW9</f>
        <v>-2288</v>
      </c>
      <c r="BA9" s="371">
        <f>SUM(BA10:BA13)</f>
        <v>2754</v>
      </c>
      <c r="BB9" s="371">
        <f>SUM(BB10:BB13)</f>
        <v>1497</v>
      </c>
      <c r="BC9" s="373">
        <f>BB9/BA9*100</f>
        <v>54.357298474945537</v>
      </c>
      <c r="BD9" s="374">
        <f>BB9-BA9</f>
        <v>-1257</v>
      </c>
      <c r="BE9" s="371">
        <f>SUM(BE10:BE13)</f>
        <v>1723</v>
      </c>
      <c r="BF9" s="371">
        <f>SUM(BF10:BF13)</f>
        <v>2214</v>
      </c>
      <c r="BG9" s="371">
        <f>SUM(BG10:BG13)</f>
        <v>1838</v>
      </c>
      <c r="BH9" s="371">
        <f>SUM(BH10:BH13)</f>
        <v>376</v>
      </c>
      <c r="BI9" s="374">
        <v>9296.76</v>
      </c>
      <c r="BJ9" s="374">
        <v>10356.9</v>
      </c>
      <c r="BK9" s="373">
        <f>BJ9/BI9*100</f>
        <v>111.40332761090961</v>
      </c>
      <c r="BL9" s="374">
        <f>BJ9-BI9</f>
        <v>1060.1399999999994</v>
      </c>
      <c r="BM9" s="375">
        <v>2.0925925925925926</v>
      </c>
    </row>
    <row r="10" spans="1:66" ht="37.5" customHeight="1" x14ac:dyDescent="0.25">
      <c r="A10" s="420" t="s">
        <v>263</v>
      </c>
      <c r="B10" s="394">
        <v>2659</v>
      </c>
      <c r="C10" s="395">
        <v>2483</v>
      </c>
      <c r="D10" s="373">
        <f t="shared" ref="D10:D13" si="0">C10/B10*100</f>
        <v>93.38097028958255</v>
      </c>
      <c r="E10" s="374">
        <f t="shared" ref="E10:E13" si="1">C10-B10</f>
        <v>-176</v>
      </c>
      <c r="F10" s="395">
        <v>2070</v>
      </c>
      <c r="G10" s="477">
        <v>1358</v>
      </c>
      <c r="H10" s="373">
        <f t="shared" ref="H10:H13" si="2">G10/F10*100</f>
        <v>65.60386473429952</v>
      </c>
      <c r="I10" s="374">
        <f t="shared" ref="I10:I13" si="3">G10-F10</f>
        <v>-712</v>
      </c>
      <c r="J10" s="395">
        <v>1052</v>
      </c>
      <c r="K10" s="395">
        <v>1374</v>
      </c>
      <c r="L10" s="373">
        <f t="shared" ref="L10:L13" si="4">K10/J10*100</f>
        <v>130.60836501901142</v>
      </c>
      <c r="M10" s="374">
        <f t="shared" ref="M10:M13" si="5">K10-J10</f>
        <v>322</v>
      </c>
      <c r="N10" s="395">
        <v>688</v>
      </c>
      <c r="O10" s="395">
        <v>497</v>
      </c>
      <c r="P10" s="373">
        <f t="shared" ref="P10:P13" si="6">O10/N10*100</f>
        <v>72.238372093023244</v>
      </c>
      <c r="Q10" s="374">
        <f t="shared" ref="Q10:Q13" si="7">O10-N10</f>
        <v>-191</v>
      </c>
      <c r="R10" s="395">
        <v>198</v>
      </c>
      <c r="S10" s="395">
        <v>131</v>
      </c>
      <c r="T10" s="373">
        <f t="shared" ref="T10:T13" si="8">S10/R10*100</f>
        <v>66.161616161616166</v>
      </c>
      <c r="U10" s="374">
        <f t="shared" ref="U10:U13" si="9">S10-R10</f>
        <v>-67</v>
      </c>
      <c r="V10" s="395">
        <v>143</v>
      </c>
      <c r="W10" s="395" t="s">
        <v>489</v>
      </c>
      <c r="X10" s="373">
        <f t="shared" ref="X10:X13" si="10">W10/V10*100</f>
        <v>49.650349650349654</v>
      </c>
      <c r="Y10" s="374">
        <f t="shared" ref="Y10:Y13" si="11">W10-V10</f>
        <v>-72</v>
      </c>
      <c r="Z10" s="395">
        <v>0</v>
      </c>
      <c r="AA10" s="395">
        <v>42</v>
      </c>
      <c r="AB10" s="395">
        <v>44</v>
      </c>
      <c r="AC10" s="395">
        <v>9</v>
      </c>
      <c r="AD10" s="373">
        <f t="shared" ref="AD10:AD13" si="12">AC10/AB10*100</f>
        <v>20.454545454545457</v>
      </c>
      <c r="AE10" s="374">
        <f>AC10-AB10</f>
        <v>-35</v>
      </c>
      <c r="AF10" s="374">
        <v>50</v>
      </c>
      <c r="AG10" s="395">
        <v>1981</v>
      </c>
      <c r="AH10" s="395">
        <v>1116</v>
      </c>
      <c r="AI10" s="373">
        <f t="shared" ref="AI10:AI13" si="13">AH10/AG10*100</f>
        <v>56.335184250378603</v>
      </c>
      <c r="AJ10" s="374">
        <f t="shared" ref="AJ10:AJ13" si="14">AH10-AG10</f>
        <v>-865</v>
      </c>
      <c r="AK10" s="396">
        <v>426</v>
      </c>
      <c r="AL10" s="396">
        <v>450</v>
      </c>
      <c r="AM10" s="373">
        <f t="shared" ref="AM10:AM13" si="15">AL10/AK10*100</f>
        <v>105.63380281690141</v>
      </c>
      <c r="AN10" s="374">
        <f t="shared" ref="AN10:AN13" si="16">AL10-AK10</f>
        <v>24</v>
      </c>
      <c r="AO10" s="397">
        <v>1300</v>
      </c>
      <c r="AP10" s="395">
        <v>1590</v>
      </c>
      <c r="AQ10" s="373">
        <f t="shared" ref="AQ10:AQ13" si="17">AP10/AO10*100</f>
        <v>122.30769230769232</v>
      </c>
      <c r="AR10" s="374">
        <f t="shared" ref="AR10:AR13" si="18">AP10-AO10</f>
        <v>290</v>
      </c>
      <c r="AS10" s="395">
        <v>474</v>
      </c>
      <c r="AT10" s="395">
        <v>738</v>
      </c>
      <c r="AU10" s="373">
        <f t="shared" ref="AU10:AU13" si="19">AT10/AS10*100</f>
        <v>155.69620253164558</v>
      </c>
      <c r="AV10" s="374">
        <f t="shared" ref="AV10:AV13" si="20">AT10-AS10</f>
        <v>264</v>
      </c>
      <c r="AW10" s="395">
        <v>349</v>
      </c>
      <c r="AX10" s="395">
        <v>196</v>
      </c>
      <c r="AY10" s="373">
        <f t="shared" ref="AY10:AY13" si="21">AX10/AW10*100</f>
        <v>56.160458452722061</v>
      </c>
      <c r="AZ10" s="374">
        <f t="shared" ref="AZ10:AZ13" si="22">AX10-AW10</f>
        <v>-153</v>
      </c>
      <c r="BA10" s="395">
        <v>162</v>
      </c>
      <c r="BB10" s="395">
        <v>164</v>
      </c>
      <c r="BC10" s="373">
        <f t="shared" ref="BC10:BC13" si="23">BB10/BA10*100</f>
        <v>101.23456790123457</v>
      </c>
      <c r="BD10" s="374">
        <f t="shared" ref="BD10:BD13" si="24">BB10-BA10</f>
        <v>2</v>
      </c>
      <c r="BE10" s="395">
        <v>76</v>
      </c>
      <c r="BF10" s="394">
        <v>90</v>
      </c>
      <c r="BG10" s="395">
        <v>71</v>
      </c>
      <c r="BH10" s="395">
        <v>19</v>
      </c>
      <c r="BI10" s="395">
        <v>7184.62</v>
      </c>
      <c r="BJ10" s="395">
        <v>8310.02</v>
      </c>
      <c r="BK10" s="373">
        <f t="shared" ref="BK10:BK13" si="25">BJ10/BI10*100</f>
        <v>115.66401563339468</v>
      </c>
      <c r="BL10" s="374">
        <f t="shared" ref="BL10:BL13" si="26">BJ10-BI10</f>
        <v>1125.4000000000005</v>
      </c>
      <c r="BM10" s="375">
        <v>8.1999999999999993</v>
      </c>
    </row>
    <row r="11" spans="1:66" ht="40.5" customHeight="1" x14ac:dyDescent="0.25">
      <c r="A11" s="420" t="s">
        <v>264</v>
      </c>
      <c r="B11" s="394">
        <v>5836</v>
      </c>
      <c r="C11" s="395">
        <v>4122</v>
      </c>
      <c r="D11" s="373">
        <f t="shared" si="0"/>
        <v>70.630568882796439</v>
      </c>
      <c r="E11" s="374">
        <f t="shared" si="1"/>
        <v>-1714</v>
      </c>
      <c r="F11" s="395">
        <v>4399</v>
      </c>
      <c r="G11" s="477">
        <v>2490</v>
      </c>
      <c r="H11" s="373">
        <f t="shared" si="2"/>
        <v>56.60377358490566</v>
      </c>
      <c r="I11" s="374">
        <f t="shared" si="3"/>
        <v>-1909</v>
      </c>
      <c r="J11" s="395">
        <v>2253</v>
      </c>
      <c r="K11" s="395">
        <v>2197</v>
      </c>
      <c r="L11" s="373">
        <f t="shared" si="4"/>
        <v>97.514425210829998</v>
      </c>
      <c r="M11" s="374">
        <f t="shared" si="5"/>
        <v>-56</v>
      </c>
      <c r="N11" s="395">
        <v>1392</v>
      </c>
      <c r="O11" s="395">
        <v>943</v>
      </c>
      <c r="P11" s="373">
        <f t="shared" si="6"/>
        <v>67.744252873563212</v>
      </c>
      <c r="Q11" s="374">
        <f t="shared" si="7"/>
        <v>-449</v>
      </c>
      <c r="R11" s="395">
        <v>347</v>
      </c>
      <c r="S11" s="395">
        <v>231</v>
      </c>
      <c r="T11" s="373">
        <f t="shared" si="8"/>
        <v>66.570605187319885</v>
      </c>
      <c r="U11" s="374">
        <f t="shared" si="9"/>
        <v>-116</v>
      </c>
      <c r="V11" s="395">
        <v>189</v>
      </c>
      <c r="W11" s="395" t="s">
        <v>535</v>
      </c>
      <c r="X11" s="373">
        <f t="shared" si="10"/>
        <v>47.619047619047613</v>
      </c>
      <c r="Y11" s="374">
        <f t="shared" si="11"/>
        <v>-99</v>
      </c>
      <c r="Z11" s="395">
        <v>0</v>
      </c>
      <c r="AA11" s="395">
        <v>94</v>
      </c>
      <c r="AB11" s="395">
        <v>233</v>
      </c>
      <c r="AC11" s="395">
        <v>174</v>
      </c>
      <c r="AD11" s="373">
        <f t="shared" si="12"/>
        <v>74.678111587982826</v>
      </c>
      <c r="AE11" s="374">
        <f>AC11-AB11</f>
        <v>-59</v>
      </c>
      <c r="AF11" s="374">
        <v>52</v>
      </c>
      <c r="AG11" s="395">
        <v>4037</v>
      </c>
      <c r="AH11" s="395">
        <v>1914</v>
      </c>
      <c r="AI11" s="373">
        <f t="shared" si="13"/>
        <v>47.411444141689373</v>
      </c>
      <c r="AJ11" s="374">
        <f t="shared" si="14"/>
        <v>-2123</v>
      </c>
      <c r="AK11" s="396">
        <v>793</v>
      </c>
      <c r="AL11" s="396">
        <v>753</v>
      </c>
      <c r="AM11" s="373">
        <f t="shared" si="15"/>
        <v>94.955863808322832</v>
      </c>
      <c r="AN11" s="374">
        <f t="shared" si="16"/>
        <v>-40</v>
      </c>
      <c r="AO11" s="397">
        <v>3088</v>
      </c>
      <c r="AP11" s="395">
        <v>2875</v>
      </c>
      <c r="AQ11" s="373">
        <f t="shared" si="17"/>
        <v>93.102331606217618</v>
      </c>
      <c r="AR11" s="374">
        <f t="shared" si="18"/>
        <v>-213</v>
      </c>
      <c r="AS11" s="395">
        <v>877</v>
      </c>
      <c r="AT11" s="395">
        <v>532</v>
      </c>
      <c r="AU11" s="373">
        <f t="shared" si="19"/>
        <v>60.661345496009119</v>
      </c>
      <c r="AV11" s="374">
        <f t="shared" si="20"/>
        <v>-345</v>
      </c>
      <c r="AW11" s="395">
        <v>803</v>
      </c>
      <c r="AX11" s="395">
        <v>335</v>
      </c>
      <c r="AY11" s="373">
        <f t="shared" si="21"/>
        <v>41.718555417185556</v>
      </c>
      <c r="AZ11" s="374">
        <f t="shared" si="22"/>
        <v>-468</v>
      </c>
      <c r="BA11" s="395">
        <v>432</v>
      </c>
      <c r="BB11" s="395">
        <v>235</v>
      </c>
      <c r="BC11" s="373">
        <f t="shared" si="23"/>
        <v>54.398148148148152</v>
      </c>
      <c r="BD11" s="374">
        <f t="shared" si="24"/>
        <v>-197</v>
      </c>
      <c r="BE11" s="395">
        <v>292</v>
      </c>
      <c r="BF11" s="394">
        <v>504</v>
      </c>
      <c r="BG11" s="395">
        <v>416</v>
      </c>
      <c r="BH11" s="395">
        <v>88</v>
      </c>
      <c r="BI11" s="395">
        <v>8425.14</v>
      </c>
      <c r="BJ11" s="395">
        <v>11414.7</v>
      </c>
      <c r="BK11" s="373">
        <f t="shared" si="25"/>
        <v>135.48380204958019</v>
      </c>
      <c r="BL11" s="374">
        <f t="shared" si="26"/>
        <v>2989.5600000000013</v>
      </c>
      <c r="BM11" s="375">
        <v>1.0555555555555556</v>
      </c>
    </row>
    <row r="12" spans="1:66" ht="22.5" customHeight="1" x14ac:dyDescent="0.25">
      <c r="A12" s="347" t="s">
        <v>265</v>
      </c>
      <c r="B12" s="394">
        <v>8572</v>
      </c>
      <c r="C12" s="395">
        <v>6567</v>
      </c>
      <c r="D12" s="373">
        <f t="shared" si="0"/>
        <v>76.609892673821747</v>
      </c>
      <c r="E12" s="374">
        <f t="shared" si="1"/>
        <v>-2005</v>
      </c>
      <c r="F12" s="395">
        <v>6793</v>
      </c>
      <c r="G12" s="477">
        <v>3970</v>
      </c>
      <c r="H12" s="373">
        <f t="shared" si="2"/>
        <v>58.442514353010452</v>
      </c>
      <c r="I12" s="374">
        <f t="shared" si="3"/>
        <v>-2823</v>
      </c>
      <c r="J12" s="395">
        <v>3095</v>
      </c>
      <c r="K12" s="395">
        <v>3267</v>
      </c>
      <c r="L12" s="373">
        <f t="shared" si="4"/>
        <v>105.55735056542812</v>
      </c>
      <c r="M12" s="374">
        <f t="shared" si="5"/>
        <v>172</v>
      </c>
      <c r="N12" s="395">
        <v>2114</v>
      </c>
      <c r="O12" s="395">
        <v>1432</v>
      </c>
      <c r="P12" s="373">
        <f t="shared" si="6"/>
        <v>67.738883632923361</v>
      </c>
      <c r="Q12" s="374">
        <f t="shared" si="7"/>
        <v>-682</v>
      </c>
      <c r="R12" s="395">
        <v>616</v>
      </c>
      <c r="S12" s="395">
        <v>457</v>
      </c>
      <c r="T12" s="373">
        <f t="shared" si="8"/>
        <v>74.188311688311686</v>
      </c>
      <c r="U12" s="374">
        <f t="shared" si="9"/>
        <v>-159</v>
      </c>
      <c r="V12" s="395">
        <v>457</v>
      </c>
      <c r="W12" s="395" t="s">
        <v>536</v>
      </c>
      <c r="X12" s="373">
        <f t="shared" si="10"/>
        <v>56.236323851203494</v>
      </c>
      <c r="Y12" s="374">
        <f t="shared" si="11"/>
        <v>-200</v>
      </c>
      <c r="Z12" s="395">
        <v>2</v>
      </c>
      <c r="AA12" s="395">
        <v>115</v>
      </c>
      <c r="AB12" s="395">
        <v>397</v>
      </c>
      <c r="AC12" s="395">
        <v>243</v>
      </c>
      <c r="AD12" s="373">
        <f t="shared" si="12"/>
        <v>61.209068010075562</v>
      </c>
      <c r="AE12" s="374">
        <f>AC12-AB12</f>
        <v>-154</v>
      </c>
      <c r="AF12" s="374">
        <v>194</v>
      </c>
      <c r="AG12" s="395">
        <v>6233</v>
      </c>
      <c r="AH12" s="395">
        <v>2967</v>
      </c>
      <c r="AI12" s="373">
        <f t="shared" si="13"/>
        <v>47.601476014760145</v>
      </c>
      <c r="AJ12" s="374">
        <f t="shared" si="14"/>
        <v>-3266</v>
      </c>
      <c r="AK12" s="396">
        <v>1224</v>
      </c>
      <c r="AL12" s="396">
        <v>1133</v>
      </c>
      <c r="AM12" s="373">
        <f t="shared" si="15"/>
        <v>92.56535947712419</v>
      </c>
      <c r="AN12" s="374">
        <f t="shared" si="16"/>
        <v>-91</v>
      </c>
      <c r="AO12" s="397">
        <v>3941</v>
      </c>
      <c r="AP12" s="395">
        <v>3739</v>
      </c>
      <c r="AQ12" s="373">
        <f t="shared" si="17"/>
        <v>94.874397361075864</v>
      </c>
      <c r="AR12" s="374">
        <f t="shared" si="18"/>
        <v>-202</v>
      </c>
      <c r="AS12" s="395">
        <v>1777</v>
      </c>
      <c r="AT12" s="395">
        <v>2089</v>
      </c>
      <c r="AU12" s="373">
        <f t="shared" si="19"/>
        <v>117.55768148564998</v>
      </c>
      <c r="AV12" s="374">
        <f t="shared" si="20"/>
        <v>312</v>
      </c>
      <c r="AW12" s="395">
        <v>1470</v>
      </c>
      <c r="AX12" s="395">
        <v>712</v>
      </c>
      <c r="AY12" s="373">
        <f t="shared" si="21"/>
        <v>48.435374149659864</v>
      </c>
      <c r="AZ12" s="374">
        <f t="shared" si="22"/>
        <v>-758</v>
      </c>
      <c r="BA12" s="395">
        <v>874</v>
      </c>
      <c r="BB12" s="395">
        <v>403</v>
      </c>
      <c r="BC12" s="373">
        <f t="shared" si="23"/>
        <v>46.109839816933643</v>
      </c>
      <c r="BD12" s="374">
        <f t="shared" si="24"/>
        <v>-471</v>
      </c>
      <c r="BE12" s="395">
        <v>230</v>
      </c>
      <c r="BF12" s="394">
        <v>312</v>
      </c>
      <c r="BG12" s="395">
        <v>233</v>
      </c>
      <c r="BH12" s="395">
        <v>79</v>
      </c>
      <c r="BI12" s="395">
        <v>9668.2800000000007</v>
      </c>
      <c r="BJ12" s="395">
        <v>9817.6299999999992</v>
      </c>
      <c r="BK12" s="373">
        <f t="shared" si="25"/>
        <v>101.54474218785552</v>
      </c>
      <c r="BL12" s="374">
        <f t="shared" si="26"/>
        <v>149.34999999999854</v>
      </c>
      <c r="BM12" s="375">
        <v>6.6955128205128203</v>
      </c>
    </row>
    <row r="13" spans="1:66" ht="21.75" customHeight="1" x14ac:dyDescent="0.25">
      <c r="A13" s="386" t="s">
        <v>266</v>
      </c>
      <c r="B13" s="394">
        <v>13395</v>
      </c>
      <c r="C13" s="395">
        <v>8226</v>
      </c>
      <c r="D13" s="373">
        <f t="shared" si="0"/>
        <v>61.410974244120943</v>
      </c>
      <c r="E13" s="374">
        <f t="shared" si="1"/>
        <v>-5169</v>
      </c>
      <c r="F13" s="395">
        <v>9298</v>
      </c>
      <c r="G13" s="477">
        <v>5190</v>
      </c>
      <c r="H13" s="373">
        <f t="shared" si="2"/>
        <v>55.818455581845562</v>
      </c>
      <c r="I13" s="374">
        <f t="shared" si="3"/>
        <v>-4108</v>
      </c>
      <c r="J13" s="395">
        <v>4293</v>
      </c>
      <c r="K13" s="395">
        <v>3223</v>
      </c>
      <c r="L13" s="373">
        <f t="shared" si="4"/>
        <v>75.075704635453064</v>
      </c>
      <c r="M13" s="374">
        <f t="shared" si="5"/>
        <v>-1070</v>
      </c>
      <c r="N13" s="395">
        <v>2930</v>
      </c>
      <c r="O13" s="395">
        <v>1812</v>
      </c>
      <c r="P13" s="373">
        <f t="shared" si="6"/>
        <v>61.843003412969288</v>
      </c>
      <c r="Q13" s="374">
        <f t="shared" si="7"/>
        <v>-1118</v>
      </c>
      <c r="R13" s="395">
        <v>710</v>
      </c>
      <c r="S13" s="395">
        <v>354</v>
      </c>
      <c r="T13" s="373">
        <f t="shared" si="8"/>
        <v>49.859154929577464</v>
      </c>
      <c r="U13" s="374">
        <f t="shared" si="9"/>
        <v>-356</v>
      </c>
      <c r="V13" s="395">
        <v>433</v>
      </c>
      <c r="W13" s="395" t="s">
        <v>490</v>
      </c>
      <c r="X13" s="373">
        <f t="shared" si="10"/>
        <v>36.258660508083139</v>
      </c>
      <c r="Y13" s="374">
        <f t="shared" si="11"/>
        <v>-276</v>
      </c>
      <c r="Z13" s="395">
        <v>3</v>
      </c>
      <c r="AA13" s="395">
        <v>297</v>
      </c>
      <c r="AB13" s="395">
        <v>342</v>
      </c>
      <c r="AC13" s="395">
        <v>84</v>
      </c>
      <c r="AD13" s="373">
        <f t="shared" si="12"/>
        <v>24.561403508771928</v>
      </c>
      <c r="AE13" s="374">
        <f>AC13-AB13</f>
        <v>-258</v>
      </c>
      <c r="AF13" s="374">
        <v>77</v>
      </c>
      <c r="AG13" s="395">
        <v>8673</v>
      </c>
      <c r="AH13" s="395">
        <v>4179</v>
      </c>
      <c r="AI13" s="373">
        <f t="shared" si="13"/>
        <v>48.184019370460049</v>
      </c>
      <c r="AJ13" s="374">
        <f t="shared" si="14"/>
        <v>-4494</v>
      </c>
      <c r="AK13" s="396">
        <v>1850</v>
      </c>
      <c r="AL13" s="396">
        <v>1514</v>
      </c>
      <c r="AM13" s="373">
        <f t="shared" si="15"/>
        <v>81.837837837837839</v>
      </c>
      <c r="AN13" s="374">
        <f t="shared" si="16"/>
        <v>-336</v>
      </c>
      <c r="AO13" s="397">
        <v>7447</v>
      </c>
      <c r="AP13" s="395">
        <v>6272</v>
      </c>
      <c r="AQ13" s="373">
        <f t="shared" si="17"/>
        <v>84.221834295689533</v>
      </c>
      <c r="AR13" s="374">
        <f t="shared" si="18"/>
        <v>-1175</v>
      </c>
      <c r="AS13" s="395">
        <v>2392</v>
      </c>
      <c r="AT13" s="395">
        <v>1274</v>
      </c>
      <c r="AU13" s="373">
        <f t="shared" si="19"/>
        <v>53.260869565217398</v>
      </c>
      <c r="AV13" s="374">
        <f t="shared" si="20"/>
        <v>-1118</v>
      </c>
      <c r="AW13" s="395">
        <v>1939</v>
      </c>
      <c r="AX13" s="395">
        <v>1030</v>
      </c>
      <c r="AY13" s="373">
        <f t="shared" si="21"/>
        <v>53.12016503352244</v>
      </c>
      <c r="AZ13" s="374">
        <f t="shared" si="22"/>
        <v>-909</v>
      </c>
      <c r="BA13" s="395">
        <v>1286</v>
      </c>
      <c r="BB13" s="395">
        <v>695</v>
      </c>
      <c r="BC13" s="373">
        <f t="shared" si="23"/>
        <v>54.043545878693621</v>
      </c>
      <c r="BD13" s="374">
        <f t="shared" si="24"/>
        <v>-591</v>
      </c>
      <c r="BE13" s="395">
        <v>1125</v>
      </c>
      <c r="BF13" s="394">
        <v>1308</v>
      </c>
      <c r="BG13" s="395">
        <v>1118</v>
      </c>
      <c r="BH13" s="395">
        <v>190</v>
      </c>
      <c r="BI13" s="395">
        <v>8727.5</v>
      </c>
      <c r="BJ13" s="395">
        <v>10205.68</v>
      </c>
      <c r="BK13" s="373">
        <f t="shared" si="25"/>
        <v>116.93703809796621</v>
      </c>
      <c r="BL13" s="374">
        <f t="shared" si="26"/>
        <v>1478.1800000000003</v>
      </c>
      <c r="BM13" s="375">
        <v>0.97400611620795108</v>
      </c>
    </row>
    <row r="14" spans="1:66" ht="15.75" x14ac:dyDescent="0.25">
      <c r="A14" s="365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AG14" s="479"/>
      <c r="AH14" s="479"/>
      <c r="AI14" s="479"/>
      <c r="AJ14" s="479"/>
      <c r="AO14" s="480"/>
      <c r="AP14" s="480"/>
      <c r="AQ14" s="480"/>
      <c r="AR14" s="481"/>
      <c r="AS14" s="481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36"/>
      <c r="BF14" s="436"/>
      <c r="BG14" s="436"/>
      <c r="BH14" s="436"/>
      <c r="BI14" s="400"/>
      <c r="BJ14" s="400"/>
      <c r="BK14" s="400"/>
      <c r="BL14" s="400"/>
      <c r="BM14" s="400"/>
      <c r="BN14" s="482"/>
    </row>
    <row r="15" spans="1:66" ht="15.75" x14ac:dyDescent="0.25">
      <c r="A15" s="365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AG15" s="479"/>
      <c r="AH15" s="479"/>
      <c r="AI15" s="479"/>
      <c r="AJ15" s="479"/>
      <c r="AO15" s="480"/>
      <c r="AP15" s="480"/>
      <c r="AQ15" s="480"/>
      <c r="AR15" s="481"/>
      <c r="AS15" s="48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36"/>
      <c r="BF15" s="436"/>
      <c r="BG15" s="436"/>
      <c r="BH15" s="436"/>
      <c r="BI15" s="401"/>
      <c r="BJ15" s="401"/>
      <c r="BK15" s="401"/>
      <c r="BL15" s="401"/>
      <c r="BM15" s="401"/>
      <c r="BN15" s="484"/>
    </row>
    <row r="16" spans="1:66" x14ac:dyDescent="0.25">
      <c r="A16" s="365"/>
      <c r="E16" s="479"/>
      <c r="I16" s="479"/>
      <c r="J16" s="479"/>
      <c r="K16" s="479"/>
      <c r="L16" s="479"/>
      <c r="M16" s="479"/>
      <c r="N16" s="479"/>
      <c r="O16" s="479"/>
      <c r="P16" s="479"/>
      <c r="Q16" s="479"/>
      <c r="AG16" s="479"/>
      <c r="AH16" s="479"/>
      <c r="AI16" s="479"/>
      <c r="AJ16" s="479"/>
      <c r="AO16" s="480"/>
      <c r="AP16" s="480"/>
      <c r="AQ16" s="480"/>
      <c r="AR16" s="481"/>
      <c r="AS16" s="481"/>
      <c r="BD16" s="485"/>
      <c r="BE16" s="436"/>
      <c r="BF16" s="436"/>
      <c r="BG16" s="436"/>
      <c r="BH16" s="436"/>
    </row>
    <row r="17" spans="1:60" x14ac:dyDescent="0.25">
      <c r="A17" s="365"/>
      <c r="E17" s="479"/>
      <c r="I17" s="479"/>
      <c r="J17" s="479"/>
      <c r="K17" s="479"/>
      <c r="L17" s="479"/>
      <c r="M17" s="479"/>
      <c r="N17" s="479"/>
      <c r="O17" s="479"/>
      <c r="P17" s="479"/>
      <c r="Q17" s="479"/>
      <c r="AG17" s="479"/>
      <c r="AH17" s="479"/>
      <c r="AI17" s="479"/>
      <c r="AJ17" s="479"/>
      <c r="AR17" s="485"/>
      <c r="AS17" s="485"/>
      <c r="BD17" s="485"/>
      <c r="BE17" s="436"/>
      <c r="BF17" s="436"/>
      <c r="BG17" s="436"/>
      <c r="BH17" s="436"/>
    </row>
    <row r="18" spans="1:60" x14ac:dyDescent="0.25">
      <c r="A18" s="365"/>
      <c r="E18" s="479"/>
      <c r="I18" s="479"/>
      <c r="J18" s="479"/>
      <c r="K18" s="479"/>
      <c r="L18" s="479"/>
      <c r="M18" s="479"/>
      <c r="N18" s="479"/>
      <c r="O18" s="479"/>
      <c r="P18" s="479"/>
      <c r="Q18" s="479"/>
      <c r="AG18" s="479"/>
      <c r="AH18" s="479"/>
      <c r="AI18" s="479"/>
      <c r="AJ18" s="479"/>
      <c r="BD18" s="485"/>
      <c r="BE18" s="436"/>
      <c r="BF18" s="436"/>
      <c r="BG18" s="436"/>
      <c r="BH18" s="436"/>
    </row>
    <row r="19" spans="1:60" x14ac:dyDescent="0.25">
      <c r="A19" s="365"/>
      <c r="E19" s="479"/>
      <c r="I19" s="479"/>
      <c r="J19" s="479"/>
      <c r="K19" s="479"/>
      <c r="L19" s="479"/>
      <c r="M19" s="479"/>
      <c r="N19" s="479"/>
      <c r="O19" s="479"/>
      <c r="P19" s="479"/>
      <c r="Q19" s="479"/>
      <c r="AG19" s="479"/>
      <c r="AH19" s="479"/>
      <c r="AI19" s="479"/>
      <c r="AJ19" s="479"/>
      <c r="BE19" s="436"/>
      <c r="BF19" s="436"/>
      <c r="BG19" s="436"/>
      <c r="BH19" s="436"/>
    </row>
    <row r="20" spans="1:60" x14ac:dyDescent="0.25">
      <c r="A20" s="365"/>
      <c r="E20" s="479"/>
      <c r="I20" s="479"/>
      <c r="J20" s="479"/>
      <c r="K20" s="479"/>
      <c r="L20" s="479"/>
      <c r="M20" s="479"/>
      <c r="N20" s="479"/>
      <c r="O20" s="479"/>
      <c r="P20" s="479"/>
      <c r="Q20" s="479"/>
      <c r="BE20" s="436"/>
      <c r="BF20" s="436"/>
      <c r="BG20" s="436"/>
      <c r="BH20" s="436"/>
    </row>
    <row r="21" spans="1:60" x14ac:dyDescent="0.25">
      <c r="A21" s="365"/>
      <c r="E21" s="479"/>
      <c r="I21" s="479"/>
      <c r="J21" s="479"/>
      <c r="K21" s="479"/>
      <c r="L21" s="479"/>
      <c r="M21" s="479"/>
      <c r="N21" s="479"/>
      <c r="O21" s="479"/>
      <c r="P21" s="479"/>
      <c r="Q21" s="479"/>
      <c r="BE21" s="436"/>
      <c r="BF21" s="436"/>
      <c r="BG21" s="436"/>
      <c r="BH21" s="436"/>
    </row>
    <row r="22" spans="1:60" x14ac:dyDescent="0.25">
      <c r="BE22" s="436"/>
      <c r="BF22" s="436"/>
      <c r="BG22" s="436"/>
      <c r="BH22" s="436"/>
    </row>
    <row r="23" spans="1:60" x14ac:dyDescent="0.25">
      <c r="BE23" s="436"/>
      <c r="BF23" s="436"/>
      <c r="BG23" s="436"/>
      <c r="BH23" s="436"/>
    </row>
    <row r="24" spans="1:60" x14ac:dyDescent="0.25">
      <c r="BE24" s="436"/>
      <c r="BF24" s="436"/>
      <c r="BG24" s="436"/>
      <c r="BH24" s="436"/>
    </row>
    <row r="25" spans="1:60" x14ac:dyDescent="0.25">
      <c r="BE25" s="436"/>
      <c r="BF25" s="436"/>
      <c r="BG25" s="436"/>
      <c r="BH25" s="436"/>
    </row>
    <row r="26" spans="1:60" x14ac:dyDescent="0.25">
      <c r="BE26" s="436"/>
      <c r="BF26" s="436"/>
      <c r="BG26" s="436"/>
      <c r="BH26" s="436"/>
    </row>
    <row r="27" spans="1:60" x14ac:dyDescent="0.25">
      <c r="BE27" s="436"/>
      <c r="BF27" s="436"/>
      <c r="BG27" s="436"/>
      <c r="BH27" s="436"/>
    </row>
    <row r="28" spans="1:60" x14ac:dyDescent="0.25">
      <c r="BE28" s="436"/>
      <c r="BF28" s="436"/>
      <c r="BG28" s="436"/>
      <c r="BH28" s="436"/>
    </row>
    <row r="29" spans="1:60" x14ac:dyDescent="0.25">
      <c r="BE29" s="436"/>
      <c r="BF29" s="436"/>
      <c r="BG29" s="436"/>
      <c r="BH29" s="436"/>
    </row>
    <row r="30" spans="1:60" x14ac:dyDescent="0.25">
      <c r="BE30" s="436"/>
      <c r="BF30" s="436"/>
      <c r="BG30" s="436"/>
      <c r="BH30" s="436"/>
    </row>
    <row r="31" spans="1:60" x14ac:dyDescent="0.25">
      <c r="BE31" s="436"/>
      <c r="BF31" s="436"/>
      <c r="BG31" s="436"/>
      <c r="BH31" s="436"/>
    </row>
    <row r="32" spans="1:60" x14ac:dyDescent="0.25">
      <c r="BE32" s="436"/>
      <c r="BF32" s="436"/>
      <c r="BG32" s="436"/>
      <c r="BH32" s="436"/>
    </row>
    <row r="33" spans="57:60" x14ac:dyDescent="0.25">
      <c r="BE33" s="436"/>
      <c r="BF33" s="436"/>
      <c r="BG33" s="436"/>
      <c r="BH33" s="436"/>
    </row>
    <row r="34" spans="57:60" x14ac:dyDescent="0.25">
      <c r="BE34" s="436"/>
      <c r="BF34" s="436"/>
      <c r="BG34" s="436"/>
      <c r="BH34" s="436"/>
    </row>
    <row r="35" spans="57:60" x14ac:dyDescent="0.25">
      <c r="BE35" s="436"/>
      <c r="BF35" s="436"/>
      <c r="BG35" s="436"/>
      <c r="BH35" s="436"/>
    </row>
    <row r="36" spans="57:60" x14ac:dyDescent="0.25">
      <c r="BE36" s="436"/>
      <c r="BF36" s="436"/>
      <c r="BG36" s="436"/>
      <c r="BH36" s="436"/>
    </row>
    <row r="37" spans="57:60" x14ac:dyDescent="0.25">
      <c r="BE37" s="436"/>
      <c r="BF37" s="436"/>
      <c r="BG37" s="436"/>
      <c r="BH37" s="436"/>
    </row>
    <row r="38" spans="57:60" x14ac:dyDescent="0.25">
      <c r="BE38" s="436"/>
      <c r="BF38" s="436"/>
      <c r="BG38" s="436"/>
      <c r="BH38" s="436"/>
    </row>
    <row r="39" spans="57:60" x14ac:dyDescent="0.25">
      <c r="BE39" s="436"/>
      <c r="BF39" s="436"/>
      <c r="BG39" s="436"/>
      <c r="BH39" s="436"/>
    </row>
    <row r="40" spans="57:60" x14ac:dyDescent="0.25">
      <c r="BE40" s="436"/>
      <c r="BF40" s="436"/>
      <c r="BG40" s="436"/>
      <c r="BH40" s="436"/>
    </row>
    <row r="41" spans="57:60" x14ac:dyDescent="0.25">
      <c r="BE41" s="437"/>
      <c r="BF41" s="437"/>
      <c r="BG41" s="437"/>
      <c r="BH41" s="437"/>
    </row>
    <row r="42" spans="57:60" x14ac:dyDescent="0.25">
      <c r="BE42" s="437"/>
      <c r="BF42" s="437"/>
      <c r="BG42" s="437"/>
      <c r="BH42" s="437"/>
    </row>
    <row r="43" spans="57:60" x14ac:dyDescent="0.25">
      <c r="BE43" s="437"/>
      <c r="BF43" s="437"/>
      <c r="BG43" s="437"/>
      <c r="BH43" s="437"/>
    </row>
    <row r="44" spans="57:60" x14ac:dyDescent="0.25">
      <c r="BE44" s="437"/>
      <c r="BF44" s="437"/>
      <c r="BG44" s="437"/>
      <c r="BH44" s="437"/>
    </row>
    <row r="45" spans="57:60" x14ac:dyDescent="0.25">
      <c r="BE45" s="437"/>
      <c r="BF45" s="437"/>
      <c r="BG45" s="437"/>
      <c r="BH45" s="437"/>
    </row>
    <row r="46" spans="57:60" x14ac:dyDescent="0.25">
      <c r="BE46" s="437"/>
      <c r="BF46" s="437"/>
      <c r="BG46" s="437"/>
      <c r="BH46" s="437"/>
    </row>
    <row r="47" spans="57:60" x14ac:dyDescent="0.25">
      <c r="BE47" s="437"/>
      <c r="BF47" s="437"/>
      <c r="BG47" s="437"/>
      <c r="BH47" s="437"/>
    </row>
    <row r="48" spans="57:60" x14ac:dyDescent="0.25">
      <c r="BE48" s="437"/>
      <c r="BF48" s="437"/>
      <c r="BG48" s="437"/>
      <c r="BH48" s="437"/>
    </row>
    <row r="49" spans="57:60" x14ac:dyDescent="0.25">
      <c r="BE49" s="437"/>
      <c r="BF49" s="437"/>
      <c r="BG49" s="437"/>
      <c r="BH49" s="437"/>
    </row>
    <row r="50" spans="57:60" x14ac:dyDescent="0.25">
      <c r="BE50" s="437"/>
      <c r="BF50" s="437"/>
      <c r="BG50" s="437"/>
      <c r="BH50" s="437"/>
    </row>
    <row r="51" spans="57:60" x14ac:dyDescent="0.25">
      <c r="BE51" s="437"/>
      <c r="BF51" s="437"/>
      <c r="BG51" s="437"/>
      <c r="BH51" s="437"/>
    </row>
    <row r="52" spans="57:60" x14ac:dyDescent="0.25">
      <c r="BE52" s="437"/>
      <c r="BF52" s="437"/>
      <c r="BG52" s="437"/>
      <c r="BH52" s="437"/>
    </row>
    <row r="53" spans="57:60" x14ac:dyDescent="0.25">
      <c r="BE53" s="437"/>
      <c r="BF53" s="437"/>
      <c r="BG53" s="437"/>
      <c r="BH53" s="437"/>
    </row>
    <row r="54" spans="57:60" x14ac:dyDescent="0.25">
      <c r="BE54" s="437"/>
      <c r="BF54" s="437"/>
      <c r="BG54" s="437"/>
      <c r="BH54" s="437"/>
    </row>
    <row r="55" spans="57:60" x14ac:dyDescent="0.25">
      <c r="BE55" s="437"/>
      <c r="BF55" s="437"/>
      <c r="BG55" s="437"/>
      <c r="BH55" s="437"/>
    </row>
    <row r="56" spans="57:60" x14ac:dyDescent="0.25">
      <c r="BE56" s="437"/>
      <c r="BF56" s="437"/>
      <c r="BG56" s="437"/>
      <c r="BH56" s="437"/>
    </row>
    <row r="57" spans="57:60" x14ac:dyDescent="0.25">
      <c r="BE57" s="437"/>
      <c r="BF57" s="437"/>
      <c r="BG57" s="437"/>
      <c r="BH57" s="437"/>
    </row>
    <row r="58" spans="57:60" x14ac:dyDescent="0.25">
      <c r="BE58" s="437"/>
      <c r="BF58" s="437"/>
      <c r="BG58" s="437"/>
      <c r="BH58" s="437"/>
    </row>
    <row r="59" spans="57:60" x14ac:dyDescent="0.25">
      <c r="BE59" s="437"/>
      <c r="BF59" s="437"/>
      <c r="BG59" s="437"/>
      <c r="BH59" s="437"/>
    </row>
    <row r="60" spans="57:60" x14ac:dyDescent="0.25">
      <c r="BE60" s="437"/>
      <c r="BF60" s="437"/>
      <c r="BG60" s="437"/>
      <c r="BH60" s="437"/>
    </row>
    <row r="61" spans="57:60" x14ac:dyDescent="0.25">
      <c r="BE61" s="437"/>
      <c r="BF61" s="437"/>
      <c r="BG61" s="437"/>
      <c r="BH61" s="437"/>
    </row>
    <row r="62" spans="57:60" x14ac:dyDescent="0.25">
      <c r="BE62" s="437"/>
      <c r="BF62" s="437"/>
      <c r="BG62" s="437"/>
      <c r="BH62" s="437"/>
    </row>
    <row r="63" spans="57:60" x14ac:dyDescent="0.25">
      <c r="BE63" s="437"/>
      <c r="BF63" s="437"/>
      <c r="BG63" s="437"/>
      <c r="BH63" s="437"/>
    </row>
    <row r="64" spans="57:60" x14ac:dyDescent="0.25">
      <c r="BE64" s="437"/>
      <c r="BF64" s="437"/>
      <c r="BG64" s="437"/>
      <c r="BH64" s="437"/>
    </row>
    <row r="65" spans="57:60" x14ac:dyDescent="0.25">
      <c r="BE65" s="437"/>
      <c r="BF65" s="437"/>
      <c r="BG65" s="437"/>
      <c r="BH65" s="437"/>
    </row>
    <row r="66" spans="57:60" x14ac:dyDescent="0.25">
      <c r="BE66" s="437"/>
      <c r="BF66" s="437"/>
      <c r="BG66" s="437"/>
      <c r="BH66" s="437"/>
    </row>
    <row r="67" spans="57:60" x14ac:dyDescent="0.25">
      <c r="BE67" s="437"/>
      <c r="BF67" s="437"/>
      <c r="BG67" s="437"/>
      <c r="BH67" s="437"/>
    </row>
    <row r="68" spans="57:60" x14ac:dyDescent="0.25">
      <c r="BE68" s="437"/>
      <c r="BF68" s="437"/>
      <c r="BG68" s="437"/>
      <c r="BH68" s="437"/>
    </row>
    <row r="69" spans="57:60" x14ac:dyDescent="0.25">
      <c r="BE69" s="437"/>
      <c r="BF69" s="437"/>
      <c r="BG69" s="437"/>
      <c r="BH69" s="437"/>
    </row>
    <row r="70" spans="57:60" x14ac:dyDescent="0.25">
      <c r="BE70" s="437"/>
      <c r="BF70" s="437"/>
      <c r="BG70" s="437"/>
      <c r="BH70" s="437"/>
    </row>
    <row r="71" spans="57:60" x14ac:dyDescent="0.25">
      <c r="BE71" s="437"/>
      <c r="BF71" s="437"/>
      <c r="BG71" s="437"/>
      <c r="BH71" s="437"/>
    </row>
    <row r="72" spans="57:60" x14ac:dyDescent="0.25">
      <c r="BE72" s="437"/>
      <c r="BF72" s="437"/>
      <c r="BG72" s="437"/>
      <c r="BH72" s="437"/>
    </row>
    <row r="73" spans="57:60" x14ac:dyDescent="0.25">
      <c r="BE73" s="437"/>
      <c r="BF73" s="437"/>
      <c r="BG73" s="437"/>
      <c r="BH73" s="437"/>
    </row>
    <row r="74" spans="57:60" x14ac:dyDescent="0.25">
      <c r="BE74" s="437"/>
      <c r="BF74" s="437"/>
      <c r="BG74" s="437"/>
      <c r="BH74" s="437"/>
    </row>
    <row r="75" spans="57:60" x14ac:dyDescent="0.25">
      <c r="BE75" s="437"/>
      <c r="BF75" s="437"/>
      <c r="BG75" s="437"/>
      <c r="BH75" s="437"/>
    </row>
    <row r="76" spans="57:60" x14ac:dyDescent="0.25">
      <c r="BE76" s="437"/>
      <c r="BF76" s="437"/>
      <c r="BG76" s="437"/>
      <c r="BH76" s="437"/>
    </row>
    <row r="77" spans="57:60" x14ac:dyDescent="0.25">
      <c r="BE77" s="437"/>
      <c r="BF77" s="437"/>
      <c r="BG77" s="437"/>
      <c r="BH77" s="437"/>
    </row>
    <row r="78" spans="57:60" x14ac:dyDescent="0.25">
      <c r="BE78" s="437"/>
      <c r="BF78" s="437"/>
      <c r="BG78" s="437"/>
      <c r="BH78" s="437"/>
    </row>
    <row r="79" spans="57:60" x14ac:dyDescent="0.25">
      <c r="BE79" s="437"/>
      <c r="BF79" s="437"/>
      <c r="BG79" s="437"/>
      <c r="BH79" s="437"/>
    </row>
    <row r="80" spans="57:60" x14ac:dyDescent="0.25">
      <c r="BE80" s="437"/>
      <c r="BF80" s="437"/>
      <c r="BG80" s="437"/>
      <c r="BH80" s="437"/>
    </row>
    <row r="81" spans="57:60" x14ac:dyDescent="0.25">
      <c r="BE81" s="437"/>
      <c r="BF81" s="437"/>
      <c r="BG81" s="437"/>
      <c r="BH81" s="437"/>
    </row>
    <row r="82" spans="57:60" x14ac:dyDescent="0.25">
      <c r="BE82" s="437"/>
      <c r="BF82" s="437"/>
      <c r="BG82" s="437"/>
      <c r="BH82" s="437"/>
    </row>
    <row r="83" spans="57:60" x14ac:dyDescent="0.25">
      <c r="BE83" s="437"/>
      <c r="BF83" s="437"/>
      <c r="BG83" s="437"/>
      <c r="BH83" s="437"/>
    </row>
    <row r="84" spans="57:60" x14ac:dyDescent="0.25">
      <c r="BE84" s="437"/>
      <c r="BF84" s="437"/>
      <c r="BG84" s="437"/>
      <c r="BH84" s="437"/>
    </row>
    <row r="85" spans="57:60" x14ac:dyDescent="0.25">
      <c r="BE85" s="437"/>
      <c r="BF85" s="437"/>
      <c r="BG85" s="437"/>
      <c r="BH85" s="437"/>
    </row>
    <row r="86" spans="57:60" x14ac:dyDescent="0.25">
      <c r="BE86" s="437"/>
      <c r="BF86" s="437"/>
      <c r="BG86" s="437"/>
      <c r="BH86" s="437"/>
    </row>
    <row r="87" spans="57:60" x14ac:dyDescent="0.25">
      <c r="BE87" s="437"/>
      <c r="BF87" s="437"/>
      <c r="BG87" s="437"/>
      <c r="BH87" s="437"/>
    </row>
    <row r="88" spans="57:60" x14ac:dyDescent="0.25">
      <c r="BE88" s="437"/>
      <c r="BF88" s="437"/>
      <c r="BG88" s="437"/>
      <c r="BH88" s="437"/>
    </row>
    <row r="89" spans="57:60" x14ac:dyDescent="0.25">
      <c r="BE89" s="437"/>
      <c r="BF89" s="437"/>
      <c r="BG89" s="437"/>
      <c r="BH89" s="437"/>
    </row>
    <row r="90" spans="57:60" x14ac:dyDescent="0.25">
      <c r="BE90" s="437"/>
      <c r="BF90" s="437"/>
      <c r="BG90" s="437"/>
      <c r="BH90" s="437"/>
    </row>
    <row r="91" spans="57:60" x14ac:dyDescent="0.25">
      <c r="BE91" s="437"/>
      <c r="BF91" s="437"/>
      <c r="BG91" s="437"/>
      <c r="BH91" s="437"/>
    </row>
    <row r="92" spans="57:60" x14ac:dyDescent="0.25">
      <c r="BE92" s="437"/>
      <c r="BF92" s="437"/>
      <c r="BG92" s="437"/>
      <c r="BH92" s="437"/>
    </row>
    <row r="93" spans="57:60" x14ac:dyDescent="0.25">
      <c r="BE93" s="437"/>
      <c r="BF93" s="437"/>
      <c r="BG93" s="437"/>
      <c r="BH93" s="437"/>
    </row>
    <row r="94" spans="57:60" x14ac:dyDescent="0.25">
      <c r="BE94" s="437"/>
      <c r="BF94" s="437"/>
      <c r="BG94" s="437"/>
      <c r="BH94" s="437"/>
    </row>
    <row r="95" spans="57:60" x14ac:dyDescent="0.25">
      <c r="BE95" s="437"/>
      <c r="BF95" s="437"/>
      <c r="BG95" s="437"/>
      <c r="BH95" s="437"/>
    </row>
    <row r="96" spans="57:60" x14ac:dyDescent="0.25">
      <c r="BE96" s="437"/>
      <c r="BF96" s="437"/>
      <c r="BG96" s="437"/>
      <c r="BH96" s="437"/>
    </row>
    <row r="97" spans="57:60" x14ac:dyDescent="0.25">
      <c r="BE97" s="437"/>
      <c r="BF97" s="437"/>
      <c r="BG97" s="437"/>
      <c r="BH97" s="437"/>
    </row>
    <row r="98" spans="57:60" x14ac:dyDescent="0.25">
      <c r="BE98" s="437"/>
      <c r="BF98" s="437"/>
      <c r="BG98" s="437"/>
      <c r="BH98" s="437"/>
    </row>
    <row r="99" spans="57:60" x14ac:dyDescent="0.25">
      <c r="BE99" s="437"/>
      <c r="BF99" s="437"/>
      <c r="BG99" s="437"/>
      <c r="BH99" s="437"/>
    </row>
    <row r="100" spans="57:60" x14ac:dyDescent="0.25">
      <c r="BE100" s="437"/>
      <c r="BF100" s="437"/>
      <c r="BG100" s="437"/>
      <c r="BH100" s="437"/>
    </row>
    <row r="101" spans="57:60" x14ac:dyDescent="0.25">
      <c r="BE101" s="437"/>
      <c r="BF101" s="437"/>
      <c r="BG101" s="437"/>
      <c r="BH101" s="437"/>
    </row>
    <row r="102" spans="57:60" x14ac:dyDescent="0.25">
      <c r="BE102" s="437"/>
      <c r="BF102" s="437"/>
      <c r="BG102" s="437"/>
      <c r="BH102" s="437"/>
    </row>
    <row r="103" spans="57:60" x14ac:dyDescent="0.25">
      <c r="BE103" s="437"/>
      <c r="BF103" s="437"/>
      <c r="BG103" s="437"/>
      <c r="BH103" s="437"/>
    </row>
    <row r="104" spans="57:60" x14ac:dyDescent="0.25">
      <c r="BE104" s="437"/>
      <c r="BF104" s="437"/>
      <c r="BG104" s="437"/>
      <c r="BH104" s="437"/>
    </row>
    <row r="105" spans="57:60" x14ac:dyDescent="0.25">
      <c r="BE105" s="437"/>
      <c r="BF105" s="437"/>
      <c r="BG105" s="437"/>
      <c r="BH105" s="437"/>
    </row>
    <row r="106" spans="57:60" x14ac:dyDescent="0.25">
      <c r="BE106" s="437"/>
      <c r="BF106" s="437"/>
      <c r="BG106" s="437"/>
      <c r="BH106" s="437"/>
    </row>
    <row r="107" spans="57:60" x14ac:dyDescent="0.25">
      <c r="BE107" s="437"/>
      <c r="BF107" s="437"/>
      <c r="BG107" s="437"/>
      <c r="BH107" s="437"/>
    </row>
    <row r="108" spans="57:60" x14ac:dyDescent="0.25">
      <c r="BE108" s="437"/>
      <c r="BF108" s="437"/>
      <c r="BG108" s="437"/>
      <c r="BH108" s="437"/>
    </row>
    <row r="109" spans="57:60" x14ac:dyDescent="0.25">
      <c r="BE109" s="437"/>
      <c r="BF109" s="437"/>
      <c r="BG109" s="437"/>
      <c r="BH109" s="437"/>
    </row>
    <row r="110" spans="57:60" x14ac:dyDescent="0.25">
      <c r="BE110" s="437"/>
      <c r="BF110" s="437"/>
      <c r="BG110" s="437"/>
      <c r="BH110" s="437"/>
    </row>
    <row r="111" spans="57:60" x14ac:dyDescent="0.25">
      <c r="BE111" s="437"/>
      <c r="BF111" s="437"/>
      <c r="BG111" s="437"/>
      <c r="BH111" s="437"/>
    </row>
    <row r="112" spans="57:60" x14ac:dyDescent="0.25">
      <c r="BE112" s="437"/>
      <c r="BF112" s="437"/>
      <c r="BG112" s="437"/>
      <c r="BH112" s="437"/>
    </row>
    <row r="113" spans="57:60" x14ac:dyDescent="0.25">
      <c r="BE113" s="437"/>
      <c r="BF113" s="437"/>
      <c r="BG113" s="437"/>
      <c r="BH113" s="437"/>
    </row>
    <row r="114" spans="57:60" x14ac:dyDescent="0.25">
      <c r="BE114" s="437"/>
      <c r="BF114" s="437"/>
      <c r="BG114" s="437"/>
      <c r="BH114" s="437"/>
    </row>
    <row r="115" spans="57:60" x14ac:dyDescent="0.25">
      <c r="BE115" s="437"/>
      <c r="BF115" s="437"/>
      <c r="BG115" s="437"/>
      <c r="BH115" s="437"/>
    </row>
    <row r="116" spans="57:60" x14ac:dyDescent="0.25">
      <c r="BE116" s="437"/>
      <c r="BF116" s="437"/>
      <c r="BG116" s="437"/>
      <c r="BH116" s="437"/>
    </row>
    <row r="117" spans="57:60" x14ac:dyDescent="0.25">
      <c r="BE117" s="437"/>
      <c r="BF117" s="437"/>
      <c r="BG117" s="437"/>
      <c r="BH117" s="437"/>
    </row>
    <row r="118" spans="57:60" x14ac:dyDescent="0.25">
      <c r="BE118" s="437"/>
      <c r="BF118" s="437"/>
      <c r="BG118" s="437"/>
      <c r="BH118" s="437"/>
    </row>
    <row r="119" spans="57:60" x14ac:dyDescent="0.25">
      <c r="BE119" s="437"/>
      <c r="BF119" s="437"/>
      <c r="BG119" s="437"/>
      <c r="BH119" s="437"/>
    </row>
    <row r="120" spans="57:60" x14ac:dyDescent="0.25">
      <c r="BE120" s="437"/>
      <c r="BF120" s="437"/>
      <c r="BG120" s="437"/>
      <c r="BH120" s="437"/>
    </row>
    <row r="121" spans="57:60" x14ac:dyDescent="0.25">
      <c r="BE121" s="437"/>
      <c r="BF121" s="437"/>
      <c r="BG121" s="437"/>
      <c r="BH121" s="437"/>
    </row>
    <row r="122" spans="57:60" x14ac:dyDescent="0.25">
      <c r="BE122" s="437"/>
      <c r="BF122" s="437"/>
      <c r="BG122" s="437"/>
      <c r="BH122" s="437"/>
    </row>
    <row r="123" spans="57:60" x14ac:dyDescent="0.25">
      <c r="BE123" s="437"/>
      <c r="BF123" s="437"/>
      <c r="BG123" s="437"/>
      <c r="BH123" s="437"/>
    </row>
    <row r="124" spans="57:60" x14ac:dyDescent="0.25">
      <c r="BE124" s="437"/>
      <c r="BF124" s="437"/>
      <c r="BG124" s="437"/>
      <c r="BH124" s="437"/>
    </row>
  </sheetData>
  <mergeCells count="74">
    <mergeCell ref="AF3:AF5"/>
    <mergeCell ref="AF6:AF7"/>
    <mergeCell ref="BM6:BM7"/>
    <mergeCell ref="AY6:AZ6"/>
    <mergeCell ref="AP6:AP7"/>
    <mergeCell ref="AQ6:AR6"/>
    <mergeCell ref="BA6:BA7"/>
    <mergeCell ref="BB6:BB7"/>
    <mergeCell ref="BC6:BD6"/>
    <mergeCell ref="AU6:AV6"/>
    <mergeCell ref="AW6:AW7"/>
    <mergeCell ref="AX6:AX7"/>
    <mergeCell ref="AS6:AS7"/>
    <mergeCell ref="AT6:AT7"/>
    <mergeCell ref="BI6:BI7"/>
    <mergeCell ref="BJ6:BJ7"/>
    <mergeCell ref="BK6:BL6"/>
    <mergeCell ref="V6:V7"/>
    <mergeCell ref="W6:W7"/>
    <mergeCell ref="AK6:AK7"/>
    <mergeCell ref="BI3:BL5"/>
    <mergeCell ref="X6:Y6"/>
    <mergeCell ref="AB6:AB7"/>
    <mergeCell ref="AC6:AC7"/>
    <mergeCell ref="AD6:AE6"/>
    <mergeCell ref="AG6:AG7"/>
    <mergeCell ref="BE6:BE7"/>
    <mergeCell ref="BF6:BH7"/>
    <mergeCell ref="Z3:AA5"/>
    <mergeCell ref="Z6:Z7"/>
    <mergeCell ref="AA6:AA7"/>
    <mergeCell ref="AI6:AJ6"/>
    <mergeCell ref="AH6:AH7"/>
    <mergeCell ref="BM3:BM5"/>
    <mergeCell ref="AS3:AV5"/>
    <mergeCell ref="AW3:AZ5"/>
    <mergeCell ref="BE3:BE5"/>
    <mergeCell ref="BF3:BF5"/>
    <mergeCell ref="BG3:BH3"/>
    <mergeCell ref="BG4:BG5"/>
    <mergeCell ref="BH4:BH5"/>
    <mergeCell ref="BA3:BD5"/>
    <mergeCell ref="BI1:BM1"/>
    <mergeCell ref="C2:N2"/>
    <mergeCell ref="A3:A7"/>
    <mergeCell ref="B3:E5"/>
    <mergeCell ref="F3:I5"/>
    <mergeCell ref="J3:M5"/>
    <mergeCell ref="N3:Q5"/>
    <mergeCell ref="R3:U5"/>
    <mergeCell ref="V3:Y5"/>
    <mergeCell ref="H6:I6"/>
    <mergeCell ref="AB3:AE5"/>
    <mergeCell ref="AG3:AJ5"/>
    <mergeCell ref="AK3:AN5"/>
    <mergeCell ref="AO3:AR5"/>
    <mergeCell ref="B6:B7"/>
    <mergeCell ref="C6:C7"/>
    <mergeCell ref="AL6:AL7"/>
    <mergeCell ref="AM6:AN6"/>
    <mergeCell ref="AO6:AO7"/>
    <mergeCell ref="B1:O1"/>
    <mergeCell ref="D6:E6"/>
    <mergeCell ref="F6:F7"/>
    <mergeCell ref="G6:G7"/>
    <mergeCell ref="P6:Q6"/>
    <mergeCell ref="J6:J7"/>
    <mergeCell ref="K6:K7"/>
    <mergeCell ref="L6:M6"/>
    <mergeCell ref="N6:N7"/>
    <mergeCell ref="O6:O7"/>
    <mergeCell ref="R6:R7"/>
    <mergeCell ref="S6:S7"/>
    <mergeCell ref="T6:U6"/>
  </mergeCells>
  <printOptions horizontalCentered="1"/>
  <pageMargins left="0.27559055118110237" right="0.19685039370078741" top="0.74803149606299213" bottom="0.74803149606299213" header="0.31496062992125984" footer="0.31496062992125984"/>
  <pageSetup paperSize="9" scale="70" orientation="landscape" verticalDpi="0" r:id="rId1"/>
  <colBreaks count="2" manualBreakCount="2">
    <brk id="25" max="13" man="1"/>
    <brk id="48" max="1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55"/>
  <sheetViews>
    <sheetView zoomScaleNormal="100" zoomScaleSheetLayoutView="73" workbookViewId="0">
      <selection activeCell="B11" sqref="B11"/>
    </sheetView>
  </sheetViews>
  <sheetFormatPr defaultColWidth="9.140625" defaultRowHeight="15.75" x14ac:dyDescent="0.25"/>
  <cols>
    <col min="1" max="1" width="5.5703125" style="52" customWidth="1"/>
    <col min="2" max="2" width="85.85546875" style="108" customWidth="1"/>
    <col min="3" max="3" width="21.5703125" style="108" customWidth="1"/>
    <col min="4" max="16384" width="9.140625" style="99"/>
  </cols>
  <sheetData>
    <row r="1" spans="1:5" ht="42.75" customHeight="1" x14ac:dyDescent="0.25">
      <c r="A1" s="552" t="s">
        <v>402</v>
      </c>
      <c r="B1" s="552"/>
      <c r="C1" s="552"/>
    </row>
    <row r="2" spans="1:5" ht="21.75" customHeight="1" x14ac:dyDescent="0.25">
      <c r="A2" s="552" t="s">
        <v>526</v>
      </c>
      <c r="B2" s="552"/>
      <c r="C2" s="552"/>
    </row>
    <row r="3" spans="1:5" ht="21.75" customHeight="1" x14ac:dyDescent="0.25">
      <c r="A3" s="584" t="s">
        <v>105</v>
      </c>
      <c r="B3" s="584"/>
      <c r="C3" s="584"/>
    </row>
    <row r="4" spans="1:5" ht="22.5" customHeight="1" x14ac:dyDescent="0.3">
      <c r="A4" s="646" t="s">
        <v>24</v>
      </c>
      <c r="B4" s="646"/>
      <c r="C4" s="646"/>
    </row>
    <row r="5" spans="1:5" s="100" customFormat="1" ht="48.75" customHeight="1" x14ac:dyDescent="0.25">
      <c r="A5" s="173"/>
      <c r="B5" s="174" t="s">
        <v>291</v>
      </c>
      <c r="C5" s="306" t="s">
        <v>386</v>
      </c>
    </row>
    <row r="6" spans="1:5" ht="20.25" customHeight="1" x14ac:dyDescent="0.25">
      <c r="A6" s="103">
        <v>1</v>
      </c>
      <c r="B6" s="134" t="s">
        <v>192</v>
      </c>
      <c r="C6" s="126">
        <v>413</v>
      </c>
      <c r="E6" s="190"/>
    </row>
    <row r="7" spans="1:5" ht="33" customHeight="1" x14ac:dyDescent="0.25">
      <c r="A7" s="103">
        <v>2</v>
      </c>
      <c r="B7" s="134" t="s">
        <v>429</v>
      </c>
      <c r="C7" s="126">
        <v>375</v>
      </c>
      <c r="E7" s="190"/>
    </row>
    <row r="8" spans="1:5" ht="16.5" customHeight="1" x14ac:dyDescent="0.25">
      <c r="A8" s="103">
        <v>3</v>
      </c>
      <c r="B8" s="134" t="s">
        <v>196</v>
      </c>
      <c r="C8" s="126">
        <v>224</v>
      </c>
      <c r="E8" s="190"/>
    </row>
    <row r="9" spans="1:5" s="106" customFormat="1" ht="15.75" customHeight="1" x14ac:dyDescent="0.25">
      <c r="A9" s="103">
        <v>4</v>
      </c>
      <c r="B9" s="134" t="s">
        <v>190</v>
      </c>
      <c r="C9" s="126">
        <v>203</v>
      </c>
      <c r="E9" s="190"/>
    </row>
    <row r="10" spans="1:5" s="106" customFormat="1" ht="18.75" customHeight="1" x14ac:dyDescent="0.25">
      <c r="A10" s="103">
        <v>5</v>
      </c>
      <c r="B10" s="134" t="s">
        <v>171</v>
      </c>
      <c r="C10" s="126">
        <v>152</v>
      </c>
      <c r="E10" s="190"/>
    </row>
    <row r="11" spans="1:5" s="106" customFormat="1" ht="15.75" customHeight="1" x14ac:dyDescent="0.25">
      <c r="A11" s="103">
        <v>6</v>
      </c>
      <c r="B11" s="134" t="s">
        <v>193</v>
      </c>
      <c r="C11" s="126">
        <v>150</v>
      </c>
      <c r="E11" s="190"/>
    </row>
    <row r="12" spans="1:5" s="106" customFormat="1" ht="15.75" customHeight="1" x14ac:dyDescent="0.25">
      <c r="A12" s="103">
        <v>7</v>
      </c>
      <c r="B12" s="134" t="s">
        <v>194</v>
      </c>
      <c r="C12" s="126">
        <v>148</v>
      </c>
      <c r="E12" s="190"/>
    </row>
    <row r="13" spans="1:5" s="106" customFormat="1" ht="15.75" customHeight="1" x14ac:dyDescent="0.25">
      <c r="A13" s="103">
        <v>8</v>
      </c>
      <c r="B13" s="134" t="s">
        <v>191</v>
      </c>
      <c r="C13" s="126">
        <v>133</v>
      </c>
      <c r="E13" s="190"/>
    </row>
    <row r="14" spans="1:5" s="106" customFormat="1" ht="18.75" customHeight="1" x14ac:dyDescent="0.25">
      <c r="A14" s="103">
        <v>9</v>
      </c>
      <c r="B14" s="134" t="s">
        <v>189</v>
      </c>
      <c r="C14" s="126">
        <v>120</v>
      </c>
      <c r="E14" s="190"/>
    </row>
    <row r="15" spans="1:5" s="106" customFormat="1" ht="18.75" customHeight="1" x14ac:dyDescent="0.25">
      <c r="A15" s="103">
        <v>10</v>
      </c>
      <c r="B15" s="134" t="s">
        <v>203</v>
      </c>
      <c r="C15" s="126">
        <v>112</v>
      </c>
      <c r="E15" s="190"/>
    </row>
    <row r="16" spans="1:5" x14ac:dyDescent="0.25">
      <c r="A16" s="103">
        <v>11</v>
      </c>
      <c r="B16" s="134" t="s">
        <v>172</v>
      </c>
      <c r="C16" s="126">
        <v>102</v>
      </c>
      <c r="E16" s="190"/>
    </row>
    <row r="17" spans="1:5" x14ac:dyDescent="0.25">
      <c r="A17" s="103">
        <v>12</v>
      </c>
      <c r="B17" s="134" t="s">
        <v>173</v>
      </c>
      <c r="C17" s="126">
        <v>64</v>
      </c>
      <c r="E17" s="190"/>
    </row>
    <row r="18" spans="1:5" x14ac:dyDescent="0.25">
      <c r="A18" s="103">
        <v>13</v>
      </c>
      <c r="B18" s="134" t="s">
        <v>214</v>
      </c>
      <c r="C18" s="126">
        <v>63</v>
      </c>
      <c r="E18" s="190"/>
    </row>
    <row r="19" spans="1:5" x14ac:dyDescent="0.25">
      <c r="A19" s="103">
        <v>14</v>
      </c>
      <c r="B19" s="134" t="s">
        <v>428</v>
      </c>
      <c r="C19" s="126">
        <v>62</v>
      </c>
      <c r="E19" s="190"/>
    </row>
    <row r="20" spans="1:5" x14ac:dyDescent="0.25">
      <c r="A20" s="103">
        <v>15</v>
      </c>
      <c r="B20" s="134" t="s">
        <v>223</v>
      </c>
      <c r="C20" s="126">
        <v>46</v>
      </c>
      <c r="E20" s="190"/>
    </row>
    <row r="21" spans="1:5" x14ac:dyDescent="0.25">
      <c r="A21" s="103">
        <v>16</v>
      </c>
      <c r="B21" s="134" t="s">
        <v>208</v>
      </c>
      <c r="C21" s="126">
        <v>43</v>
      </c>
    </row>
    <row r="22" spans="1:5" x14ac:dyDescent="0.25">
      <c r="A22" s="103">
        <v>17</v>
      </c>
      <c r="B22" s="134" t="s">
        <v>195</v>
      </c>
      <c r="C22" s="126">
        <v>43</v>
      </c>
    </row>
    <row r="23" spans="1:5" ht="31.5" x14ac:dyDescent="0.25">
      <c r="A23" s="103">
        <v>18</v>
      </c>
      <c r="B23" s="134" t="s">
        <v>479</v>
      </c>
      <c r="C23" s="126">
        <v>39</v>
      </c>
    </row>
    <row r="24" spans="1:5" x14ac:dyDescent="0.25">
      <c r="A24" s="103">
        <v>19</v>
      </c>
      <c r="B24" s="134" t="s">
        <v>205</v>
      </c>
      <c r="C24" s="126">
        <v>38</v>
      </c>
    </row>
    <row r="25" spans="1:5" ht="30.75" customHeight="1" x14ac:dyDescent="0.25">
      <c r="A25" s="103">
        <v>20</v>
      </c>
      <c r="B25" s="134" t="s">
        <v>215</v>
      </c>
      <c r="C25" s="126">
        <v>37</v>
      </c>
    </row>
    <row r="26" spans="1:5" ht="21" customHeight="1" x14ac:dyDescent="0.25">
      <c r="A26" s="103">
        <v>21</v>
      </c>
      <c r="B26" s="134" t="s">
        <v>199</v>
      </c>
      <c r="C26" s="126">
        <v>36</v>
      </c>
    </row>
    <row r="27" spans="1:5" x14ac:dyDescent="0.25">
      <c r="A27" s="103">
        <v>22</v>
      </c>
      <c r="B27" s="134" t="s">
        <v>454</v>
      </c>
      <c r="C27" s="126">
        <v>33</v>
      </c>
    </row>
    <row r="28" spans="1:5" ht="20.25" customHeight="1" x14ac:dyDescent="0.25">
      <c r="A28" s="103">
        <v>23</v>
      </c>
      <c r="B28" s="134" t="s">
        <v>188</v>
      </c>
      <c r="C28" s="126">
        <v>31</v>
      </c>
    </row>
    <row r="29" spans="1:5" ht="20.25" customHeight="1" x14ac:dyDescent="0.25">
      <c r="A29" s="103">
        <v>24</v>
      </c>
      <c r="B29" s="134" t="s">
        <v>202</v>
      </c>
      <c r="C29" s="126">
        <v>31</v>
      </c>
    </row>
    <row r="30" spans="1:5" x14ac:dyDescent="0.25">
      <c r="A30" s="103">
        <v>25</v>
      </c>
      <c r="B30" s="134" t="s">
        <v>197</v>
      </c>
      <c r="C30" s="126">
        <v>31</v>
      </c>
    </row>
    <row r="31" spans="1:5" x14ac:dyDescent="0.25">
      <c r="A31" s="103">
        <v>26</v>
      </c>
      <c r="B31" s="134" t="s">
        <v>312</v>
      </c>
      <c r="C31" s="126">
        <v>31</v>
      </c>
    </row>
    <row r="32" spans="1:5" ht="15" customHeight="1" x14ac:dyDescent="0.25">
      <c r="A32" s="103">
        <v>27</v>
      </c>
      <c r="B32" s="134" t="s">
        <v>217</v>
      </c>
      <c r="C32" s="126">
        <v>30</v>
      </c>
    </row>
    <row r="33" spans="1:3" ht="20.25" customHeight="1" x14ac:dyDescent="0.25">
      <c r="A33" s="103">
        <v>28</v>
      </c>
      <c r="B33" s="134" t="s">
        <v>174</v>
      </c>
      <c r="C33" s="126">
        <v>30</v>
      </c>
    </row>
    <row r="34" spans="1:3" ht="15" customHeight="1" x14ac:dyDescent="0.25">
      <c r="A34" s="103">
        <v>29</v>
      </c>
      <c r="B34" s="426" t="s">
        <v>211</v>
      </c>
      <c r="C34" s="126">
        <v>29</v>
      </c>
    </row>
    <row r="35" spans="1:3" ht="18" customHeight="1" x14ac:dyDescent="0.25">
      <c r="A35" s="103">
        <v>30</v>
      </c>
      <c r="B35" s="134" t="s">
        <v>198</v>
      </c>
      <c r="C35" s="126">
        <v>29</v>
      </c>
    </row>
    <row r="36" spans="1:3" x14ac:dyDescent="0.25">
      <c r="A36" s="103">
        <v>31</v>
      </c>
      <c r="B36" s="134" t="s">
        <v>337</v>
      </c>
      <c r="C36" s="126">
        <v>27</v>
      </c>
    </row>
    <row r="37" spans="1:3" ht="17.25" customHeight="1" x14ac:dyDescent="0.25">
      <c r="A37" s="103">
        <v>32</v>
      </c>
      <c r="B37" s="134" t="s">
        <v>204</v>
      </c>
      <c r="C37" s="126">
        <v>27</v>
      </c>
    </row>
    <row r="38" spans="1:3" x14ac:dyDescent="0.25">
      <c r="A38" s="103">
        <v>33</v>
      </c>
      <c r="B38" s="134" t="s">
        <v>177</v>
      </c>
      <c r="C38" s="126">
        <v>26</v>
      </c>
    </row>
    <row r="39" spans="1:3" x14ac:dyDescent="0.25">
      <c r="A39" s="103">
        <v>34</v>
      </c>
      <c r="B39" s="134" t="s">
        <v>210</v>
      </c>
      <c r="C39" s="126">
        <v>26</v>
      </c>
    </row>
    <row r="40" spans="1:3" x14ac:dyDescent="0.25">
      <c r="A40" s="103">
        <v>35</v>
      </c>
      <c r="B40" s="134" t="s">
        <v>219</v>
      </c>
      <c r="C40" s="126">
        <v>26</v>
      </c>
    </row>
    <row r="41" spans="1:3" ht="31.5" x14ac:dyDescent="0.25">
      <c r="A41" s="103">
        <v>36</v>
      </c>
      <c r="B41" s="134" t="s">
        <v>185</v>
      </c>
      <c r="C41" s="126">
        <v>26</v>
      </c>
    </row>
    <row r="42" spans="1:3" x14ac:dyDescent="0.25">
      <c r="A42" s="103">
        <v>37</v>
      </c>
      <c r="B42" s="134" t="s">
        <v>313</v>
      </c>
      <c r="C42" s="126">
        <v>25</v>
      </c>
    </row>
    <row r="43" spans="1:3" ht="17.25" customHeight="1" x14ac:dyDescent="0.25">
      <c r="A43" s="103">
        <v>38</v>
      </c>
      <c r="B43" s="134" t="s">
        <v>175</v>
      </c>
      <c r="C43" s="126">
        <v>24</v>
      </c>
    </row>
    <row r="44" spans="1:3" ht="19.5" customHeight="1" x14ac:dyDescent="0.25">
      <c r="A44" s="103">
        <v>39</v>
      </c>
      <c r="B44" s="134" t="s">
        <v>339</v>
      </c>
      <c r="C44" s="126">
        <v>24</v>
      </c>
    </row>
    <row r="45" spans="1:3" ht="17.25" customHeight="1" x14ac:dyDescent="0.25">
      <c r="A45" s="103">
        <v>40</v>
      </c>
      <c r="B45" s="134" t="s">
        <v>206</v>
      </c>
      <c r="C45" s="126">
        <v>24</v>
      </c>
    </row>
    <row r="46" spans="1:3" ht="17.25" customHeight="1" x14ac:dyDescent="0.25">
      <c r="A46" s="103">
        <v>41</v>
      </c>
      <c r="B46" s="134" t="s">
        <v>186</v>
      </c>
      <c r="C46" s="126">
        <v>24</v>
      </c>
    </row>
    <row r="47" spans="1:3" ht="17.25" customHeight="1" x14ac:dyDescent="0.25">
      <c r="A47" s="103">
        <v>42</v>
      </c>
      <c r="B47" s="134" t="s">
        <v>207</v>
      </c>
      <c r="C47" s="126">
        <v>23</v>
      </c>
    </row>
    <row r="48" spans="1:3" ht="21" customHeight="1" x14ac:dyDescent="0.25">
      <c r="A48" s="103">
        <v>43</v>
      </c>
      <c r="B48" s="134" t="s">
        <v>218</v>
      </c>
      <c r="C48" s="126">
        <v>23</v>
      </c>
    </row>
    <row r="49" spans="1:3" ht="15" customHeight="1" x14ac:dyDescent="0.25">
      <c r="A49" s="103">
        <v>44</v>
      </c>
      <c r="B49" s="134" t="s">
        <v>220</v>
      </c>
      <c r="C49" s="126">
        <v>22</v>
      </c>
    </row>
    <row r="50" spans="1:3" ht="17.25" customHeight="1" x14ac:dyDescent="0.25">
      <c r="A50" s="103">
        <v>45</v>
      </c>
      <c r="B50" s="134" t="s">
        <v>335</v>
      </c>
      <c r="C50" s="126">
        <v>22</v>
      </c>
    </row>
    <row r="51" spans="1:3" ht="17.25" customHeight="1" x14ac:dyDescent="0.25">
      <c r="A51" s="103">
        <v>46</v>
      </c>
      <c r="B51" s="134" t="s">
        <v>213</v>
      </c>
      <c r="C51" s="126">
        <v>22</v>
      </c>
    </row>
    <row r="52" spans="1:3" ht="30" customHeight="1" x14ac:dyDescent="0.25">
      <c r="A52" s="103">
        <v>47</v>
      </c>
      <c r="B52" s="134" t="s">
        <v>444</v>
      </c>
      <c r="C52" s="126">
        <v>22</v>
      </c>
    </row>
    <row r="53" spans="1:3" ht="15.75" customHeight="1" x14ac:dyDescent="0.25">
      <c r="A53" s="103">
        <v>48</v>
      </c>
      <c r="B53" s="134" t="s">
        <v>201</v>
      </c>
      <c r="C53" s="126">
        <v>21</v>
      </c>
    </row>
    <row r="54" spans="1:3" ht="33" customHeight="1" x14ac:dyDescent="0.25">
      <c r="A54" s="103">
        <v>49</v>
      </c>
      <c r="B54" s="134" t="s">
        <v>239</v>
      </c>
      <c r="C54" s="126">
        <v>21</v>
      </c>
    </row>
    <row r="55" spans="1:3" ht="31.5" customHeight="1" x14ac:dyDescent="0.25">
      <c r="A55" s="103">
        <v>50</v>
      </c>
      <c r="B55" s="134" t="s">
        <v>413</v>
      </c>
      <c r="C55" s="126">
        <v>21</v>
      </c>
    </row>
  </sheetData>
  <mergeCells count="4">
    <mergeCell ref="A1:C1"/>
    <mergeCell ref="A4:C4"/>
    <mergeCell ref="A2:C2"/>
    <mergeCell ref="A3:C3"/>
  </mergeCells>
  <pageMargins left="0.37" right="0.3" top="0.74803149606299213" bottom="0.74803149606299213" header="0.31496062992125984" footer="0.31496062992125984"/>
  <pageSetup paperSize="9" scale="8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5"/>
  <sheetViews>
    <sheetView zoomScaleNormal="100" zoomScaleSheetLayoutView="72" workbookViewId="0">
      <selection activeCell="B12" sqref="B12"/>
    </sheetView>
  </sheetViews>
  <sheetFormatPr defaultColWidth="9.140625" defaultRowHeight="15.75" x14ac:dyDescent="0.25"/>
  <cols>
    <col min="1" max="1" width="6.42578125" style="52" customWidth="1"/>
    <col min="2" max="2" width="80.28515625" style="108" customWidth="1"/>
    <col min="3" max="3" width="21.28515625" style="108" customWidth="1"/>
    <col min="4" max="4" width="21.7109375" style="99" customWidth="1"/>
    <col min="5" max="16384" width="9.140625" style="99"/>
  </cols>
  <sheetData>
    <row r="1" spans="1:6" ht="36.75" customHeight="1" x14ac:dyDescent="0.25">
      <c r="A1" s="552" t="s">
        <v>403</v>
      </c>
      <c r="B1" s="552"/>
      <c r="C1" s="552"/>
      <c r="D1" s="552"/>
    </row>
    <row r="2" spans="1:6" ht="18.75" customHeight="1" x14ac:dyDescent="0.25">
      <c r="A2" s="552" t="s">
        <v>527</v>
      </c>
      <c r="B2" s="552"/>
      <c r="C2" s="552"/>
      <c r="D2" s="552"/>
    </row>
    <row r="3" spans="1:6" ht="18.75" customHeight="1" x14ac:dyDescent="0.25">
      <c r="A3" s="584" t="s">
        <v>105</v>
      </c>
      <c r="B3" s="584"/>
      <c r="C3" s="584"/>
      <c r="D3" s="584"/>
    </row>
    <row r="4" spans="1:6" ht="20.25" customHeight="1" x14ac:dyDescent="0.3">
      <c r="A4" s="646" t="s">
        <v>290</v>
      </c>
      <c r="B4" s="646"/>
      <c r="C4" s="646"/>
      <c r="D4" s="646"/>
    </row>
    <row r="5" spans="1:6" s="100" customFormat="1" ht="63" customHeight="1" x14ac:dyDescent="0.25">
      <c r="A5" s="173"/>
      <c r="B5" s="421" t="s">
        <v>291</v>
      </c>
      <c r="C5" s="404" t="s">
        <v>387</v>
      </c>
      <c r="D5" s="402" t="s">
        <v>388</v>
      </c>
    </row>
    <row r="6" spans="1:6" ht="33.75" customHeight="1" x14ac:dyDescent="0.25">
      <c r="A6" s="103">
        <v>1</v>
      </c>
      <c r="B6" s="69" t="s">
        <v>429</v>
      </c>
      <c r="C6" s="104">
        <v>357</v>
      </c>
      <c r="D6" s="207">
        <v>95.199999999999989</v>
      </c>
      <c r="F6" s="190"/>
    </row>
    <row r="7" spans="1:6" ht="18" customHeight="1" x14ac:dyDescent="0.25">
      <c r="A7" s="103">
        <v>2</v>
      </c>
      <c r="B7" s="69" t="s">
        <v>190</v>
      </c>
      <c r="C7" s="104">
        <v>182</v>
      </c>
      <c r="D7" s="207">
        <v>89.65517241379311</v>
      </c>
      <c r="F7" s="190"/>
    </row>
    <row r="8" spans="1:6" ht="18" customHeight="1" x14ac:dyDescent="0.25">
      <c r="A8" s="103">
        <v>3</v>
      </c>
      <c r="B8" s="69" t="s">
        <v>192</v>
      </c>
      <c r="C8" s="104">
        <v>163</v>
      </c>
      <c r="D8" s="207">
        <v>39.46731234866828</v>
      </c>
      <c r="F8" s="190"/>
    </row>
    <row r="9" spans="1:6" s="106" customFormat="1" ht="18" customHeight="1" x14ac:dyDescent="0.25">
      <c r="A9" s="103">
        <v>4</v>
      </c>
      <c r="B9" s="69" t="s">
        <v>193</v>
      </c>
      <c r="C9" s="104">
        <v>141</v>
      </c>
      <c r="D9" s="207">
        <v>94</v>
      </c>
      <c r="F9" s="190"/>
    </row>
    <row r="10" spans="1:6" s="106" customFormat="1" x14ac:dyDescent="0.25">
      <c r="A10" s="103">
        <v>5</v>
      </c>
      <c r="B10" s="69" t="s">
        <v>196</v>
      </c>
      <c r="C10" s="104">
        <v>133</v>
      </c>
      <c r="D10" s="207">
        <v>59.375</v>
      </c>
      <c r="F10" s="190"/>
    </row>
    <row r="11" spans="1:6" s="106" customFormat="1" x14ac:dyDescent="0.25">
      <c r="A11" s="103">
        <v>6</v>
      </c>
      <c r="B11" s="69" t="s">
        <v>191</v>
      </c>
      <c r="C11" s="104">
        <v>131</v>
      </c>
      <c r="D11" s="207">
        <v>98.496240601503757</v>
      </c>
      <c r="F11" s="190"/>
    </row>
    <row r="12" spans="1:6" s="106" customFormat="1" ht="18.75" customHeight="1" x14ac:dyDescent="0.25">
      <c r="A12" s="103">
        <v>7</v>
      </c>
      <c r="B12" s="69" t="s">
        <v>194</v>
      </c>
      <c r="C12" s="104">
        <v>105</v>
      </c>
      <c r="D12" s="207">
        <v>70.945945945945937</v>
      </c>
      <c r="F12" s="190"/>
    </row>
    <row r="13" spans="1:6" s="106" customFormat="1" x14ac:dyDescent="0.25">
      <c r="A13" s="103">
        <v>8</v>
      </c>
      <c r="B13" s="69" t="s">
        <v>171</v>
      </c>
      <c r="C13" s="104">
        <v>97</v>
      </c>
      <c r="D13" s="207">
        <v>63.815789473684212</v>
      </c>
      <c r="F13" s="190"/>
    </row>
    <row r="14" spans="1:6" s="106" customFormat="1" ht="18.75" customHeight="1" x14ac:dyDescent="0.25">
      <c r="A14" s="103">
        <v>9</v>
      </c>
      <c r="B14" s="69" t="s">
        <v>214</v>
      </c>
      <c r="C14" s="104">
        <v>60</v>
      </c>
      <c r="D14" s="207">
        <v>95.238095238095227</v>
      </c>
      <c r="F14" s="190"/>
    </row>
    <row r="15" spans="1:6" s="106" customFormat="1" x14ac:dyDescent="0.25">
      <c r="A15" s="103">
        <v>10</v>
      </c>
      <c r="B15" s="69" t="s">
        <v>173</v>
      </c>
      <c r="C15" s="104">
        <v>58</v>
      </c>
      <c r="D15" s="207">
        <v>90.625</v>
      </c>
      <c r="F15" s="190"/>
    </row>
    <row r="16" spans="1:6" x14ac:dyDescent="0.25">
      <c r="A16" s="103">
        <v>11</v>
      </c>
      <c r="B16" s="69" t="s">
        <v>203</v>
      </c>
      <c r="C16" s="104">
        <v>56</v>
      </c>
      <c r="D16" s="207">
        <v>50</v>
      </c>
    </row>
    <row r="17" spans="1:4" ht="31.5" x14ac:dyDescent="0.25">
      <c r="A17" s="103">
        <v>12</v>
      </c>
      <c r="B17" s="69" t="s">
        <v>189</v>
      </c>
      <c r="C17" s="104">
        <v>54</v>
      </c>
      <c r="D17" s="207">
        <v>45</v>
      </c>
    </row>
    <row r="18" spans="1:4" x14ac:dyDescent="0.25">
      <c r="A18" s="103">
        <v>13</v>
      </c>
      <c r="B18" s="69" t="s">
        <v>428</v>
      </c>
      <c r="C18" s="104">
        <v>53</v>
      </c>
      <c r="D18" s="207">
        <v>85.483870967741936</v>
      </c>
    </row>
    <row r="19" spans="1:4" ht="21.75" customHeight="1" x14ac:dyDescent="0.25">
      <c r="A19" s="103">
        <v>14</v>
      </c>
      <c r="B19" s="69" t="s">
        <v>172</v>
      </c>
      <c r="C19" s="104">
        <v>43</v>
      </c>
      <c r="D19" s="207">
        <v>42.156862745098039</v>
      </c>
    </row>
    <row r="20" spans="1:4" ht="31.5" customHeight="1" x14ac:dyDescent="0.25">
      <c r="A20" s="103">
        <v>15</v>
      </c>
      <c r="B20" s="69" t="s">
        <v>479</v>
      </c>
      <c r="C20" s="104">
        <v>37</v>
      </c>
      <c r="D20" s="207">
        <v>94.871794871794862</v>
      </c>
    </row>
    <row r="21" spans="1:4" ht="17.25" customHeight="1" x14ac:dyDescent="0.25">
      <c r="A21" s="103">
        <v>16</v>
      </c>
      <c r="B21" s="69" t="s">
        <v>454</v>
      </c>
      <c r="C21" s="104">
        <v>31</v>
      </c>
      <c r="D21" s="207">
        <v>93.939393939393938</v>
      </c>
    </row>
    <row r="22" spans="1:4" ht="31.5" x14ac:dyDescent="0.25">
      <c r="A22" s="103">
        <v>17</v>
      </c>
      <c r="B22" s="69" t="s">
        <v>215</v>
      </c>
      <c r="C22" s="104">
        <v>30</v>
      </c>
      <c r="D22" s="207">
        <v>81.081081081081081</v>
      </c>
    </row>
    <row r="23" spans="1:4" ht="32.25" customHeight="1" x14ac:dyDescent="0.25">
      <c r="A23" s="103">
        <v>18</v>
      </c>
      <c r="B23" s="69" t="s">
        <v>217</v>
      </c>
      <c r="C23" s="104">
        <v>28</v>
      </c>
      <c r="D23" s="207">
        <v>93.333333333333329</v>
      </c>
    </row>
    <row r="24" spans="1:4" ht="20.25" customHeight="1" x14ac:dyDescent="0.25">
      <c r="A24" s="103">
        <v>19</v>
      </c>
      <c r="B24" s="69" t="s">
        <v>197</v>
      </c>
      <c r="C24" s="104">
        <v>28</v>
      </c>
      <c r="D24" s="207">
        <v>90.322580645161281</v>
      </c>
    </row>
    <row r="25" spans="1:4" ht="17.25" customHeight="1" x14ac:dyDescent="0.25">
      <c r="A25" s="103">
        <v>20</v>
      </c>
      <c r="B25" s="69" t="s">
        <v>198</v>
      </c>
      <c r="C25" s="104">
        <v>27</v>
      </c>
      <c r="D25" s="207">
        <v>93.103448275862064</v>
      </c>
    </row>
    <row r="26" spans="1:4" ht="17.25" customHeight="1" x14ac:dyDescent="0.25">
      <c r="A26" s="103">
        <v>21</v>
      </c>
      <c r="B26" s="69" t="s">
        <v>223</v>
      </c>
      <c r="C26" s="104">
        <v>26</v>
      </c>
      <c r="D26" s="207">
        <v>56.521739130434781</v>
      </c>
    </row>
    <row r="27" spans="1:4" ht="21.75" customHeight="1" x14ac:dyDescent="0.25">
      <c r="A27" s="103">
        <v>22</v>
      </c>
      <c r="B27" s="69" t="s">
        <v>219</v>
      </c>
      <c r="C27" s="104">
        <v>25</v>
      </c>
      <c r="D27" s="207">
        <v>96.15384615384616</v>
      </c>
    </row>
    <row r="28" spans="1:4" ht="18.75" customHeight="1" x14ac:dyDescent="0.25">
      <c r="A28" s="103">
        <v>23</v>
      </c>
      <c r="B28" s="69" t="s">
        <v>339</v>
      </c>
      <c r="C28" s="104">
        <v>23</v>
      </c>
      <c r="D28" s="207">
        <v>95.833333333333343</v>
      </c>
    </row>
    <row r="29" spans="1:4" ht="23.25" customHeight="1" x14ac:dyDescent="0.25">
      <c r="A29" s="103">
        <v>24</v>
      </c>
      <c r="B29" s="69" t="s">
        <v>202</v>
      </c>
      <c r="C29" s="104">
        <v>23</v>
      </c>
      <c r="D29" s="207">
        <v>74.193548387096769</v>
      </c>
    </row>
    <row r="30" spans="1:4" ht="18" customHeight="1" x14ac:dyDescent="0.25">
      <c r="A30" s="103">
        <v>25</v>
      </c>
      <c r="B30" s="69" t="s">
        <v>218</v>
      </c>
      <c r="C30" s="104">
        <v>23</v>
      </c>
      <c r="D30" s="207">
        <v>100</v>
      </c>
    </row>
    <row r="31" spans="1:4" ht="18.75" customHeight="1" x14ac:dyDescent="0.25">
      <c r="A31" s="103">
        <v>26</v>
      </c>
      <c r="B31" s="69" t="s">
        <v>208</v>
      </c>
      <c r="C31" s="104">
        <v>22</v>
      </c>
      <c r="D31" s="207">
        <v>51.162790697674424</v>
      </c>
    </row>
    <row r="32" spans="1:4" ht="18.75" customHeight="1" x14ac:dyDescent="0.25">
      <c r="A32" s="103">
        <v>27</v>
      </c>
      <c r="B32" s="69" t="s">
        <v>188</v>
      </c>
      <c r="C32" s="104">
        <v>21</v>
      </c>
      <c r="D32" s="207">
        <v>67.741935483870961</v>
      </c>
    </row>
    <row r="33" spans="1:4" x14ac:dyDescent="0.25">
      <c r="A33" s="103">
        <v>28</v>
      </c>
      <c r="B33" s="69" t="s">
        <v>195</v>
      </c>
      <c r="C33" s="104">
        <v>21</v>
      </c>
      <c r="D33" s="207">
        <v>48.837209302325576</v>
      </c>
    </row>
    <row r="34" spans="1:4" ht="29.25" customHeight="1" x14ac:dyDescent="0.25">
      <c r="A34" s="103">
        <v>29</v>
      </c>
      <c r="B34" s="69" t="s">
        <v>413</v>
      </c>
      <c r="C34" s="104">
        <v>21</v>
      </c>
      <c r="D34" s="207">
        <v>100</v>
      </c>
    </row>
    <row r="35" spans="1:4" ht="31.5" x14ac:dyDescent="0.25">
      <c r="A35" s="103">
        <v>30</v>
      </c>
      <c r="B35" s="69" t="s">
        <v>185</v>
      </c>
      <c r="C35" s="104">
        <v>21</v>
      </c>
      <c r="D35" s="207">
        <v>80.769230769230774</v>
      </c>
    </row>
    <row r="36" spans="1:4" ht="16.5" customHeight="1" x14ac:dyDescent="0.25">
      <c r="A36" s="103">
        <v>31</v>
      </c>
      <c r="B36" s="69" t="s">
        <v>205</v>
      </c>
      <c r="C36" s="104">
        <v>20</v>
      </c>
      <c r="D36" s="207">
        <v>52.631578947368418</v>
      </c>
    </row>
    <row r="37" spans="1:4" ht="17.25" customHeight="1" x14ac:dyDescent="0.25">
      <c r="A37" s="103">
        <v>32</v>
      </c>
      <c r="B37" s="69" t="s">
        <v>199</v>
      </c>
      <c r="C37" s="104">
        <v>20</v>
      </c>
      <c r="D37" s="207">
        <v>55.555555555555557</v>
      </c>
    </row>
    <row r="38" spans="1:4" ht="16.5" customHeight="1" x14ac:dyDescent="0.25">
      <c r="A38" s="103">
        <v>33</v>
      </c>
      <c r="B38" s="69" t="s">
        <v>207</v>
      </c>
      <c r="C38" s="104">
        <v>20</v>
      </c>
      <c r="D38" s="207">
        <v>86.956521739130437</v>
      </c>
    </row>
    <row r="39" spans="1:4" ht="16.5" customHeight="1" x14ac:dyDescent="0.25">
      <c r="A39" s="103">
        <v>34</v>
      </c>
      <c r="B39" s="69" t="s">
        <v>335</v>
      </c>
      <c r="C39" s="104">
        <v>19</v>
      </c>
      <c r="D39" s="207">
        <v>86.36363636363636</v>
      </c>
    </row>
    <row r="40" spans="1:4" ht="18" customHeight="1" x14ac:dyDescent="0.25">
      <c r="A40" s="103">
        <v>35</v>
      </c>
      <c r="B40" s="69" t="s">
        <v>396</v>
      </c>
      <c r="C40" s="104">
        <v>19</v>
      </c>
      <c r="D40" s="207">
        <v>100</v>
      </c>
    </row>
    <row r="41" spans="1:4" ht="24.75" customHeight="1" x14ac:dyDescent="0.25">
      <c r="A41" s="103">
        <v>36</v>
      </c>
      <c r="B41" s="69" t="s">
        <v>220</v>
      </c>
      <c r="C41" s="104">
        <v>18</v>
      </c>
      <c r="D41" s="207">
        <v>81.818181818181827</v>
      </c>
    </row>
    <row r="42" spans="1:4" ht="22.5" customHeight="1" x14ac:dyDescent="0.25">
      <c r="A42" s="103">
        <v>37</v>
      </c>
      <c r="B42" s="69" t="s">
        <v>206</v>
      </c>
      <c r="C42" s="104">
        <v>18</v>
      </c>
      <c r="D42" s="207">
        <v>75</v>
      </c>
    </row>
    <row r="43" spans="1:4" ht="30" customHeight="1" x14ac:dyDescent="0.25">
      <c r="A43" s="103">
        <v>38</v>
      </c>
      <c r="B43" s="69" t="s">
        <v>373</v>
      </c>
      <c r="C43" s="104">
        <v>18</v>
      </c>
      <c r="D43" s="207">
        <v>94.73684210526315</v>
      </c>
    </row>
    <row r="44" spans="1:4" ht="17.25" customHeight="1" x14ac:dyDescent="0.25">
      <c r="A44" s="103">
        <v>39</v>
      </c>
      <c r="B44" s="69" t="s">
        <v>210</v>
      </c>
      <c r="C44" s="104">
        <v>17</v>
      </c>
      <c r="D44" s="207">
        <v>65.384615384615387</v>
      </c>
    </row>
    <row r="45" spans="1:4" ht="18.75" customHeight="1" x14ac:dyDescent="0.25">
      <c r="A45" s="103">
        <v>40</v>
      </c>
      <c r="B45" s="69" t="s">
        <v>411</v>
      </c>
      <c r="C45" s="104">
        <v>17</v>
      </c>
      <c r="D45" s="207">
        <v>100</v>
      </c>
    </row>
    <row r="46" spans="1:4" ht="17.25" customHeight="1" x14ac:dyDescent="0.25">
      <c r="A46" s="103">
        <v>41</v>
      </c>
      <c r="B46" s="69" t="s">
        <v>184</v>
      </c>
      <c r="C46" s="104">
        <v>17</v>
      </c>
      <c r="D46" s="207">
        <v>89.473684210526315</v>
      </c>
    </row>
    <row r="47" spans="1:4" x14ac:dyDescent="0.25">
      <c r="A47" s="103">
        <v>42</v>
      </c>
      <c r="B47" s="69" t="s">
        <v>338</v>
      </c>
      <c r="C47" s="104">
        <v>16</v>
      </c>
      <c r="D47" s="207">
        <v>80</v>
      </c>
    </row>
    <row r="48" spans="1:4" ht="17.25" customHeight="1" x14ac:dyDescent="0.25">
      <c r="A48" s="103">
        <v>43</v>
      </c>
      <c r="B48" s="69" t="s">
        <v>216</v>
      </c>
      <c r="C48" s="104">
        <v>16</v>
      </c>
      <c r="D48" s="207">
        <v>80</v>
      </c>
    </row>
    <row r="49" spans="1:4" ht="17.25" customHeight="1" x14ac:dyDescent="0.25">
      <c r="A49" s="103">
        <v>44</v>
      </c>
      <c r="B49" s="69" t="s">
        <v>469</v>
      </c>
      <c r="C49" s="104">
        <v>15</v>
      </c>
      <c r="D49" s="207">
        <v>100</v>
      </c>
    </row>
    <row r="50" spans="1:4" ht="21" customHeight="1" x14ac:dyDescent="0.25">
      <c r="A50" s="103">
        <v>45</v>
      </c>
      <c r="B50" s="69" t="s">
        <v>470</v>
      </c>
      <c r="C50" s="104">
        <v>15</v>
      </c>
      <c r="D50" s="207">
        <v>100</v>
      </c>
    </row>
    <row r="51" spans="1:4" ht="20.25" customHeight="1" x14ac:dyDescent="0.25">
      <c r="A51" s="103">
        <v>46</v>
      </c>
      <c r="B51" s="69" t="s">
        <v>397</v>
      </c>
      <c r="C51" s="104">
        <v>15</v>
      </c>
      <c r="D51" s="207">
        <v>78.94736842105263</v>
      </c>
    </row>
    <row r="52" spans="1:4" ht="17.25" customHeight="1" x14ac:dyDescent="0.25">
      <c r="A52" s="103">
        <v>47</v>
      </c>
      <c r="B52" s="69" t="s">
        <v>312</v>
      </c>
      <c r="C52" s="104">
        <v>15</v>
      </c>
      <c r="D52" s="207">
        <v>48.387096774193552</v>
      </c>
    </row>
    <row r="53" spans="1:4" ht="17.25" customHeight="1" x14ac:dyDescent="0.25">
      <c r="A53" s="103">
        <v>48</v>
      </c>
      <c r="B53" s="69" t="s">
        <v>186</v>
      </c>
      <c r="C53" s="104">
        <v>15</v>
      </c>
      <c r="D53" s="207">
        <v>62.5</v>
      </c>
    </row>
    <row r="54" spans="1:4" ht="17.25" customHeight="1" x14ac:dyDescent="0.25">
      <c r="A54" s="103">
        <v>49</v>
      </c>
      <c r="B54" s="69" t="s">
        <v>374</v>
      </c>
      <c r="C54" s="104">
        <v>14</v>
      </c>
      <c r="D54" s="207">
        <v>82.35294117647058</v>
      </c>
    </row>
    <row r="55" spans="1:4" ht="30" customHeight="1" x14ac:dyDescent="0.25">
      <c r="A55" s="103">
        <v>50</v>
      </c>
      <c r="B55" s="69" t="s">
        <v>444</v>
      </c>
      <c r="C55" s="104">
        <v>14</v>
      </c>
      <c r="D55" s="207">
        <v>63.636363636363633</v>
      </c>
    </row>
  </sheetData>
  <mergeCells count="4">
    <mergeCell ref="A1:D1"/>
    <mergeCell ref="A4:D4"/>
    <mergeCell ref="A2:D2"/>
    <mergeCell ref="A3:D3"/>
  </mergeCells>
  <pageMargins left="0.35433070866141736" right="0.23622047244094491" top="0.53" bottom="0.19685039370078741" header="0.31496062992125984" footer="0.23622047244094491"/>
  <pageSetup paperSize="9" scale="7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4"/>
  <sheetViews>
    <sheetView zoomScaleNormal="100" zoomScaleSheetLayoutView="80" workbookViewId="0">
      <selection activeCell="B14" sqref="B14"/>
    </sheetView>
  </sheetViews>
  <sheetFormatPr defaultColWidth="9.140625" defaultRowHeight="15.75" x14ac:dyDescent="0.25"/>
  <cols>
    <col min="1" max="1" width="5.5703125" style="52" customWidth="1"/>
    <col min="2" max="2" width="67.140625" style="108" customWidth="1"/>
    <col min="3" max="3" width="22.140625" style="108" customWidth="1"/>
    <col min="4" max="4" width="22.85546875" style="99" customWidth="1"/>
    <col min="5" max="5" width="6.7109375" style="99" customWidth="1"/>
    <col min="6" max="16" width="5.7109375" style="99" customWidth="1"/>
    <col min="17" max="16384" width="9.140625" style="99"/>
  </cols>
  <sheetData>
    <row r="1" spans="1:6" ht="40.5" customHeight="1" x14ac:dyDescent="0.25">
      <c r="A1" s="552" t="s">
        <v>528</v>
      </c>
      <c r="B1" s="552"/>
      <c r="C1" s="552"/>
      <c r="D1" s="552"/>
    </row>
    <row r="2" spans="1:6" ht="20.25" customHeight="1" x14ac:dyDescent="0.25">
      <c r="A2" s="584" t="s">
        <v>105</v>
      </c>
      <c r="B2" s="584"/>
      <c r="C2" s="584"/>
      <c r="D2" s="584"/>
    </row>
    <row r="3" spans="1:6" ht="21.75" customHeight="1" x14ac:dyDescent="0.25">
      <c r="A3" s="647" t="s">
        <v>24</v>
      </c>
      <c r="B3" s="647"/>
      <c r="C3" s="647"/>
      <c r="D3" s="647"/>
    </row>
    <row r="4" spans="1:6" s="100" customFormat="1" ht="65.25" customHeight="1" x14ac:dyDescent="0.25">
      <c r="A4" s="173"/>
      <c r="B4" s="421" t="s">
        <v>291</v>
      </c>
      <c r="C4" s="294" t="s">
        <v>389</v>
      </c>
      <c r="D4" s="293" t="s">
        <v>388</v>
      </c>
    </row>
    <row r="5" spans="1:6" ht="16.5" customHeight="1" x14ac:dyDescent="0.25">
      <c r="A5" s="103">
        <v>1</v>
      </c>
      <c r="B5" s="179" t="s">
        <v>192</v>
      </c>
      <c r="C5" s="104">
        <v>250</v>
      </c>
      <c r="D5" s="207">
        <v>60.53268765133172</v>
      </c>
      <c r="F5" s="190"/>
    </row>
    <row r="6" spans="1:6" ht="17.25" customHeight="1" x14ac:dyDescent="0.25">
      <c r="A6" s="103">
        <v>2</v>
      </c>
      <c r="B6" s="179" t="s">
        <v>196</v>
      </c>
      <c r="C6" s="104">
        <v>91</v>
      </c>
      <c r="D6" s="207">
        <v>40.625</v>
      </c>
      <c r="F6" s="190"/>
    </row>
    <row r="7" spans="1:6" ht="29.25" customHeight="1" x14ac:dyDescent="0.25">
      <c r="A7" s="103">
        <v>3</v>
      </c>
      <c r="B7" s="179" t="s">
        <v>189</v>
      </c>
      <c r="C7" s="104">
        <v>66</v>
      </c>
      <c r="D7" s="207">
        <v>55.000000000000007</v>
      </c>
      <c r="F7" s="190"/>
    </row>
    <row r="8" spans="1:6" s="106" customFormat="1" ht="15.75" customHeight="1" x14ac:dyDescent="0.25">
      <c r="A8" s="103">
        <v>4</v>
      </c>
      <c r="B8" s="179" t="s">
        <v>172</v>
      </c>
      <c r="C8" s="104">
        <v>59</v>
      </c>
      <c r="D8" s="207">
        <v>57.843137254901968</v>
      </c>
      <c r="F8" s="190"/>
    </row>
    <row r="9" spans="1:6" s="106" customFormat="1" ht="16.5" customHeight="1" x14ac:dyDescent="0.25">
      <c r="A9" s="103">
        <v>5</v>
      </c>
      <c r="B9" s="179" t="s">
        <v>203</v>
      </c>
      <c r="C9" s="104">
        <v>56</v>
      </c>
      <c r="D9" s="207">
        <v>50</v>
      </c>
      <c r="F9" s="190"/>
    </row>
    <row r="10" spans="1:6" s="106" customFormat="1" ht="17.25" customHeight="1" x14ac:dyDescent="0.25">
      <c r="A10" s="103">
        <v>6</v>
      </c>
      <c r="B10" s="179" t="s">
        <v>171</v>
      </c>
      <c r="C10" s="104">
        <v>55</v>
      </c>
      <c r="D10" s="207">
        <v>36.184210526315788</v>
      </c>
      <c r="F10" s="190"/>
    </row>
    <row r="11" spans="1:6" s="106" customFormat="1" ht="15" customHeight="1" x14ac:dyDescent="0.25">
      <c r="A11" s="103">
        <v>7</v>
      </c>
      <c r="B11" s="179" t="s">
        <v>194</v>
      </c>
      <c r="C11" s="104">
        <v>43</v>
      </c>
      <c r="D11" s="207">
        <v>29.054054054054053</v>
      </c>
      <c r="F11" s="190"/>
    </row>
    <row r="12" spans="1:6" s="106" customFormat="1" ht="27.75" customHeight="1" x14ac:dyDescent="0.25">
      <c r="A12" s="103">
        <v>8</v>
      </c>
      <c r="B12" s="179" t="s">
        <v>204</v>
      </c>
      <c r="C12" s="104">
        <v>24</v>
      </c>
      <c r="D12" s="207">
        <v>88.888888888888886</v>
      </c>
      <c r="F12" s="190"/>
    </row>
    <row r="13" spans="1:6" s="106" customFormat="1" ht="16.5" customHeight="1" x14ac:dyDescent="0.25">
      <c r="A13" s="103">
        <v>9</v>
      </c>
      <c r="B13" s="179" t="s">
        <v>195</v>
      </c>
      <c r="C13" s="104">
        <v>22</v>
      </c>
      <c r="D13" s="207">
        <v>51.162790697674424</v>
      </c>
      <c r="F13" s="190"/>
    </row>
    <row r="14" spans="1:6" s="106" customFormat="1" ht="18" customHeight="1" x14ac:dyDescent="0.25">
      <c r="A14" s="103">
        <v>10</v>
      </c>
      <c r="B14" s="179" t="s">
        <v>208</v>
      </c>
      <c r="C14" s="104">
        <v>21</v>
      </c>
      <c r="D14" s="207">
        <v>48.837209302325576</v>
      </c>
      <c r="F14" s="190"/>
    </row>
    <row r="15" spans="1:6" ht="16.5" customHeight="1" x14ac:dyDescent="0.25">
      <c r="A15" s="103">
        <v>11</v>
      </c>
      <c r="B15" s="179" t="s">
        <v>211</v>
      </c>
      <c r="C15" s="104">
        <v>21</v>
      </c>
      <c r="D15" s="207">
        <v>72.41379310344827</v>
      </c>
    </row>
    <row r="16" spans="1:6" ht="19.5" customHeight="1" x14ac:dyDescent="0.25">
      <c r="A16" s="103">
        <v>12</v>
      </c>
      <c r="B16" s="179" t="s">
        <v>177</v>
      </c>
      <c r="C16" s="104">
        <v>21</v>
      </c>
      <c r="D16" s="207">
        <v>80.769230769230774</v>
      </c>
    </row>
    <row r="17" spans="1:4" ht="15.75" customHeight="1" x14ac:dyDescent="0.25">
      <c r="A17" s="103">
        <v>13</v>
      </c>
      <c r="B17" s="179" t="s">
        <v>190</v>
      </c>
      <c r="C17" s="104">
        <v>21</v>
      </c>
      <c r="D17" s="207">
        <v>10.344827586206897</v>
      </c>
    </row>
    <row r="18" spans="1:4" ht="16.5" customHeight="1" x14ac:dyDescent="0.25">
      <c r="A18" s="103">
        <v>14</v>
      </c>
      <c r="B18" s="179" t="s">
        <v>223</v>
      </c>
      <c r="C18" s="104">
        <v>20</v>
      </c>
      <c r="D18" s="207">
        <v>43.478260869565219</v>
      </c>
    </row>
    <row r="19" spans="1:4" ht="16.5" customHeight="1" x14ac:dyDescent="0.25">
      <c r="A19" s="103">
        <v>15</v>
      </c>
      <c r="B19" s="179" t="s">
        <v>337</v>
      </c>
      <c r="C19" s="104">
        <v>19</v>
      </c>
      <c r="D19" s="207">
        <v>70.370370370370367</v>
      </c>
    </row>
    <row r="20" spans="1:4" ht="16.5" customHeight="1" x14ac:dyDescent="0.25">
      <c r="A20" s="103">
        <v>16</v>
      </c>
      <c r="B20" s="179" t="s">
        <v>205</v>
      </c>
      <c r="C20" s="104">
        <v>18</v>
      </c>
      <c r="D20" s="207">
        <v>47.368421052631575</v>
      </c>
    </row>
    <row r="21" spans="1:4" ht="29.25" customHeight="1" x14ac:dyDescent="0.25">
      <c r="A21" s="103">
        <v>17</v>
      </c>
      <c r="B21" s="179" t="s">
        <v>429</v>
      </c>
      <c r="C21" s="104">
        <v>18</v>
      </c>
      <c r="D21" s="207">
        <v>4.8</v>
      </c>
    </row>
    <row r="22" spans="1:4" x14ac:dyDescent="0.25">
      <c r="A22" s="103">
        <v>18</v>
      </c>
      <c r="B22" s="179" t="s">
        <v>174</v>
      </c>
      <c r="C22" s="104">
        <v>17</v>
      </c>
      <c r="D22" s="207">
        <v>56.666666666666664</v>
      </c>
    </row>
    <row r="23" spans="1:4" x14ac:dyDescent="0.25">
      <c r="A23" s="103">
        <v>19</v>
      </c>
      <c r="B23" s="179" t="s">
        <v>213</v>
      </c>
      <c r="C23" s="104">
        <v>17</v>
      </c>
      <c r="D23" s="207">
        <v>77.272727272727266</v>
      </c>
    </row>
    <row r="24" spans="1:4" x14ac:dyDescent="0.25">
      <c r="A24" s="103">
        <v>20</v>
      </c>
      <c r="B24" s="179" t="s">
        <v>175</v>
      </c>
      <c r="C24" s="104">
        <v>16</v>
      </c>
      <c r="D24" s="207">
        <v>66.666666666666657</v>
      </c>
    </row>
    <row r="25" spans="1:4" ht="16.5" customHeight="1" x14ac:dyDescent="0.25">
      <c r="A25" s="103">
        <v>21</v>
      </c>
      <c r="B25" s="179" t="s">
        <v>199</v>
      </c>
      <c r="C25" s="104">
        <v>16</v>
      </c>
      <c r="D25" s="207">
        <v>44.444444444444443</v>
      </c>
    </row>
    <row r="26" spans="1:4" ht="19.5" customHeight="1" x14ac:dyDescent="0.25">
      <c r="A26" s="103">
        <v>22</v>
      </c>
      <c r="B26" s="179" t="s">
        <v>312</v>
      </c>
      <c r="C26" s="104">
        <v>16</v>
      </c>
      <c r="D26" s="207">
        <v>51.612903225806448</v>
      </c>
    </row>
    <row r="27" spans="1:4" ht="18" customHeight="1" x14ac:dyDescent="0.25">
      <c r="A27" s="103">
        <v>23</v>
      </c>
      <c r="B27" s="179" t="s">
        <v>201</v>
      </c>
      <c r="C27" s="104">
        <v>15</v>
      </c>
      <c r="D27" s="207">
        <v>71.428571428571431</v>
      </c>
    </row>
    <row r="28" spans="1:4" ht="16.5" customHeight="1" x14ac:dyDescent="0.25">
      <c r="A28" s="103">
        <v>24</v>
      </c>
      <c r="B28" s="179" t="s">
        <v>313</v>
      </c>
      <c r="C28" s="104">
        <v>14</v>
      </c>
      <c r="D28" s="207">
        <v>56.000000000000007</v>
      </c>
    </row>
    <row r="29" spans="1:4" ht="30.75" customHeight="1" x14ac:dyDescent="0.25">
      <c r="A29" s="103">
        <v>25</v>
      </c>
      <c r="B29" s="179" t="s">
        <v>239</v>
      </c>
      <c r="C29" s="104">
        <v>13</v>
      </c>
      <c r="D29" s="207">
        <v>61.904761904761905</v>
      </c>
    </row>
    <row r="30" spans="1:4" ht="18.75" customHeight="1" x14ac:dyDescent="0.25">
      <c r="A30" s="103">
        <v>26</v>
      </c>
      <c r="B30" s="179" t="s">
        <v>368</v>
      </c>
      <c r="C30" s="104">
        <v>13</v>
      </c>
      <c r="D30" s="207">
        <v>76.470588235294116</v>
      </c>
    </row>
    <row r="31" spans="1:4" x14ac:dyDescent="0.25">
      <c r="A31" s="103">
        <v>27</v>
      </c>
      <c r="B31" s="179" t="s">
        <v>455</v>
      </c>
      <c r="C31" s="104">
        <v>12</v>
      </c>
      <c r="D31" s="207">
        <v>66.666666666666657</v>
      </c>
    </row>
    <row r="32" spans="1:4" x14ac:dyDescent="0.25">
      <c r="A32" s="103">
        <v>28</v>
      </c>
      <c r="B32" s="179" t="s">
        <v>188</v>
      </c>
      <c r="C32" s="104">
        <v>10</v>
      </c>
      <c r="D32" s="207">
        <v>32.258064516129032</v>
      </c>
    </row>
    <row r="33" spans="1:4" ht="15.75" customHeight="1" x14ac:dyDescent="0.25">
      <c r="A33" s="103">
        <v>29</v>
      </c>
      <c r="B33" s="179" t="s">
        <v>336</v>
      </c>
      <c r="C33" s="104">
        <v>10</v>
      </c>
      <c r="D33" s="207">
        <v>62.5</v>
      </c>
    </row>
    <row r="34" spans="1:4" ht="15" customHeight="1" x14ac:dyDescent="0.25">
      <c r="A34" s="103">
        <v>30</v>
      </c>
      <c r="B34" s="179" t="s">
        <v>428</v>
      </c>
      <c r="C34" s="104">
        <v>9</v>
      </c>
      <c r="D34" s="207">
        <v>14.516129032258066</v>
      </c>
    </row>
    <row r="35" spans="1:4" ht="31.5" x14ac:dyDescent="0.25">
      <c r="A35" s="103">
        <v>31</v>
      </c>
      <c r="B35" s="179" t="s">
        <v>210</v>
      </c>
      <c r="C35" s="104">
        <v>9</v>
      </c>
      <c r="D35" s="207">
        <v>34.615384615384613</v>
      </c>
    </row>
    <row r="36" spans="1:4" x14ac:dyDescent="0.25">
      <c r="A36" s="103">
        <v>32</v>
      </c>
      <c r="B36" s="179" t="s">
        <v>193</v>
      </c>
      <c r="C36" s="104">
        <v>9</v>
      </c>
      <c r="D36" s="207">
        <v>6</v>
      </c>
    </row>
    <row r="37" spans="1:4" x14ac:dyDescent="0.25">
      <c r="A37" s="103">
        <v>33</v>
      </c>
      <c r="B37" s="179" t="s">
        <v>365</v>
      </c>
      <c r="C37" s="104">
        <v>9</v>
      </c>
      <c r="D37" s="207">
        <v>75</v>
      </c>
    </row>
    <row r="38" spans="1:4" ht="14.25" customHeight="1" x14ac:dyDescent="0.25">
      <c r="A38" s="103">
        <v>34</v>
      </c>
      <c r="B38" s="179" t="s">
        <v>186</v>
      </c>
      <c r="C38" s="104">
        <v>9</v>
      </c>
      <c r="D38" s="207">
        <v>37.5</v>
      </c>
    </row>
    <row r="39" spans="1:4" x14ac:dyDescent="0.25">
      <c r="A39" s="103">
        <v>35</v>
      </c>
      <c r="B39" s="179" t="s">
        <v>366</v>
      </c>
      <c r="C39" s="104">
        <v>8</v>
      </c>
      <c r="D39" s="207">
        <v>80</v>
      </c>
    </row>
    <row r="40" spans="1:4" x14ac:dyDescent="0.25">
      <c r="A40" s="103">
        <v>36</v>
      </c>
      <c r="B40" s="179" t="s">
        <v>222</v>
      </c>
      <c r="C40" s="104">
        <v>8</v>
      </c>
      <c r="D40" s="207">
        <v>66.666666666666657</v>
      </c>
    </row>
    <row r="41" spans="1:4" ht="31.5" x14ac:dyDescent="0.25">
      <c r="A41" s="103">
        <v>37</v>
      </c>
      <c r="B41" s="179" t="s">
        <v>221</v>
      </c>
      <c r="C41" s="104">
        <v>8</v>
      </c>
      <c r="D41" s="207">
        <v>47.058823529411761</v>
      </c>
    </row>
    <row r="42" spans="1:4" ht="15" customHeight="1" x14ac:dyDescent="0.25">
      <c r="A42" s="103">
        <v>38</v>
      </c>
      <c r="B42" s="179" t="s">
        <v>238</v>
      </c>
      <c r="C42" s="104">
        <v>8</v>
      </c>
      <c r="D42" s="207">
        <v>80</v>
      </c>
    </row>
    <row r="43" spans="1:4" x14ac:dyDescent="0.25">
      <c r="A43" s="103">
        <v>39</v>
      </c>
      <c r="B43" s="179" t="s">
        <v>367</v>
      </c>
      <c r="C43" s="104">
        <v>8</v>
      </c>
      <c r="D43" s="207">
        <v>88.888888888888886</v>
      </c>
    </row>
    <row r="44" spans="1:4" x14ac:dyDescent="0.25">
      <c r="A44" s="103">
        <v>40</v>
      </c>
      <c r="B44" s="179" t="s">
        <v>398</v>
      </c>
      <c r="C44" s="104">
        <v>8</v>
      </c>
      <c r="D44" s="207">
        <v>88.888888888888886</v>
      </c>
    </row>
    <row r="45" spans="1:4" x14ac:dyDescent="0.25">
      <c r="A45" s="103">
        <v>41</v>
      </c>
      <c r="B45" s="179" t="s">
        <v>202</v>
      </c>
      <c r="C45" s="104">
        <v>8</v>
      </c>
      <c r="D45" s="207">
        <v>25.806451612903224</v>
      </c>
    </row>
    <row r="46" spans="1:4" ht="31.5" x14ac:dyDescent="0.25">
      <c r="A46" s="103">
        <v>42</v>
      </c>
      <c r="B46" s="179" t="s">
        <v>444</v>
      </c>
      <c r="C46" s="104">
        <v>8</v>
      </c>
      <c r="D46" s="207">
        <v>36.363636363636367</v>
      </c>
    </row>
    <row r="47" spans="1:4" x14ac:dyDescent="0.25">
      <c r="A47" s="103">
        <v>43</v>
      </c>
      <c r="B47" s="179" t="s">
        <v>267</v>
      </c>
      <c r="C47" s="104">
        <v>7</v>
      </c>
      <c r="D47" s="207">
        <v>70</v>
      </c>
    </row>
    <row r="48" spans="1:4" ht="31.5" x14ac:dyDescent="0.25">
      <c r="A48" s="103">
        <v>44</v>
      </c>
      <c r="B48" s="179" t="s">
        <v>471</v>
      </c>
      <c r="C48" s="104">
        <v>7</v>
      </c>
      <c r="D48" s="207">
        <v>77.777777777777786</v>
      </c>
    </row>
    <row r="49" spans="1:4" x14ac:dyDescent="0.25">
      <c r="A49" s="103">
        <v>45</v>
      </c>
      <c r="B49" s="179" t="s">
        <v>375</v>
      </c>
      <c r="C49" s="104">
        <v>7</v>
      </c>
      <c r="D49" s="207">
        <v>70</v>
      </c>
    </row>
    <row r="50" spans="1:4" ht="31.5" x14ac:dyDescent="0.25">
      <c r="A50" s="103">
        <v>46</v>
      </c>
      <c r="B50" s="179" t="s">
        <v>215</v>
      </c>
      <c r="C50" s="104">
        <v>7</v>
      </c>
      <c r="D50" s="207">
        <v>18.918918918918919</v>
      </c>
    </row>
    <row r="51" spans="1:4" x14ac:dyDescent="0.25">
      <c r="A51" s="103">
        <v>47</v>
      </c>
      <c r="B51" s="179" t="s">
        <v>244</v>
      </c>
      <c r="C51" s="104">
        <v>7</v>
      </c>
      <c r="D51" s="207">
        <v>53.846153846153847</v>
      </c>
    </row>
    <row r="52" spans="1:4" ht="20.25" customHeight="1" x14ac:dyDescent="0.25">
      <c r="A52" s="103">
        <v>48</v>
      </c>
      <c r="B52" s="179" t="s">
        <v>529</v>
      </c>
      <c r="C52" s="104">
        <v>7</v>
      </c>
      <c r="D52" s="207">
        <v>77.777777777777786</v>
      </c>
    </row>
    <row r="53" spans="1:4" ht="31.5" x14ac:dyDescent="0.25">
      <c r="A53" s="103">
        <v>49</v>
      </c>
      <c r="B53" s="179" t="s">
        <v>206</v>
      </c>
      <c r="C53" s="104">
        <v>6</v>
      </c>
      <c r="D53" s="207">
        <v>25</v>
      </c>
    </row>
    <row r="54" spans="1:4" x14ac:dyDescent="0.25">
      <c r="A54" s="103">
        <v>50</v>
      </c>
      <c r="B54" s="179" t="s">
        <v>173</v>
      </c>
      <c r="C54" s="104">
        <v>6</v>
      </c>
      <c r="D54" s="207">
        <v>9.375</v>
      </c>
    </row>
  </sheetData>
  <mergeCells count="3">
    <mergeCell ref="A1:D1"/>
    <mergeCell ref="A3:D3"/>
    <mergeCell ref="A2:D2"/>
  </mergeCells>
  <printOptions horizontalCentered="1"/>
  <pageMargins left="0.39370078740157483" right="0.23622047244094491" top="0.36" bottom="0.23622047244094491" header="0.41" footer="0.31496062992125984"/>
  <pageSetup paperSize="9" scale="7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="96" zoomScaleNormal="96" zoomScaleSheetLayoutView="80" workbookViewId="0">
      <selection activeCell="B45" sqref="B45"/>
    </sheetView>
  </sheetViews>
  <sheetFormatPr defaultRowHeight="15.75" x14ac:dyDescent="0.25"/>
  <cols>
    <col min="1" max="1" width="4.28515625" style="114" customWidth="1"/>
    <col min="2" max="2" width="63.7109375" style="108" customWidth="1"/>
    <col min="3" max="3" width="21.28515625" style="100" customWidth="1"/>
    <col min="4" max="224" width="9.140625" style="99"/>
    <col min="225" max="225" width="4.28515625" style="99" customWidth="1"/>
    <col min="226" max="226" width="31.140625" style="99" customWidth="1"/>
    <col min="227" max="229" width="10" style="99" customWidth="1"/>
    <col min="230" max="230" width="10.28515625" style="99" customWidth="1"/>
    <col min="231" max="232" width="10" style="99" customWidth="1"/>
    <col min="233" max="480" width="9.140625" style="99"/>
    <col min="481" max="481" width="4.28515625" style="99" customWidth="1"/>
    <col min="482" max="482" width="31.140625" style="99" customWidth="1"/>
    <col min="483" max="485" width="10" style="99" customWidth="1"/>
    <col min="486" max="486" width="10.28515625" style="99" customWidth="1"/>
    <col min="487" max="488" width="10" style="99" customWidth="1"/>
    <col min="489" max="736" width="9.140625" style="99"/>
    <col min="737" max="737" width="4.28515625" style="99" customWidth="1"/>
    <col min="738" max="738" width="31.140625" style="99" customWidth="1"/>
    <col min="739" max="741" width="10" style="99" customWidth="1"/>
    <col min="742" max="742" width="10.28515625" style="99" customWidth="1"/>
    <col min="743" max="744" width="10" style="99" customWidth="1"/>
    <col min="745" max="992" width="9.140625" style="99"/>
    <col min="993" max="993" width="4.28515625" style="99" customWidth="1"/>
    <col min="994" max="994" width="31.140625" style="99" customWidth="1"/>
    <col min="995" max="997" width="10" style="99" customWidth="1"/>
    <col min="998" max="998" width="10.28515625" style="99" customWidth="1"/>
    <col min="999" max="1000" width="10" style="99" customWidth="1"/>
    <col min="1001" max="1248" width="9.140625" style="99"/>
    <col min="1249" max="1249" width="4.28515625" style="99" customWidth="1"/>
    <col min="1250" max="1250" width="31.140625" style="99" customWidth="1"/>
    <col min="1251" max="1253" width="10" style="99" customWidth="1"/>
    <col min="1254" max="1254" width="10.28515625" style="99" customWidth="1"/>
    <col min="1255" max="1256" width="10" style="99" customWidth="1"/>
    <col min="1257" max="1504" width="9.140625" style="99"/>
    <col min="1505" max="1505" width="4.28515625" style="99" customWidth="1"/>
    <col min="1506" max="1506" width="31.140625" style="99" customWidth="1"/>
    <col min="1507" max="1509" width="10" style="99" customWidth="1"/>
    <col min="1510" max="1510" width="10.28515625" style="99" customWidth="1"/>
    <col min="1511" max="1512" width="10" style="99" customWidth="1"/>
    <col min="1513" max="1760" width="9.140625" style="99"/>
    <col min="1761" max="1761" width="4.28515625" style="99" customWidth="1"/>
    <col min="1762" max="1762" width="31.140625" style="99" customWidth="1"/>
    <col min="1763" max="1765" width="10" style="99" customWidth="1"/>
    <col min="1766" max="1766" width="10.28515625" style="99" customWidth="1"/>
    <col min="1767" max="1768" width="10" style="99" customWidth="1"/>
    <col min="1769" max="2016" width="9.140625" style="99"/>
    <col min="2017" max="2017" width="4.28515625" style="99" customWidth="1"/>
    <col min="2018" max="2018" width="31.140625" style="99" customWidth="1"/>
    <col min="2019" max="2021" width="10" style="99" customWidth="1"/>
    <col min="2022" max="2022" width="10.28515625" style="99" customWidth="1"/>
    <col min="2023" max="2024" width="10" style="99" customWidth="1"/>
    <col min="2025" max="2272" width="9.140625" style="99"/>
    <col min="2273" max="2273" width="4.28515625" style="99" customWidth="1"/>
    <col min="2274" max="2274" width="31.140625" style="99" customWidth="1"/>
    <col min="2275" max="2277" width="10" style="99" customWidth="1"/>
    <col min="2278" max="2278" width="10.28515625" style="99" customWidth="1"/>
    <col min="2279" max="2280" width="10" style="99" customWidth="1"/>
    <col min="2281" max="2528" width="9.140625" style="99"/>
    <col min="2529" max="2529" width="4.28515625" style="99" customWidth="1"/>
    <col min="2530" max="2530" width="31.140625" style="99" customWidth="1"/>
    <col min="2531" max="2533" width="10" style="99" customWidth="1"/>
    <col min="2534" max="2534" width="10.28515625" style="99" customWidth="1"/>
    <col min="2535" max="2536" width="10" style="99" customWidth="1"/>
    <col min="2537" max="2784" width="9.140625" style="99"/>
    <col min="2785" max="2785" width="4.28515625" style="99" customWidth="1"/>
    <col min="2786" max="2786" width="31.140625" style="99" customWidth="1"/>
    <col min="2787" max="2789" width="10" style="99" customWidth="1"/>
    <col min="2790" max="2790" width="10.28515625" style="99" customWidth="1"/>
    <col min="2791" max="2792" width="10" style="99" customWidth="1"/>
    <col min="2793" max="3040" width="9.140625" style="99"/>
    <col min="3041" max="3041" width="4.28515625" style="99" customWidth="1"/>
    <col min="3042" max="3042" width="31.140625" style="99" customWidth="1"/>
    <col min="3043" max="3045" width="10" style="99" customWidth="1"/>
    <col min="3046" max="3046" width="10.28515625" style="99" customWidth="1"/>
    <col min="3047" max="3048" width="10" style="99" customWidth="1"/>
    <col min="3049" max="3296" width="9.140625" style="99"/>
    <col min="3297" max="3297" width="4.28515625" style="99" customWidth="1"/>
    <col min="3298" max="3298" width="31.140625" style="99" customWidth="1"/>
    <col min="3299" max="3301" width="10" style="99" customWidth="1"/>
    <col min="3302" max="3302" width="10.28515625" style="99" customWidth="1"/>
    <col min="3303" max="3304" width="10" style="99" customWidth="1"/>
    <col min="3305" max="3552" width="9.140625" style="99"/>
    <col min="3553" max="3553" width="4.28515625" style="99" customWidth="1"/>
    <col min="3554" max="3554" width="31.140625" style="99" customWidth="1"/>
    <col min="3555" max="3557" width="10" style="99" customWidth="1"/>
    <col min="3558" max="3558" width="10.28515625" style="99" customWidth="1"/>
    <col min="3559" max="3560" width="10" style="99" customWidth="1"/>
    <col min="3561" max="3808" width="9.140625" style="99"/>
    <col min="3809" max="3809" width="4.28515625" style="99" customWidth="1"/>
    <col min="3810" max="3810" width="31.140625" style="99" customWidth="1"/>
    <col min="3811" max="3813" width="10" style="99" customWidth="1"/>
    <col min="3814" max="3814" width="10.28515625" style="99" customWidth="1"/>
    <col min="3815" max="3816" width="10" style="99" customWidth="1"/>
    <col min="3817" max="4064" width="9.140625" style="99"/>
    <col min="4065" max="4065" width="4.28515625" style="99" customWidth="1"/>
    <col min="4066" max="4066" width="31.140625" style="99" customWidth="1"/>
    <col min="4067" max="4069" width="10" style="99" customWidth="1"/>
    <col min="4070" max="4070" width="10.28515625" style="99" customWidth="1"/>
    <col min="4071" max="4072" width="10" style="99" customWidth="1"/>
    <col min="4073" max="4320" width="9.140625" style="99"/>
    <col min="4321" max="4321" width="4.28515625" style="99" customWidth="1"/>
    <col min="4322" max="4322" width="31.140625" style="99" customWidth="1"/>
    <col min="4323" max="4325" width="10" style="99" customWidth="1"/>
    <col min="4326" max="4326" width="10.28515625" style="99" customWidth="1"/>
    <col min="4327" max="4328" width="10" style="99" customWidth="1"/>
    <col min="4329" max="4576" width="9.140625" style="99"/>
    <col min="4577" max="4577" width="4.28515625" style="99" customWidth="1"/>
    <col min="4578" max="4578" width="31.140625" style="99" customWidth="1"/>
    <col min="4579" max="4581" width="10" style="99" customWidth="1"/>
    <col min="4582" max="4582" width="10.28515625" style="99" customWidth="1"/>
    <col min="4583" max="4584" width="10" style="99" customWidth="1"/>
    <col min="4585" max="4832" width="9.140625" style="99"/>
    <col min="4833" max="4833" width="4.28515625" style="99" customWidth="1"/>
    <col min="4834" max="4834" width="31.140625" style="99" customWidth="1"/>
    <col min="4835" max="4837" width="10" style="99" customWidth="1"/>
    <col min="4838" max="4838" width="10.28515625" style="99" customWidth="1"/>
    <col min="4839" max="4840" width="10" style="99" customWidth="1"/>
    <col min="4841" max="5088" width="9.140625" style="99"/>
    <col min="5089" max="5089" width="4.28515625" style="99" customWidth="1"/>
    <col min="5090" max="5090" width="31.140625" style="99" customWidth="1"/>
    <col min="5091" max="5093" width="10" style="99" customWidth="1"/>
    <col min="5094" max="5094" width="10.28515625" style="99" customWidth="1"/>
    <col min="5095" max="5096" width="10" style="99" customWidth="1"/>
    <col min="5097" max="5344" width="9.140625" style="99"/>
    <col min="5345" max="5345" width="4.28515625" style="99" customWidth="1"/>
    <col min="5346" max="5346" width="31.140625" style="99" customWidth="1"/>
    <col min="5347" max="5349" width="10" style="99" customWidth="1"/>
    <col min="5350" max="5350" width="10.28515625" style="99" customWidth="1"/>
    <col min="5351" max="5352" width="10" style="99" customWidth="1"/>
    <col min="5353" max="5600" width="9.140625" style="99"/>
    <col min="5601" max="5601" width="4.28515625" style="99" customWidth="1"/>
    <col min="5602" max="5602" width="31.140625" style="99" customWidth="1"/>
    <col min="5603" max="5605" width="10" style="99" customWidth="1"/>
    <col min="5606" max="5606" width="10.28515625" style="99" customWidth="1"/>
    <col min="5607" max="5608" width="10" style="99" customWidth="1"/>
    <col min="5609" max="5856" width="9.140625" style="99"/>
    <col min="5857" max="5857" width="4.28515625" style="99" customWidth="1"/>
    <col min="5858" max="5858" width="31.140625" style="99" customWidth="1"/>
    <col min="5859" max="5861" width="10" style="99" customWidth="1"/>
    <col min="5862" max="5862" width="10.28515625" style="99" customWidth="1"/>
    <col min="5863" max="5864" width="10" style="99" customWidth="1"/>
    <col min="5865" max="6112" width="9.140625" style="99"/>
    <col min="6113" max="6113" width="4.28515625" style="99" customWidth="1"/>
    <col min="6114" max="6114" width="31.140625" style="99" customWidth="1"/>
    <col min="6115" max="6117" width="10" style="99" customWidth="1"/>
    <col min="6118" max="6118" width="10.28515625" style="99" customWidth="1"/>
    <col min="6119" max="6120" width="10" style="99" customWidth="1"/>
    <col min="6121" max="6368" width="9.140625" style="99"/>
    <col min="6369" max="6369" width="4.28515625" style="99" customWidth="1"/>
    <col min="6370" max="6370" width="31.140625" style="99" customWidth="1"/>
    <col min="6371" max="6373" width="10" style="99" customWidth="1"/>
    <col min="6374" max="6374" width="10.28515625" style="99" customWidth="1"/>
    <col min="6375" max="6376" width="10" style="99" customWidth="1"/>
    <col min="6377" max="6624" width="9.140625" style="99"/>
    <col min="6625" max="6625" width="4.28515625" style="99" customWidth="1"/>
    <col min="6626" max="6626" width="31.140625" style="99" customWidth="1"/>
    <col min="6627" max="6629" width="10" style="99" customWidth="1"/>
    <col min="6630" max="6630" width="10.28515625" style="99" customWidth="1"/>
    <col min="6631" max="6632" width="10" style="99" customWidth="1"/>
    <col min="6633" max="6880" width="9.140625" style="99"/>
    <col min="6881" max="6881" width="4.28515625" style="99" customWidth="1"/>
    <col min="6882" max="6882" width="31.140625" style="99" customWidth="1"/>
    <col min="6883" max="6885" width="10" style="99" customWidth="1"/>
    <col min="6886" max="6886" width="10.28515625" style="99" customWidth="1"/>
    <col min="6887" max="6888" width="10" style="99" customWidth="1"/>
    <col min="6889" max="7136" width="9.140625" style="99"/>
    <col min="7137" max="7137" width="4.28515625" style="99" customWidth="1"/>
    <col min="7138" max="7138" width="31.140625" style="99" customWidth="1"/>
    <col min="7139" max="7141" width="10" style="99" customWidth="1"/>
    <col min="7142" max="7142" width="10.28515625" style="99" customWidth="1"/>
    <col min="7143" max="7144" width="10" style="99" customWidth="1"/>
    <col min="7145" max="7392" width="9.140625" style="99"/>
    <col min="7393" max="7393" width="4.28515625" style="99" customWidth="1"/>
    <col min="7394" max="7394" width="31.140625" style="99" customWidth="1"/>
    <col min="7395" max="7397" width="10" style="99" customWidth="1"/>
    <col min="7398" max="7398" width="10.28515625" style="99" customWidth="1"/>
    <col min="7399" max="7400" width="10" style="99" customWidth="1"/>
    <col min="7401" max="7648" width="9.140625" style="99"/>
    <col min="7649" max="7649" width="4.28515625" style="99" customWidth="1"/>
    <col min="7650" max="7650" width="31.140625" style="99" customWidth="1"/>
    <col min="7651" max="7653" width="10" style="99" customWidth="1"/>
    <col min="7654" max="7654" width="10.28515625" style="99" customWidth="1"/>
    <col min="7655" max="7656" width="10" style="99" customWidth="1"/>
    <col min="7657" max="7904" width="9.140625" style="99"/>
    <col min="7905" max="7905" width="4.28515625" style="99" customWidth="1"/>
    <col min="7906" max="7906" width="31.140625" style="99" customWidth="1"/>
    <col min="7907" max="7909" width="10" style="99" customWidth="1"/>
    <col min="7910" max="7910" width="10.28515625" style="99" customWidth="1"/>
    <col min="7911" max="7912" width="10" style="99" customWidth="1"/>
    <col min="7913" max="8160" width="9.140625" style="99"/>
    <col min="8161" max="8161" width="4.28515625" style="99" customWidth="1"/>
    <col min="8162" max="8162" width="31.140625" style="99" customWidth="1"/>
    <col min="8163" max="8165" width="10" style="99" customWidth="1"/>
    <col min="8166" max="8166" width="10.28515625" style="99" customWidth="1"/>
    <col min="8167" max="8168" width="10" style="99" customWidth="1"/>
    <col min="8169" max="8416" width="9.140625" style="99"/>
    <col min="8417" max="8417" width="4.28515625" style="99" customWidth="1"/>
    <col min="8418" max="8418" width="31.140625" style="99" customWidth="1"/>
    <col min="8419" max="8421" width="10" style="99" customWidth="1"/>
    <col min="8422" max="8422" width="10.28515625" style="99" customWidth="1"/>
    <col min="8423" max="8424" width="10" style="99" customWidth="1"/>
    <col min="8425" max="8672" width="9.140625" style="99"/>
    <col min="8673" max="8673" width="4.28515625" style="99" customWidth="1"/>
    <col min="8674" max="8674" width="31.140625" style="99" customWidth="1"/>
    <col min="8675" max="8677" width="10" style="99" customWidth="1"/>
    <col min="8678" max="8678" width="10.28515625" style="99" customWidth="1"/>
    <col min="8679" max="8680" width="10" style="99" customWidth="1"/>
    <col min="8681" max="8928" width="9.140625" style="99"/>
    <col min="8929" max="8929" width="4.28515625" style="99" customWidth="1"/>
    <col min="8930" max="8930" width="31.140625" style="99" customWidth="1"/>
    <col min="8931" max="8933" width="10" style="99" customWidth="1"/>
    <col min="8934" max="8934" width="10.28515625" style="99" customWidth="1"/>
    <col min="8935" max="8936" width="10" style="99" customWidth="1"/>
    <col min="8937" max="9184" width="9.140625" style="99"/>
    <col min="9185" max="9185" width="4.28515625" style="99" customWidth="1"/>
    <col min="9186" max="9186" width="31.140625" style="99" customWidth="1"/>
    <col min="9187" max="9189" width="10" style="99" customWidth="1"/>
    <col min="9190" max="9190" width="10.28515625" style="99" customWidth="1"/>
    <col min="9191" max="9192" width="10" style="99" customWidth="1"/>
    <col min="9193" max="9440" width="9.140625" style="99"/>
    <col min="9441" max="9441" width="4.28515625" style="99" customWidth="1"/>
    <col min="9442" max="9442" width="31.140625" style="99" customWidth="1"/>
    <col min="9443" max="9445" width="10" style="99" customWidth="1"/>
    <col min="9446" max="9446" width="10.28515625" style="99" customWidth="1"/>
    <col min="9447" max="9448" width="10" style="99" customWidth="1"/>
    <col min="9449" max="9696" width="9.140625" style="99"/>
    <col min="9697" max="9697" width="4.28515625" style="99" customWidth="1"/>
    <col min="9698" max="9698" width="31.140625" style="99" customWidth="1"/>
    <col min="9699" max="9701" width="10" style="99" customWidth="1"/>
    <col min="9702" max="9702" width="10.28515625" style="99" customWidth="1"/>
    <col min="9703" max="9704" width="10" style="99" customWidth="1"/>
    <col min="9705" max="9952" width="9.140625" style="99"/>
    <col min="9953" max="9953" width="4.28515625" style="99" customWidth="1"/>
    <col min="9954" max="9954" width="31.140625" style="99" customWidth="1"/>
    <col min="9955" max="9957" width="10" style="99" customWidth="1"/>
    <col min="9958" max="9958" width="10.28515625" style="99" customWidth="1"/>
    <col min="9959" max="9960" width="10" style="99" customWidth="1"/>
    <col min="9961" max="10208" width="9.140625" style="99"/>
    <col min="10209" max="10209" width="4.28515625" style="99" customWidth="1"/>
    <col min="10210" max="10210" width="31.140625" style="99" customWidth="1"/>
    <col min="10211" max="10213" width="10" style="99" customWidth="1"/>
    <col min="10214" max="10214" width="10.28515625" style="99" customWidth="1"/>
    <col min="10215" max="10216" width="10" style="99" customWidth="1"/>
    <col min="10217" max="10464" width="9.140625" style="99"/>
    <col min="10465" max="10465" width="4.28515625" style="99" customWidth="1"/>
    <col min="10466" max="10466" width="31.140625" style="99" customWidth="1"/>
    <col min="10467" max="10469" width="10" style="99" customWidth="1"/>
    <col min="10470" max="10470" width="10.28515625" style="99" customWidth="1"/>
    <col min="10471" max="10472" width="10" style="99" customWidth="1"/>
    <col min="10473" max="10720" width="9.140625" style="99"/>
    <col min="10721" max="10721" width="4.28515625" style="99" customWidth="1"/>
    <col min="10722" max="10722" width="31.140625" style="99" customWidth="1"/>
    <col min="10723" max="10725" width="10" style="99" customWidth="1"/>
    <col min="10726" max="10726" width="10.28515625" style="99" customWidth="1"/>
    <col min="10727" max="10728" width="10" style="99" customWidth="1"/>
    <col min="10729" max="10976" width="9.140625" style="99"/>
    <col min="10977" max="10977" width="4.28515625" style="99" customWidth="1"/>
    <col min="10978" max="10978" width="31.140625" style="99" customWidth="1"/>
    <col min="10979" max="10981" width="10" style="99" customWidth="1"/>
    <col min="10982" max="10982" width="10.28515625" style="99" customWidth="1"/>
    <col min="10983" max="10984" width="10" style="99" customWidth="1"/>
    <col min="10985" max="11232" width="9.140625" style="99"/>
    <col min="11233" max="11233" width="4.28515625" style="99" customWidth="1"/>
    <col min="11234" max="11234" width="31.140625" style="99" customWidth="1"/>
    <col min="11235" max="11237" width="10" style="99" customWidth="1"/>
    <col min="11238" max="11238" width="10.28515625" style="99" customWidth="1"/>
    <col min="11239" max="11240" width="10" style="99" customWidth="1"/>
    <col min="11241" max="11488" width="9.140625" style="99"/>
    <col min="11489" max="11489" width="4.28515625" style="99" customWidth="1"/>
    <col min="11490" max="11490" width="31.140625" style="99" customWidth="1"/>
    <col min="11491" max="11493" width="10" style="99" customWidth="1"/>
    <col min="11494" max="11494" width="10.28515625" style="99" customWidth="1"/>
    <col min="11495" max="11496" width="10" style="99" customWidth="1"/>
    <col min="11497" max="11744" width="9.140625" style="99"/>
    <col min="11745" max="11745" width="4.28515625" style="99" customWidth="1"/>
    <col min="11746" max="11746" width="31.140625" style="99" customWidth="1"/>
    <col min="11747" max="11749" width="10" style="99" customWidth="1"/>
    <col min="11750" max="11750" width="10.28515625" style="99" customWidth="1"/>
    <col min="11751" max="11752" width="10" style="99" customWidth="1"/>
    <col min="11753" max="12000" width="9.140625" style="99"/>
    <col min="12001" max="12001" width="4.28515625" style="99" customWidth="1"/>
    <col min="12002" max="12002" width="31.140625" style="99" customWidth="1"/>
    <col min="12003" max="12005" width="10" style="99" customWidth="1"/>
    <col min="12006" max="12006" width="10.28515625" style="99" customWidth="1"/>
    <col min="12007" max="12008" width="10" style="99" customWidth="1"/>
    <col min="12009" max="12256" width="9.140625" style="99"/>
    <col min="12257" max="12257" width="4.28515625" style="99" customWidth="1"/>
    <col min="12258" max="12258" width="31.140625" style="99" customWidth="1"/>
    <col min="12259" max="12261" width="10" style="99" customWidth="1"/>
    <col min="12262" max="12262" width="10.28515625" style="99" customWidth="1"/>
    <col min="12263" max="12264" width="10" style="99" customWidth="1"/>
    <col min="12265" max="12512" width="9.140625" style="99"/>
    <col min="12513" max="12513" width="4.28515625" style="99" customWidth="1"/>
    <col min="12514" max="12514" width="31.140625" style="99" customWidth="1"/>
    <col min="12515" max="12517" width="10" style="99" customWidth="1"/>
    <col min="12518" max="12518" width="10.28515625" style="99" customWidth="1"/>
    <col min="12519" max="12520" width="10" style="99" customWidth="1"/>
    <col min="12521" max="12768" width="9.140625" style="99"/>
    <col min="12769" max="12769" width="4.28515625" style="99" customWidth="1"/>
    <col min="12770" max="12770" width="31.140625" style="99" customWidth="1"/>
    <col min="12771" max="12773" width="10" style="99" customWidth="1"/>
    <col min="12774" max="12774" width="10.28515625" style="99" customWidth="1"/>
    <col min="12775" max="12776" width="10" style="99" customWidth="1"/>
    <col min="12777" max="13024" width="9.140625" style="99"/>
    <col min="13025" max="13025" width="4.28515625" style="99" customWidth="1"/>
    <col min="13026" max="13026" width="31.140625" style="99" customWidth="1"/>
    <col min="13027" max="13029" width="10" style="99" customWidth="1"/>
    <col min="13030" max="13030" width="10.28515625" style="99" customWidth="1"/>
    <col min="13031" max="13032" width="10" style="99" customWidth="1"/>
    <col min="13033" max="13280" width="9.140625" style="99"/>
    <col min="13281" max="13281" width="4.28515625" style="99" customWidth="1"/>
    <col min="13282" max="13282" width="31.140625" style="99" customWidth="1"/>
    <col min="13283" max="13285" width="10" style="99" customWidth="1"/>
    <col min="13286" max="13286" width="10.28515625" style="99" customWidth="1"/>
    <col min="13287" max="13288" width="10" style="99" customWidth="1"/>
    <col min="13289" max="13536" width="9.140625" style="99"/>
    <col min="13537" max="13537" width="4.28515625" style="99" customWidth="1"/>
    <col min="13538" max="13538" width="31.140625" style="99" customWidth="1"/>
    <col min="13539" max="13541" width="10" style="99" customWidth="1"/>
    <col min="13542" max="13542" width="10.28515625" style="99" customWidth="1"/>
    <col min="13543" max="13544" width="10" style="99" customWidth="1"/>
    <col min="13545" max="13792" width="9.140625" style="99"/>
    <col min="13793" max="13793" width="4.28515625" style="99" customWidth="1"/>
    <col min="13794" max="13794" width="31.140625" style="99" customWidth="1"/>
    <col min="13795" max="13797" width="10" style="99" customWidth="1"/>
    <col min="13798" max="13798" width="10.28515625" style="99" customWidth="1"/>
    <col min="13799" max="13800" width="10" style="99" customWidth="1"/>
    <col min="13801" max="14048" width="9.140625" style="99"/>
    <col min="14049" max="14049" width="4.28515625" style="99" customWidth="1"/>
    <col min="14050" max="14050" width="31.140625" style="99" customWidth="1"/>
    <col min="14051" max="14053" width="10" style="99" customWidth="1"/>
    <col min="14054" max="14054" width="10.28515625" style="99" customWidth="1"/>
    <col min="14055" max="14056" width="10" style="99" customWidth="1"/>
    <col min="14057" max="14304" width="9.140625" style="99"/>
    <col min="14305" max="14305" width="4.28515625" style="99" customWidth="1"/>
    <col min="14306" max="14306" width="31.140625" style="99" customWidth="1"/>
    <col min="14307" max="14309" width="10" style="99" customWidth="1"/>
    <col min="14310" max="14310" width="10.28515625" style="99" customWidth="1"/>
    <col min="14311" max="14312" width="10" style="99" customWidth="1"/>
    <col min="14313" max="14560" width="9.140625" style="99"/>
    <col min="14561" max="14561" width="4.28515625" style="99" customWidth="1"/>
    <col min="14562" max="14562" width="31.140625" style="99" customWidth="1"/>
    <col min="14563" max="14565" width="10" style="99" customWidth="1"/>
    <col min="14566" max="14566" width="10.28515625" style="99" customWidth="1"/>
    <col min="14567" max="14568" width="10" style="99" customWidth="1"/>
    <col min="14569" max="14816" width="9.140625" style="99"/>
    <col min="14817" max="14817" width="4.28515625" style="99" customWidth="1"/>
    <col min="14818" max="14818" width="31.140625" style="99" customWidth="1"/>
    <col min="14819" max="14821" width="10" style="99" customWidth="1"/>
    <col min="14822" max="14822" width="10.28515625" style="99" customWidth="1"/>
    <col min="14823" max="14824" width="10" style="99" customWidth="1"/>
    <col min="14825" max="15072" width="9.140625" style="99"/>
    <col min="15073" max="15073" width="4.28515625" style="99" customWidth="1"/>
    <col min="15074" max="15074" width="31.140625" style="99" customWidth="1"/>
    <col min="15075" max="15077" width="10" style="99" customWidth="1"/>
    <col min="15078" max="15078" width="10.28515625" style="99" customWidth="1"/>
    <col min="15079" max="15080" width="10" style="99" customWidth="1"/>
    <col min="15081" max="15328" width="9.140625" style="99"/>
    <col min="15329" max="15329" width="4.28515625" style="99" customWidth="1"/>
    <col min="15330" max="15330" width="31.140625" style="99" customWidth="1"/>
    <col min="15331" max="15333" width="10" style="99" customWidth="1"/>
    <col min="15334" max="15334" width="10.28515625" style="99" customWidth="1"/>
    <col min="15335" max="15336" width="10" style="99" customWidth="1"/>
    <col min="15337" max="15584" width="9.140625" style="99"/>
    <col min="15585" max="15585" width="4.28515625" style="99" customWidth="1"/>
    <col min="15586" max="15586" width="31.140625" style="99" customWidth="1"/>
    <col min="15587" max="15589" width="10" style="99" customWidth="1"/>
    <col min="15590" max="15590" width="10.28515625" style="99" customWidth="1"/>
    <col min="15591" max="15592" width="10" style="99" customWidth="1"/>
    <col min="15593" max="15840" width="9.140625" style="99"/>
    <col min="15841" max="15841" width="4.28515625" style="99" customWidth="1"/>
    <col min="15842" max="15842" width="31.140625" style="99" customWidth="1"/>
    <col min="15843" max="15845" width="10" style="99" customWidth="1"/>
    <col min="15846" max="15846" width="10.28515625" style="99" customWidth="1"/>
    <col min="15847" max="15848" width="10" style="99" customWidth="1"/>
    <col min="15849" max="16096" width="9.140625" style="99"/>
    <col min="16097" max="16097" width="4.28515625" style="99" customWidth="1"/>
    <col min="16098" max="16098" width="31.140625" style="99" customWidth="1"/>
    <col min="16099" max="16101" width="10" style="99" customWidth="1"/>
    <col min="16102" max="16102" width="10.28515625" style="99" customWidth="1"/>
    <col min="16103" max="16104" width="10" style="99" customWidth="1"/>
    <col min="16105" max="16371" width="9.140625" style="99"/>
    <col min="16372" max="16384" width="9.140625" style="99" customWidth="1"/>
  </cols>
  <sheetData>
    <row r="1" spans="1:3" s="113" customFormat="1" ht="42" customHeight="1" x14ac:dyDescent="0.3">
      <c r="A1" s="552" t="s">
        <v>530</v>
      </c>
      <c r="B1" s="552"/>
      <c r="C1" s="552"/>
    </row>
    <row r="2" spans="1:3" s="113" customFormat="1" ht="19.5" customHeight="1" x14ac:dyDescent="0.3">
      <c r="A2" s="650" t="s">
        <v>24</v>
      </c>
      <c r="B2" s="651"/>
      <c r="C2" s="651"/>
    </row>
    <row r="3" spans="1:3" s="54" customFormat="1" ht="18.75" x14ac:dyDescent="0.3">
      <c r="A3" s="584" t="s">
        <v>105</v>
      </c>
      <c r="B3" s="584"/>
      <c r="C3" s="584"/>
    </row>
    <row r="4" spans="1:3" ht="13.15" customHeight="1" x14ac:dyDescent="0.25">
      <c r="A4" s="648" t="s">
        <v>37</v>
      </c>
      <c r="B4" s="649" t="s">
        <v>291</v>
      </c>
      <c r="C4" s="648" t="s">
        <v>390</v>
      </c>
    </row>
    <row r="5" spans="1:3" ht="13.15" customHeight="1" x14ac:dyDescent="0.25">
      <c r="A5" s="648"/>
      <c r="B5" s="649"/>
      <c r="C5" s="648"/>
    </row>
    <row r="6" spans="1:3" ht="27" customHeight="1" x14ac:dyDescent="0.25">
      <c r="A6" s="648"/>
      <c r="B6" s="649"/>
      <c r="C6" s="648"/>
    </row>
    <row r="7" spans="1:3" ht="12.75" customHeight="1" x14ac:dyDescent="0.25">
      <c r="A7" s="422" t="s">
        <v>7</v>
      </c>
      <c r="B7" s="55" t="s">
        <v>70</v>
      </c>
      <c r="C7" s="422">
        <v>1</v>
      </c>
    </row>
    <row r="8" spans="1:3" s="106" customFormat="1" ht="13.5" customHeight="1" x14ac:dyDescent="0.25">
      <c r="A8" s="333">
        <v>1</v>
      </c>
      <c r="B8" s="378" t="s">
        <v>51</v>
      </c>
      <c r="C8" s="58">
        <v>443</v>
      </c>
    </row>
    <row r="9" spans="1:3" s="106" customFormat="1" ht="15" customHeight="1" x14ac:dyDescent="0.25">
      <c r="A9" s="333">
        <v>2</v>
      </c>
      <c r="B9" s="378" t="s">
        <v>40</v>
      </c>
      <c r="C9" s="58">
        <v>409</v>
      </c>
    </row>
    <row r="10" spans="1:3" s="106" customFormat="1" ht="12.75" customHeight="1" x14ac:dyDescent="0.25">
      <c r="A10" s="333">
        <v>3</v>
      </c>
      <c r="B10" s="378" t="s">
        <v>44</v>
      </c>
      <c r="C10" s="58">
        <v>218</v>
      </c>
    </row>
    <row r="11" spans="1:3" s="106" customFormat="1" ht="14.25" customHeight="1" x14ac:dyDescent="0.25">
      <c r="A11" s="333">
        <v>4</v>
      </c>
      <c r="B11" s="378" t="s">
        <v>43</v>
      </c>
      <c r="C11" s="58">
        <v>158</v>
      </c>
    </row>
    <row r="12" spans="1:3" s="106" customFormat="1" ht="16.5" customHeight="1" x14ac:dyDescent="0.25">
      <c r="A12" s="333">
        <v>5</v>
      </c>
      <c r="B12" s="378" t="s">
        <v>42</v>
      </c>
      <c r="C12" s="58">
        <v>147</v>
      </c>
    </row>
    <row r="13" spans="1:3" s="106" customFormat="1" ht="15.75" customHeight="1" x14ac:dyDescent="0.25">
      <c r="A13" s="333">
        <v>6</v>
      </c>
      <c r="B13" s="378" t="s">
        <v>45</v>
      </c>
      <c r="C13" s="58">
        <v>139</v>
      </c>
    </row>
    <row r="14" spans="1:3" s="106" customFormat="1" ht="15" customHeight="1" x14ac:dyDescent="0.25">
      <c r="A14" s="333">
        <v>7</v>
      </c>
      <c r="B14" s="378" t="s">
        <v>41</v>
      </c>
      <c r="C14" s="58">
        <v>123</v>
      </c>
    </row>
    <row r="15" spans="1:3" s="106" customFormat="1" ht="18" customHeight="1" x14ac:dyDescent="0.25">
      <c r="A15" s="333">
        <v>8</v>
      </c>
      <c r="B15" s="378" t="s">
        <v>39</v>
      </c>
      <c r="C15" s="58">
        <v>122</v>
      </c>
    </row>
    <row r="16" spans="1:3" s="106" customFormat="1" ht="16.5" customHeight="1" x14ac:dyDescent="0.25">
      <c r="A16" s="333">
        <v>9</v>
      </c>
      <c r="B16" s="378" t="s">
        <v>293</v>
      </c>
      <c r="C16" s="58">
        <v>121</v>
      </c>
    </row>
    <row r="17" spans="1:3" s="106" customFormat="1" ht="15" customHeight="1" x14ac:dyDescent="0.25">
      <c r="A17" s="333">
        <v>10</v>
      </c>
      <c r="B17" s="378" t="s">
        <v>91</v>
      </c>
      <c r="C17" s="58">
        <v>109</v>
      </c>
    </row>
    <row r="18" spans="1:3" x14ac:dyDescent="0.25">
      <c r="A18" s="359">
        <v>11</v>
      </c>
      <c r="B18" s="378" t="s">
        <v>53</v>
      </c>
      <c r="C18" s="58">
        <v>83</v>
      </c>
    </row>
    <row r="19" spans="1:3" x14ac:dyDescent="0.25">
      <c r="A19" s="359">
        <v>12</v>
      </c>
      <c r="B19" s="378" t="s">
        <v>55</v>
      </c>
      <c r="C19" s="58">
        <v>73</v>
      </c>
    </row>
    <row r="20" spans="1:3" x14ac:dyDescent="0.25">
      <c r="A20" s="359">
        <v>13</v>
      </c>
      <c r="B20" s="378" t="s">
        <v>49</v>
      </c>
      <c r="C20" s="58">
        <v>60</v>
      </c>
    </row>
    <row r="21" spans="1:3" ht="19.5" customHeight="1" x14ac:dyDescent="0.25">
      <c r="A21" s="359">
        <v>14</v>
      </c>
      <c r="B21" s="378" t="s">
        <v>93</v>
      </c>
      <c r="C21" s="58">
        <v>55</v>
      </c>
    </row>
    <row r="22" spans="1:3" x14ac:dyDescent="0.25">
      <c r="A22" s="359">
        <v>15</v>
      </c>
      <c r="B22" s="378" t="s">
        <v>97</v>
      </c>
      <c r="C22" s="58">
        <v>54</v>
      </c>
    </row>
    <row r="23" spans="1:3" ht="17.25" customHeight="1" x14ac:dyDescent="0.25">
      <c r="A23" s="359">
        <v>16</v>
      </c>
      <c r="B23" s="378" t="s">
        <v>64</v>
      </c>
      <c r="C23" s="58">
        <v>45</v>
      </c>
    </row>
    <row r="24" spans="1:3" ht="15.75" customHeight="1" x14ac:dyDescent="0.25">
      <c r="A24" s="359">
        <v>17</v>
      </c>
      <c r="B24" s="378" t="s">
        <v>66</v>
      </c>
      <c r="C24" s="58">
        <v>43</v>
      </c>
    </row>
    <row r="25" spans="1:3" x14ac:dyDescent="0.25">
      <c r="A25" s="359">
        <v>18</v>
      </c>
      <c r="B25" s="378" t="s">
        <v>297</v>
      </c>
      <c r="C25" s="58">
        <v>39</v>
      </c>
    </row>
    <row r="26" spans="1:3" x14ac:dyDescent="0.25">
      <c r="A26" s="359">
        <v>19</v>
      </c>
      <c r="B26" s="378" t="s">
        <v>50</v>
      </c>
      <c r="C26" s="58">
        <v>38</v>
      </c>
    </row>
    <row r="27" spans="1:3" x14ac:dyDescent="0.25">
      <c r="A27" s="359">
        <v>20</v>
      </c>
      <c r="B27" s="378" t="s">
        <v>295</v>
      </c>
      <c r="C27" s="58">
        <v>37</v>
      </c>
    </row>
    <row r="28" spans="1:3" ht="17.25" customHeight="1" x14ac:dyDescent="0.25">
      <c r="A28" s="370">
        <v>21</v>
      </c>
      <c r="B28" s="378" t="s">
        <v>110</v>
      </c>
      <c r="C28" s="58">
        <v>36</v>
      </c>
    </row>
    <row r="29" spans="1:3" x14ac:dyDescent="0.25">
      <c r="A29" s="370">
        <v>22</v>
      </c>
      <c r="B29" s="378" t="s">
        <v>56</v>
      </c>
      <c r="C29" s="58">
        <v>36</v>
      </c>
    </row>
    <row r="30" spans="1:3" ht="15" customHeight="1" x14ac:dyDescent="0.25">
      <c r="A30" s="370">
        <v>23</v>
      </c>
      <c r="B30" s="378" t="s">
        <v>46</v>
      </c>
      <c r="C30" s="58">
        <v>34</v>
      </c>
    </row>
    <row r="31" spans="1:3" x14ac:dyDescent="0.25">
      <c r="A31" s="370">
        <v>24</v>
      </c>
      <c r="B31" s="378" t="s">
        <v>294</v>
      </c>
      <c r="C31" s="58">
        <v>34</v>
      </c>
    </row>
    <row r="32" spans="1:3" x14ac:dyDescent="0.25">
      <c r="A32" s="370">
        <v>25</v>
      </c>
      <c r="B32" s="378" t="s">
        <v>83</v>
      </c>
      <c r="C32" s="58">
        <v>34</v>
      </c>
    </row>
    <row r="33" spans="1:3" x14ac:dyDescent="0.25">
      <c r="A33" s="370">
        <v>26</v>
      </c>
      <c r="B33" s="378" t="s">
        <v>62</v>
      </c>
      <c r="C33" s="58">
        <v>34</v>
      </c>
    </row>
    <row r="34" spans="1:3" x14ac:dyDescent="0.25">
      <c r="A34" s="370">
        <v>27</v>
      </c>
      <c r="B34" s="378" t="s">
        <v>84</v>
      </c>
      <c r="C34" s="58">
        <v>32</v>
      </c>
    </row>
    <row r="35" spans="1:3" x14ac:dyDescent="0.25">
      <c r="A35" s="370">
        <v>28</v>
      </c>
      <c r="B35" s="378" t="s">
        <v>96</v>
      </c>
      <c r="C35" s="58">
        <v>32</v>
      </c>
    </row>
    <row r="36" spans="1:3" x14ac:dyDescent="0.25">
      <c r="A36" s="370">
        <v>29</v>
      </c>
      <c r="B36" s="378" t="s">
        <v>415</v>
      </c>
      <c r="C36" s="58">
        <v>31</v>
      </c>
    </row>
    <row r="37" spans="1:3" ht="47.25" x14ac:dyDescent="0.25">
      <c r="A37" s="370">
        <v>30</v>
      </c>
      <c r="B37" s="378" t="s">
        <v>303</v>
      </c>
      <c r="C37" s="58">
        <v>30</v>
      </c>
    </row>
    <row r="38" spans="1:3" ht="14.25" customHeight="1" x14ac:dyDescent="0.25">
      <c r="A38" s="370">
        <v>31</v>
      </c>
      <c r="B38" s="378" t="s">
        <v>310</v>
      </c>
      <c r="C38" s="58">
        <v>30</v>
      </c>
    </row>
    <row r="39" spans="1:3" x14ac:dyDescent="0.25">
      <c r="A39" s="370">
        <v>32</v>
      </c>
      <c r="B39" s="378" t="s">
        <v>60</v>
      </c>
      <c r="C39" s="58">
        <v>29</v>
      </c>
    </row>
    <row r="40" spans="1:3" x14ac:dyDescent="0.25">
      <c r="A40" s="370">
        <v>33</v>
      </c>
      <c r="B40" s="378" t="s">
        <v>89</v>
      </c>
      <c r="C40" s="58">
        <v>25</v>
      </c>
    </row>
    <row r="41" spans="1:3" x14ac:dyDescent="0.25">
      <c r="A41" s="370">
        <v>34</v>
      </c>
      <c r="B41" s="378" t="s">
        <v>324</v>
      </c>
      <c r="C41" s="58">
        <v>24</v>
      </c>
    </row>
    <row r="42" spans="1:3" x14ac:dyDescent="0.25">
      <c r="A42" s="370">
        <v>35</v>
      </c>
      <c r="B42" s="378" t="s">
        <v>38</v>
      </c>
      <c r="C42" s="58">
        <v>24</v>
      </c>
    </row>
    <row r="43" spans="1:3" x14ac:dyDescent="0.25">
      <c r="A43" s="370">
        <v>36</v>
      </c>
      <c r="B43" s="378" t="s">
        <v>298</v>
      </c>
      <c r="C43" s="58">
        <v>23</v>
      </c>
    </row>
    <row r="44" spans="1:3" x14ac:dyDescent="0.25">
      <c r="A44" s="370">
        <v>37</v>
      </c>
      <c r="B44" s="378" t="s">
        <v>78</v>
      </c>
      <c r="C44" s="58">
        <v>23</v>
      </c>
    </row>
    <row r="45" spans="1:3" x14ac:dyDescent="0.25">
      <c r="A45" s="370">
        <v>38</v>
      </c>
      <c r="B45" s="378" t="s">
        <v>107</v>
      </c>
      <c r="C45" s="58">
        <v>21</v>
      </c>
    </row>
    <row r="46" spans="1:3" ht="16.5" customHeight="1" x14ac:dyDescent="0.25">
      <c r="A46" s="370">
        <v>39</v>
      </c>
      <c r="B46" s="378" t="s">
        <v>81</v>
      </c>
      <c r="C46" s="58">
        <v>19</v>
      </c>
    </row>
    <row r="47" spans="1:3" ht="18" customHeight="1" x14ac:dyDescent="0.25">
      <c r="A47" s="370">
        <v>40</v>
      </c>
      <c r="B47" s="378" t="s">
        <v>65</v>
      </c>
      <c r="C47" s="58">
        <v>19</v>
      </c>
    </row>
    <row r="48" spans="1:3" x14ac:dyDescent="0.25">
      <c r="A48" s="370">
        <v>41</v>
      </c>
      <c r="B48" s="378" t="s">
        <v>95</v>
      </c>
      <c r="C48" s="58">
        <v>18</v>
      </c>
    </row>
    <row r="49" spans="1:3" ht="15" customHeight="1" x14ac:dyDescent="0.25">
      <c r="A49" s="370">
        <v>42</v>
      </c>
      <c r="B49" s="378" t="s">
        <v>304</v>
      </c>
      <c r="C49" s="58">
        <v>17</v>
      </c>
    </row>
    <row r="50" spans="1:3" ht="14.25" customHeight="1" x14ac:dyDescent="0.25">
      <c r="A50" s="370">
        <v>43</v>
      </c>
      <c r="B50" s="378" t="s">
        <v>74</v>
      </c>
      <c r="C50" s="58">
        <v>17</v>
      </c>
    </row>
    <row r="51" spans="1:3" ht="14.25" customHeight="1" x14ac:dyDescent="0.25">
      <c r="A51" s="370">
        <v>44</v>
      </c>
      <c r="B51" s="378" t="s">
        <v>441</v>
      </c>
      <c r="C51" s="58">
        <v>17</v>
      </c>
    </row>
    <row r="52" spans="1:3" ht="17.25" customHeight="1" x14ac:dyDescent="0.25">
      <c r="A52" s="370">
        <v>45</v>
      </c>
      <c r="B52" s="378" t="s">
        <v>160</v>
      </c>
      <c r="C52" s="58">
        <v>17</v>
      </c>
    </row>
    <row r="53" spans="1:3" ht="17.25" customHeight="1" x14ac:dyDescent="0.25">
      <c r="A53" s="370">
        <v>46</v>
      </c>
      <c r="B53" s="378" t="s">
        <v>67</v>
      </c>
      <c r="C53" s="58">
        <v>17</v>
      </c>
    </row>
    <row r="54" spans="1:3" ht="14.25" customHeight="1" x14ac:dyDescent="0.25">
      <c r="A54" s="370">
        <v>47</v>
      </c>
      <c r="B54" s="378" t="s">
        <v>94</v>
      </c>
      <c r="C54" s="58">
        <v>17</v>
      </c>
    </row>
    <row r="55" spans="1:3" x14ac:dyDescent="0.25">
      <c r="A55" s="370">
        <v>48</v>
      </c>
      <c r="B55" s="378" t="s">
        <v>76</v>
      </c>
      <c r="C55" s="58">
        <v>16</v>
      </c>
    </row>
    <row r="56" spans="1:3" ht="16.5" customHeight="1" x14ac:dyDescent="0.25">
      <c r="A56" s="370">
        <v>49</v>
      </c>
      <c r="B56" s="378" t="s">
        <v>80</v>
      </c>
      <c r="C56" s="58">
        <v>16</v>
      </c>
    </row>
    <row r="57" spans="1:3" ht="15.75" customHeight="1" x14ac:dyDescent="0.25">
      <c r="A57" s="370">
        <v>50</v>
      </c>
      <c r="B57" s="378" t="s">
        <v>302</v>
      </c>
      <c r="C57" s="58">
        <v>16</v>
      </c>
    </row>
    <row r="58" spans="1:3" s="52" customFormat="1" x14ac:dyDescent="0.25">
      <c r="A58" s="376"/>
      <c r="B58" s="200"/>
      <c r="C58" s="377"/>
    </row>
  </sheetData>
  <mergeCells count="6">
    <mergeCell ref="A3:C3"/>
    <mergeCell ref="A4:A6"/>
    <mergeCell ref="B4:B6"/>
    <mergeCell ref="C4:C6"/>
    <mergeCell ref="A1:C1"/>
    <mergeCell ref="A2:C2"/>
  </mergeCells>
  <pageMargins left="0.70866141732283472" right="0.26" top="0.34" bottom="0.27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8" zoomScaleNormal="88" zoomScaleSheetLayoutView="75" workbookViewId="0">
      <selection activeCell="B10" sqref="B10"/>
    </sheetView>
  </sheetViews>
  <sheetFormatPr defaultColWidth="8.85546875" defaultRowHeight="12.75" x14ac:dyDescent="0.2"/>
  <cols>
    <col min="1" max="1" width="58.28515625" style="5" customWidth="1"/>
    <col min="2" max="2" width="12.5703125" style="5" customWidth="1"/>
    <col min="3" max="3" width="13" style="5" customWidth="1"/>
    <col min="4" max="4" width="14.140625" style="5" customWidth="1"/>
    <col min="5" max="5" width="12.5703125" style="5" customWidth="1"/>
    <col min="6" max="6" width="10.85546875" style="5" bestFit="1" customWidth="1"/>
    <col min="7" max="16384" width="8.85546875" style="5"/>
  </cols>
  <sheetData>
    <row r="1" spans="1:6" s="1" customFormat="1" ht="40.5" customHeight="1" x14ac:dyDescent="0.25">
      <c r="A1" s="493" t="s">
        <v>179</v>
      </c>
      <c r="B1" s="493"/>
      <c r="C1" s="493"/>
      <c r="D1" s="493"/>
      <c r="E1" s="493"/>
    </row>
    <row r="2" spans="1:6" s="1" customFormat="1" ht="18" customHeight="1" x14ac:dyDescent="0.3">
      <c r="A2" s="502" t="s">
        <v>10</v>
      </c>
      <c r="B2" s="502"/>
      <c r="C2" s="502"/>
      <c r="D2" s="502"/>
      <c r="E2" s="502"/>
    </row>
    <row r="3" spans="1:6" s="1" customFormat="1" ht="35.25" customHeight="1" x14ac:dyDescent="0.25">
      <c r="A3" s="505" t="s">
        <v>29</v>
      </c>
      <c r="B3" s="505"/>
      <c r="C3" s="505"/>
      <c r="D3" s="505"/>
      <c r="E3" s="505"/>
    </row>
    <row r="4" spans="1:6" s="1" customFormat="1" ht="18" customHeight="1" x14ac:dyDescent="0.25">
      <c r="A4" s="133"/>
      <c r="B4" s="133"/>
      <c r="C4" s="133"/>
      <c r="D4" s="506" t="s">
        <v>117</v>
      </c>
      <c r="E4" s="506"/>
    </row>
    <row r="5" spans="1:6" s="3" customFormat="1" ht="25.5" customHeight="1" x14ac:dyDescent="0.2">
      <c r="A5" s="503"/>
      <c r="B5" s="489" t="s">
        <v>492</v>
      </c>
      <c r="C5" s="497" t="s">
        <v>493</v>
      </c>
      <c r="D5" s="504" t="s">
        <v>20</v>
      </c>
      <c r="E5" s="504"/>
    </row>
    <row r="6" spans="1:6" s="3" customFormat="1" ht="30" customHeight="1" x14ac:dyDescent="0.2">
      <c r="A6" s="503"/>
      <c r="B6" s="489"/>
      <c r="C6" s="498"/>
      <c r="D6" s="331" t="s">
        <v>2</v>
      </c>
      <c r="E6" s="331" t="s">
        <v>21</v>
      </c>
    </row>
    <row r="7" spans="1:6" s="8" customFormat="1" ht="30.75" customHeight="1" x14ac:dyDescent="0.25">
      <c r="A7" s="341" t="s">
        <v>9</v>
      </c>
      <c r="B7" s="403">
        <f>SUM(B9:B17)</f>
        <v>2994</v>
      </c>
      <c r="C7" s="403">
        <f>SUM(C9:C17)</f>
        <v>823</v>
      </c>
      <c r="D7" s="415">
        <f>C7/B7*100</f>
        <v>27.488309953239813</v>
      </c>
      <c r="E7" s="416">
        <f t="shared" ref="E7:E17" si="0">C7-B7</f>
        <v>-2171</v>
      </c>
      <c r="F7" s="9"/>
    </row>
    <row r="8" spans="1:6" s="8" customFormat="1" ht="24.75" customHeight="1" x14ac:dyDescent="0.25">
      <c r="A8" s="129" t="s">
        <v>30</v>
      </c>
      <c r="B8" s="412"/>
      <c r="C8" s="412"/>
      <c r="D8" s="413"/>
      <c r="E8" s="414"/>
      <c r="F8" s="9"/>
    </row>
    <row r="9" spans="1:6" ht="39" customHeight="1" x14ac:dyDescent="0.2">
      <c r="A9" s="125" t="s">
        <v>11</v>
      </c>
      <c r="B9" s="411">
        <v>546</v>
      </c>
      <c r="C9" s="411">
        <v>207</v>
      </c>
      <c r="D9" s="406">
        <f>C9/B9*100</f>
        <v>37.912087912087912</v>
      </c>
      <c r="E9" s="407">
        <f t="shared" si="0"/>
        <v>-339</v>
      </c>
      <c r="F9" s="9"/>
    </row>
    <row r="10" spans="1:6" ht="21" customHeight="1" x14ac:dyDescent="0.2">
      <c r="A10" s="125" t="s">
        <v>12</v>
      </c>
      <c r="B10" s="410">
        <v>433</v>
      </c>
      <c r="C10" s="410">
        <v>249</v>
      </c>
      <c r="D10" s="406">
        <f t="shared" ref="D10:D17" si="1">C10/B10*100</f>
        <v>57.505773672055426</v>
      </c>
      <c r="E10" s="407">
        <f t="shared" si="0"/>
        <v>-184</v>
      </c>
      <c r="F10" s="9"/>
    </row>
    <row r="11" spans="1:6" s="6" customFormat="1" ht="19.5" customHeight="1" x14ac:dyDescent="0.25">
      <c r="A11" s="125" t="s">
        <v>13</v>
      </c>
      <c r="B11" s="410">
        <v>961</v>
      </c>
      <c r="C11" s="410">
        <v>165</v>
      </c>
      <c r="D11" s="406">
        <f t="shared" si="1"/>
        <v>17.169614984391259</v>
      </c>
      <c r="E11" s="407">
        <f t="shared" si="0"/>
        <v>-796</v>
      </c>
      <c r="F11" s="9"/>
    </row>
    <row r="12" spans="1:6" ht="18.75" customHeight="1" x14ac:dyDescent="0.2">
      <c r="A12" s="125" t="s">
        <v>14</v>
      </c>
      <c r="B12" s="410">
        <v>89</v>
      </c>
      <c r="C12" s="410">
        <v>6</v>
      </c>
      <c r="D12" s="406">
        <f t="shared" si="1"/>
        <v>6.7415730337078648</v>
      </c>
      <c r="E12" s="407">
        <f t="shared" si="0"/>
        <v>-83</v>
      </c>
      <c r="F12" s="9"/>
    </row>
    <row r="13" spans="1:6" ht="21" customHeight="1" x14ac:dyDescent="0.2">
      <c r="A13" s="125" t="s">
        <v>15</v>
      </c>
      <c r="B13" s="410">
        <v>118</v>
      </c>
      <c r="C13" s="410">
        <v>42</v>
      </c>
      <c r="D13" s="406">
        <f t="shared" si="1"/>
        <v>35.593220338983052</v>
      </c>
      <c r="E13" s="407">
        <f t="shared" si="0"/>
        <v>-76</v>
      </c>
      <c r="F13" s="9"/>
    </row>
    <row r="14" spans="1:6" ht="36" customHeight="1" x14ac:dyDescent="0.2">
      <c r="A14" s="125" t="s">
        <v>16</v>
      </c>
      <c r="B14" s="410">
        <v>111</v>
      </c>
      <c r="C14" s="410">
        <v>6</v>
      </c>
      <c r="D14" s="406" t="s">
        <v>115</v>
      </c>
      <c r="E14" s="407">
        <f t="shared" si="0"/>
        <v>-105</v>
      </c>
      <c r="F14" s="9"/>
    </row>
    <row r="15" spans="1:6" ht="24" customHeight="1" x14ac:dyDescent="0.2">
      <c r="A15" s="125" t="s">
        <v>17</v>
      </c>
      <c r="B15" s="410">
        <v>150</v>
      </c>
      <c r="C15" s="410">
        <v>48</v>
      </c>
      <c r="D15" s="406">
        <f t="shared" si="1"/>
        <v>32</v>
      </c>
      <c r="E15" s="407">
        <f t="shared" si="0"/>
        <v>-102</v>
      </c>
      <c r="F15" s="9"/>
    </row>
    <row r="16" spans="1:6" ht="54" customHeight="1" x14ac:dyDescent="0.2">
      <c r="A16" s="125" t="s">
        <v>18</v>
      </c>
      <c r="B16" s="410">
        <v>361</v>
      </c>
      <c r="C16" s="410">
        <v>50</v>
      </c>
      <c r="D16" s="406">
        <f t="shared" si="1"/>
        <v>13.850415512465375</v>
      </c>
      <c r="E16" s="407">
        <f t="shared" si="0"/>
        <v>-311</v>
      </c>
      <c r="F16" s="9"/>
    </row>
    <row r="17" spans="1:6" ht="21.75" customHeight="1" x14ac:dyDescent="0.2">
      <c r="A17" s="125" t="s">
        <v>19</v>
      </c>
      <c r="B17" s="410">
        <v>225</v>
      </c>
      <c r="C17" s="410">
        <v>50</v>
      </c>
      <c r="D17" s="406">
        <f t="shared" si="1"/>
        <v>22.222222222222221</v>
      </c>
      <c r="E17" s="407">
        <f t="shared" si="0"/>
        <v>-175</v>
      </c>
      <c r="F17" s="9"/>
    </row>
    <row r="18" spans="1:6" ht="12.75" customHeight="1" x14ac:dyDescent="0.2">
      <c r="A18" s="7"/>
      <c r="B18" s="7"/>
      <c r="C18" s="7"/>
      <c r="D18" s="7"/>
      <c r="E18" s="7"/>
    </row>
    <row r="19" spans="1:6" x14ac:dyDescent="0.2">
      <c r="A19" s="7"/>
      <c r="B19" s="7"/>
      <c r="C19" s="7"/>
      <c r="D19" s="7"/>
      <c r="E19" s="7"/>
    </row>
  </sheetData>
  <mergeCells count="8"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6"/>
  <sheetViews>
    <sheetView topLeftCell="A4" zoomScale="87" zoomScaleNormal="87" zoomScaleSheetLayoutView="78" workbookViewId="0">
      <selection activeCell="B9" sqref="B9"/>
    </sheetView>
  </sheetViews>
  <sheetFormatPr defaultColWidth="8.85546875" defaultRowHeight="15.75" x14ac:dyDescent="0.25"/>
  <cols>
    <col min="1" max="1" width="4.28515625" style="225" customWidth="1"/>
    <col min="2" max="2" width="54.7109375" style="62" customWidth="1"/>
    <col min="3" max="3" width="23.5703125" style="52" customWidth="1"/>
    <col min="4" max="217" width="8.85546875" style="99"/>
    <col min="218" max="218" width="4.28515625" style="99" customWidth="1"/>
    <col min="219" max="219" width="28.42578125" style="99" customWidth="1"/>
    <col min="220" max="222" width="10" style="99" customWidth="1"/>
    <col min="223" max="223" width="11.42578125" style="99" customWidth="1"/>
    <col min="224" max="225" width="11" style="99" customWidth="1"/>
    <col min="226" max="473" width="8.85546875" style="99"/>
    <col min="474" max="474" width="4.28515625" style="99" customWidth="1"/>
    <col min="475" max="475" width="28.42578125" style="99" customWidth="1"/>
    <col min="476" max="478" width="10" style="99" customWidth="1"/>
    <col min="479" max="479" width="11.42578125" style="99" customWidth="1"/>
    <col min="480" max="481" width="11" style="99" customWidth="1"/>
    <col min="482" max="729" width="8.85546875" style="99"/>
    <col min="730" max="730" width="4.28515625" style="99" customWidth="1"/>
    <col min="731" max="731" width="28.42578125" style="99" customWidth="1"/>
    <col min="732" max="734" width="10" style="99" customWidth="1"/>
    <col min="735" max="735" width="11.42578125" style="99" customWidth="1"/>
    <col min="736" max="737" width="11" style="99" customWidth="1"/>
    <col min="738" max="985" width="8.85546875" style="99"/>
    <col min="986" max="986" width="4.28515625" style="99" customWidth="1"/>
    <col min="987" max="987" width="28.42578125" style="99" customWidth="1"/>
    <col min="988" max="990" width="10" style="99" customWidth="1"/>
    <col min="991" max="991" width="11.42578125" style="99" customWidth="1"/>
    <col min="992" max="993" width="11" style="99" customWidth="1"/>
    <col min="994" max="1241" width="8.85546875" style="99"/>
    <col min="1242" max="1242" width="4.28515625" style="99" customWidth="1"/>
    <col min="1243" max="1243" width="28.42578125" style="99" customWidth="1"/>
    <col min="1244" max="1246" width="10" style="99" customWidth="1"/>
    <col min="1247" max="1247" width="11.42578125" style="99" customWidth="1"/>
    <col min="1248" max="1249" width="11" style="99" customWidth="1"/>
    <col min="1250" max="1497" width="8.85546875" style="99"/>
    <col min="1498" max="1498" width="4.28515625" style="99" customWidth="1"/>
    <col min="1499" max="1499" width="28.42578125" style="99" customWidth="1"/>
    <col min="1500" max="1502" width="10" style="99" customWidth="1"/>
    <col min="1503" max="1503" width="11.42578125" style="99" customWidth="1"/>
    <col min="1504" max="1505" width="11" style="99" customWidth="1"/>
    <col min="1506" max="1753" width="8.85546875" style="99"/>
    <col min="1754" max="1754" width="4.28515625" style="99" customWidth="1"/>
    <col min="1755" max="1755" width="28.42578125" style="99" customWidth="1"/>
    <col min="1756" max="1758" width="10" style="99" customWidth="1"/>
    <col min="1759" max="1759" width="11.42578125" style="99" customWidth="1"/>
    <col min="1760" max="1761" width="11" style="99" customWidth="1"/>
    <col min="1762" max="2009" width="8.85546875" style="99"/>
    <col min="2010" max="2010" width="4.28515625" style="99" customWidth="1"/>
    <col min="2011" max="2011" width="28.42578125" style="99" customWidth="1"/>
    <col min="2012" max="2014" width="10" style="99" customWidth="1"/>
    <col min="2015" max="2015" width="11.42578125" style="99" customWidth="1"/>
    <col min="2016" max="2017" width="11" style="99" customWidth="1"/>
    <col min="2018" max="2265" width="8.85546875" style="99"/>
    <col min="2266" max="2266" width="4.28515625" style="99" customWidth="1"/>
    <col min="2267" max="2267" width="28.42578125" style="99" customWidth="1"/>
    <col min="2268" max="2270" width="10" style="99" customWidth="1"/>
    <col min="2271" max="2271" width="11.42578125" style="99" customWidth="1"/>
    <col min="2272" max="2273" width="11" style="99" customWidth="1"/>
    <col min="2274" max="2521" width="8.85546875" style="99"/>
    <col min="2522" max="2522" width="4.28515625" style="99" customWidth="1"/>
    <col min="2523" max="2523" width="28.42578125" style="99" customWidth="1"/>
    <col min="2524" max="2526" width="10" style="99" customWidth="1"/>
    <col min="2527" max="2527" width="11.42578125" style="99" customWidth="1"/>
    <col min="2528" max="2529" width="11" style="99" customWidth="1"/>
    <col min="2530" max="2777" width="8.85546875" style="99"/>
    <col min="2778" max="2778" width="4.28515625" style="99" customWidth="1"/>
    <col min="2779" max="2779" width="28.42578125" style="99" customWidth="1"/>
    <col min="2780" max="2782" width="10" style="99" customWidth="1"/>
    <col min="2783" max="2783" width="11.42578125" style="99" customWidth="1"/>
    <col min="2784" max="2785" width="11" style="99" customWidth="1"/>
    <col min="2786" max="3033" width="8.85546875" style="99"/>
    <col min="3034" max="3034" width="4.28515625" style="99" customWidth="1"/>
    <col min="3035" max="3035" width="28.42578125" style="99" customWidth="1"/>
    <col min="3036" max="3038" width="10" style="99" customWidth="1"/>
    <col min="3039" max="3039" width="11.42578125" style="99" customWidth="1"/>
    <col min="3040" max="3041" width="11" style="99" customWidth="1"/>
    <col min="3042" max="3289" width="8.85546875" style="99"/>
    <col min="3290" max="3290" width="4.28515625" style="99" customWidth="1"/>
    <col min="3291" max="3291" width="28.42578125" style="99" customWidth="1"/>
    <col min="3292" max="3294" width="10" style="99" customWidth="1"/>
    <col min="3295" max="3295" width="11.42578125" style="99" customWidth="1"/>
    <col min="3296" max="3297" width="11" style="99" customWidth="1"/>
    <col min="3298" max="3545" width="8.85546875" style="99"/>
    <col min="3546" max="3546" width="4.28515625" style="99" customWidth="1"/>
    <col min="3547" max="3547" width="28.42578125" style="99" customWidth="1"/>
    <col min="3548" max="3550" width="10" style="99" customWidth="1"/>
    <col min="3551" max="3551" width="11.42578125" style="99" customWidth="1"/>
    <col min="3552" max="3553" width="11" style="99" customWidth="1"/>
    <col min="3554" max="3801" width="8.85546875" style="99"/>
    <col min="3802" max="3802" width="4.28515625" style="99" customWidth="1"/>
    <col min="3803" max="3803" width="28.42578125" style="99" customWidth="1"/>
    <col min="3804" max="3806" width="10" style="99" customWidth="1"/>
    <col min="3807" max="3807" width="11.42578125" style="99" customWidth="1"/>
    <col min="3808" max="3809" width="11" style="99" customWidth="1"/>
    <col min="3810" max="4057" width="8.85546875" style="99"/>
    <col min="4058" max="4058" width="4.28515625" style="99" customWidth="1"/>
    <col min="4059" max="4059" width="28.42578125" style="99" customWidth="1"/>
    <col min="4060" max="4062" width="10" style="99" customWidth="1"/>
    <col min="4063" max="4063" width="11.42578125" style="99" customWidth="1"/>
    <col min="4064" max="4065" width="11" style="99" customWidth="1"/>
    <col min="4066" max="4313" width="8.85546875" style="99"/>
    <col min="4314" max="4314" width="4.28515625" style="99" customWidth="1"/>
    <col min="4315" max="4315" width="28.42578125" style="99" customWidth="1"/>
    <col min="4316" max="4318" width="10" style="99" customWidth="1"/>
    <col min="4319" max="4319" width="11.42578125" style="99" customWidth="1"/>
    <col min="4320" max="4321" width="11" style="99" customWidth="1"/>
    <col min="4322" max="4569" width="8.85546875" style="99"/>
    <col min="4570" max="4570" width="4.28515625" style="99" customWidth="1"/>
    <col min="4571" max="4571" width="28.42578125" style="99" customWidth="1"/>
    <col min="4572" max="4574" width="10" style="99" customWidth="1"/>
    <col min="4575" max="4575" width="11.42578125" style="99" customWidth="1"/>
    <col min="4576" max="4577" width="11" style="99" customWidth="1"/>
    <col min="4578" max="4825" width="8.85546875" style="99"/>
    <col min="4826" max="4826" width="4.28515625" style="99" customWidth="1"/>
    <col min="4827" max="4827" width="28.42578125" style="99" customWidth="1"/>
    <col min="4828" max="4830" width="10" style="99" customWidth="1"/>
    <col min="4831" max="4831" width="11.42578125" style="99" customWidth="1"/>
    <col min="4832" max="4833" width="11" style="99" customWidth="1"/>
    <col min="4834" max="5081" width="8.85546875" style="99"/>
    <col min="5082" max="5082" width="4.28515625" style="99" customWidth="1"/>
    <col min="5083" max="5083" width="28.42578125" style="99" customWidth="1"/>
    <col min="5084" max="5086" width="10" style="99" customWidth="1"/>
    <col min="5087" max="5087" width="11.42578125" style="99" customWidth="1"/>
    <col min="5088" max="5089" width="11" style="99" customWidth="1"/>
    <col min="5090" max="5337" width="8.85546875" style="99"/>
    <col min="5338" max="5338" width="4.28515625" style="99" customWidth="1"/>
    <col min="5339" max="5339" width="28.42578125" style="99" customWidth="1"/>
    <col min="5340" max="5342" width="10" style="99" customWidth="1"/>
    <col min="5343" max="5343" width="11.42578125" style="99" customWidth="1"/>
    <col min="5344" max="5345" width="11" style="99" customWidth="1"/>
    <col min="5346" max="5593" width="8.85546875" style="99"/>
    <col min="5594" max="5594" width="4.28515625" style="99" customWidth="1"/>
    <col min="5595" max="5595" width="28.42578125" style="99" customWidth="1"/>
    <col min="5596" max="5598" width="10" style="99" customWidth="1"/>
    <col min="5599" max="5599" width="11.42578125" style="99" customWidth="1"/>
    <col min="5600" max="5601" width="11" style="99" customWidth="1"/>
    <col min="5602" max="5849" width="8.85546875" style="99"/>
    <col min="5850" max="5850" width="4.28515625" style="99" customWidth="1"/>
    <col min="5851" max="5851" width="28.42578125" style="99" customWidth="1"/>
    <col min="5852" max="5854" width="10" style="99" customWidth="1"/>
    <col min="5855" max="5855" width="11.42578125" style="99" customWidth="1"/>
    <col min="5856" max="5857" width="11" style="99" customWidth="1"/>
    <col min="5858" max="6105" width="8.85546875" style="99"/>
    <col min="6106" max="6106" width="4.28515625" style="99" customWidth="1"/>
    <col min="6107" max="6107" width="28.42578125" style="99" customWidth="1"/>
    <col min="6108" max="6110" width="10" style="99" customWidth="1"/>
    <col min="6111" max="6111" width="11.42578125" style="99" customWidth="1"/>
    <col min="6112" max="6113" width="11" style="99" customWidth="1"/>
    <col min="6114" max="6361" width="8.85546875" style="99"/>
    <col min="6362" max="6362" width="4.28515625" style="99" customWidth="1"/>
    <col min="6363" max="6363" width="28.42578125" style="99" customWidth="1"/>
    <col min="6364" max="6366" width="10" style="99" customWidth="1"/>
    <col min="6367" max="6367" width="11.42578125" style="99" customWidth="1"/>
    <col min="6368" max="6369" width="11" style="99" customWidth="1"/>
    <col min="6370" max="6617" width="8.85546875" style="99"/>
    <col min="6618" max="6618" width="4.28515625" style="99" customWidth="1"/>
    <col min="6619" max="6619" width="28.42578125" style="99" customWidth="1"/>
    <col min="6620" max="6622" width="10" style="99" customWidth="1"/>
    <col min="6623" max="6623" width="11.42578125" style="99" customWidth="1"/>
    <col min="6624" max="6625" width="11" style="99" customWidth="1"/>
    <col min="6626" max="6873" width="8.85546875" style="99"/>
    <col min="6874" max="6874" width="4.28515625" style="99" customWidth="1"/>
    <col min="6875" max="6875" width="28.42578125" style="99" customWidth="1"/>
    <col min="6876" max="6878" width="10" style="99" customWidth="1"/>
    <col min="6879" max="6879" width="11.42578125" style="99" customWidth="1"/>
    <col min="6880" max="6881" width="11" style="99" customWidth="1"/>
    <col min="6882" max="7129" width="8.85546875" style="99"/>
    <col min="7130" max="7130" width="4.28515625" style="99" customWidth="1"/>
    <col min="7131" max="7131" width="28.42578125" style="99" customWidth="1"/>
    <col min="7132" max="7134" width="10" style="99" customWidth="1"/>
    <col min="7135" max="7135" width="11.42578125" style="99" customWidth="1"/>
    <col min="7136" max="7137" width="11" style="99" customWidth="1"/>
    <col min="7138" max="7385" width="8.85546875" style="99"/>
    <col min="7386" max="7386" width="4.28515625" style="99" customWidth="1"/>
    <col min="7387" max="7387" width="28.42578125" style="99" customWidth="1"/>
    <col min="7388" max="7390" width="10" style="99" customWidth="1"/>
    <col min="7391" max="7391" width="11.42578125" style="99" customWidth="1"/>
    <col min="7392" max="7393" width="11" style="99" customWidth="1"/>
    <col min="7394" max="7641" width="8.85546875" style="99"/>
    <col min="7642" max="7642" width="4.28515625" style="99" customWidth="1"/>
    <col min="7643" max="7643" width="28.42578125" style="99" customWidth="1"/>
    <col min="7644" max="7646" width="10" style="99" customWidth="1"/>
    <col min="7647" max="7647" width="11.42578125" style="99" customWidth="1"/>
    <col min="7648" max="7649" width="11" style="99" customWidth="1"/>
    <col min="7650" max="7897" width="8.85546875" style="99"/>
    <col min="7898" max="7898" width="4.28515625" style="99" customWidth="1"/>
    <col min="7899" max="7899" width="28.42578125" style="99" customWidth="1"/>
    <col min="7900" max="7902" width="10" style="99" customWidth="1"/>
    <col min="7903" max="7903" width="11.42578125" style="99" customWidth="1"/>
    <col min="7904" max="7905" width="11" style="99" customWidth="1"/>
    <col min="7906" max="8153" width="8.85546875" style="99"/>
    <col min="8154" max="8154" width="4.28515625" style="99" customWidth="1"/>
    <col min="8155" max="8155" width="28.42578125" style="99" customWidth="1"/>
    <col min="8156" max="8158" width="10" style="99" customWidth="1"/>
    <col min="8159" max="8159" width="11.42578125" style="99" customWidth="1"/>
    <col min="8160" max="8161" width="11" style="99" customWidth="1"/>
    <col min="8162" max="8409" width="8.85546875" style="99"/>
    <col min="8410" max="8410" width="4.28515625" style="99" customWidth="1"/>
    <col min="8411" max="8411" width="28.42578125" style="99" customWidth="1"/>
    <col min="8412" max="8414" width="10" style="99" customWidth="1"/>
    <col min="8415" max="8415" width="11.42578125" style="99" customWidth="1"/>
    <col min="8416" max="8417" width="11" style="99" customWidth="1"/>
    <col min="8418" max="8665" width="8.85546875" style="99"/>
    <col min="8666" max="8666" width="4.28515625" style="99" customWidth="1"/>
    <col min="8667" max="8667" width="28.42578125" style="99" customWidth="1"/>
    <col min="8668" max="8670" width="10" style="99" customWidth="1"/>
    <col min="8671" max="8671" width="11.42578125" style="99" customWidth="1"/>
    <col min="8672" max="8673" width="11" style="99" customWidth="1"/>
    <col min="8674" max="8921" width="8.85546875" style="99"/>
    <col min="8922" max="8922" width="4.28515625" style="99" customWidth="1"/>
    <col min="8923" max="8923" width="28.42578125" style="99" customWidth="1"/>
    <col min="8924" max="8926" width="10" style="99" customWidth="1"/>
    <col min="8927" max="8927" width="11.42578125" style="99" customWidth="1"/>
    <col min="8928" max="8929" width="11" style="99" customWidth="1"/>
    <col min="8930" max="9177" width="8.85546875" style="99"/>
    <col min="9178" max="9178" width="4.28515625" style="99" customWidth="1"/>
    <col min="9179" max="9179" width="28.42578125" style="99" customWidth="1"/>
    <col min="9180" max="9182" width="10" style="99" customWidth="1"/>
    <col min="9183" max="9183" width="11.42578125" style="99" customWidth="1"/>
    <col min="9184" max="9185" width="11" style="99" customWidth="1"/>
    <col min="9186" max="9433" width="8.85546875" style="99"/>
    <col min="9434" max="9434" width="4.28515625" style="99" customWidth="1"/>
    <col min="9435" max="9435" width="28.42578125" style="99" customWidth="1"/>
    <col min="9436" max="9438" width="10" style="99" customWidth="1"/>
    <col min="9439" max="9439" width="11.42578125" style="99" customWidth="1"/>
    <col min="9440" max="9441" width="11" style="99" customWidth="1"/>
    <col min="9442" max="9689" width="8.85546875" style="99"/>
    <col min="9690" max="9690" width="4.28515625" style="99" customWidth="1"/>
    <col min="9691" max="9691" width="28.42578125" style="99" customWidth="1"/>
    <col min="9692" max="9694" width="10" style="99" customWidth="1"/>
    <col min="9695" max="9695" width="11.42578125" style="99" customWidth="1"/>
    <col min="9696" max="9697" width="11" style="99" customWidth="1"/>
    <col min="9698" max="9945" width="8.85546875" style="99"/>
    <col min="9946" max="9946" width="4.28515625" style="99" customWidth="1"/>
    <col min="9947" max="9947" width="28.42578125" style="99" customWidth="1"/>
    <col min="9948" max="9950" width="10" style="99" customWidth="1"/>
    <col min="9951" max="9951" width="11.42578125" style="99" customWidth="1"/>
    <col min="9952" max="9953" width="11" style="99" customWidth="1"/>
    <col min="9954" max="10201" width="8.85546875" style="99"/>
    <col min="10202" max="10202" width="4.28515625" style="99" customWidth="1"/>
    <col min="10203" max="10203" width="28.42578125" style="99" customWidth="1"/>
    <col min="10204" max="10206" width="10" style="99" customWidth="1"/>
    <col min="10207" max="10207" width="11.42578125" style="99" customWidth="1"/>
    <col min="10208" max="10209" width="11" style="99" customWidth="1"/>
    <col min="10210" max="10457" width="8.85546875" style="99"/>
    <col min="10458" max="10458" width="4.28515625" style="99" customWidth="1"/>
    <col min="10459" max="10459" width="28.42578125" style="99" customWidth="1"/>
    <col min="10460" max="10462" width="10" style="99" customWidth="1"/>
    <col min="10463" max="10463" width="11.42578125" style="99" customWidth="1"/>
    <col min="10464" max="10465" width="11" style="99" customWidth="1"/>
    <col min="10466" max="10713" width="8.85546875" style="99"/>
    <col min="10714" max="10714" width="4.28515625" style="99" customWidth="1"/>
    <col min="10715" max="10715" width="28.42578125" style="99" customWidth="1"/>
    <col min="10716" max="10718" width="10" style="99" customWidth="1"/>
    <col min="10719" max="10719" width="11.42578125" style="99" customWidth="1"/>
    <col min="10720" max="10721" width="11" style="99" customWidth="1"/>
    <col min="10722" max="10969" width="8.85546875" style="99"/>
    <col min="10970" max="10970" width="4.28515625" style="99" customWidth="1"/>
    <col min="10971" max="10971" width="28.42578125" style="99" customWidth="1"/>
    <col min="10972" max="10974" width="10" style="99" customWidth="1"/>
    <col min="10975" max="10975" width="11.42578125" style="99" customWidth="1"/>
    <col min="10976" max="10977" width="11" style="99" customWidth="1"/>
    <col min="10978" max="11225" width="8.85546875" style="99"/>
    <col min="11226" max="11226" width="4.28515625" style="99" customWidth="1"/>
    <col min="11227" max="11227" width="28.42578125" style="99" customWidth="1"/>
    <col min="11228" max="11230" width="10" style="99" customWidth="1"/>
    <col min="11231" max="11231" width="11.42578125" style="99" customWidth="1"/>
    <col min="11232" max="11233" width="11" style="99" customWidth="1"/>
    <col min="11234" max="11481" width="8.85546875" style="99"/>
    <col min="11482" max="11482" width="4.28515625" style="99" customWidth="1"/>
    <col min="11483" max="11483" width="28.42578125" style="99" customWidth="1"/>
    <col min="11484" max="11486" width="10" style="99" customWidth="1"/>
    <col min="11487" max="11487" width="11.42578125" style="99" customWidth="1"/>
    <col min="11488" max="11489" width="11" style="99" customWidth="1"/>
    <col min="11490" max="11737" width="8.85546875" style="99"/>
    <col min="11738" max="11738" width="4.28515625" style="99" customWidth="1"/>
    <col min="11739" max="11739" width="28.42578125" style="99" customWidth="1"/>
    <col min="11740" max="11742" width="10" style="99" customWidth="1"/>
    <col min="11743" max="11743" width="11.42578125" style="99" customWidth="1"/>
    <col min="11744" max="11745" width="11" style="99" customWidth="1"/>
    <col min="11746" max="11993" width="8.85546875" style="99"/>
    <col min="11994" max="11994" width="4.28515625" style="99" customWidth="1"/>
    <col min="11995" max="11995" width="28.42578125" style="99" customWidth="1"/>
    <col min="11996" max="11998" width="10" style="99" customWidth="1"/>
    <col min="11999" max="11999" width="11.42578125" style="99" customWidth="1"/>
    <col min="12000" max="12001" width="11" style="99" customWidth="1"/>
    <col min="12002" max="12249" width="8.85546875" style="99"/>
    <col min="12250" max="12250" width="4.28515625" style="99" customWidth="1"/>
    <col min="12251" max="12251" width="28.42578125" style="99" customWidth="1"/>
    <col min="12252" max="12254" width="10" style="99" customWidth="1"/>
    <col min="12255" max="12255" width="11.42578125" style="99" customWidth="1"/>
    <col min="12256" max="12257" width="11" style="99" customWidth="1"/>
    <col min="12258" max="12505" width="8.85546875" style="99"/>
    <col min="12506" max="12506" width="4.28515625" style="99" customWidth="1"/>
    <col min="12507" max="12507" width="28.42578125" style="99" customWidth="1"/>
    <col min="12508" max="12510" width="10" style="99" customWidth="1"/>
    <col min="12511" max="12511" width="11.42578125" style="99" customWidth="1"/>
    <col min="12512" max="12513" width="11" style="99" customWidth="1"/>
    <col min="12514" max="12761" width="8.85546875" style="99"/>
    <col min="12762" max="12762" width="4.28515625" style="99" customWidth="1"/>
    <col min="12763" max="12763" width="28.42578125" style="99" customWidth="1"/>
    <col min="12764" max="12766" width="10" style="99" customWidth="1"/>
    <col min="12767" max="12767" width="11.42578125" style="99" customWidth="1"/>
    <col min="12768" max="12769" width="11" style="99" customWidth="1"/>
    <col min="12770" max="13017" width="8.85546875" style="99"/>
    <col min="13018" max="13018" width="4.28515625" style="99" customWidth="1"/>
    <col min="13019" max="13019" width="28.42578125" style="99" customWidth="1"/>
    <col min="13020" max="13022" width="10" style="99" customWidth="1"/>
    <col min="13023" max="13023" width="11.42578125" style="99" customWidth="1"/>
    <col min="13024" max="13025" width="11" style="99" customWidth="1"/>
    <col min="13026" max="13273" width="8.85546875" style="99"/>
    <col min="13274" max="13274" width="4.28515625" style="99" customWidth="1"/>
    <col min="13275" max="13275" width="28.42578125" style="99" customWidth="1"/>
    <col min="13276" max="13278" width="10" style="99" customWidth="1"/>
    <col min="13279" max="13279" width="11.42578125" style="99" customWidth="1"/>
    <col min="13280" max="13281" width="11" style="99" customWidth="1"/>
    <col min="13282" max="13529" width="8.85546875" style="99"/>
    <col min="13530" max="13530" width="4.28515625" style="99" customWidth="1"/>
    <col min="13531" max="13531" width="28.42578125" style="99" customWidth="1"/>
    <col min="13532" max="13534" width="10" style="99" customWidth="1"/>
    <col min="13535" max="13535" width="11.42578125" style="99" customWidth="1"/>
    <col min="13536" max="13537" width="11" style="99" customWidth="1"/>
    <col min="13538" max="13785" width="8.85546875" style="99"/>
    <col min="13786" max="13786" width="4.28515625" style="99" customWidth="1"/>
    <col min="13787" max="13787" width="28.42578125" style="99" customWidth="1"/>
    <col min="13788" max="13790" width="10" style="99" customWidth="1"/>
    <col min="13791" max="13791" width="11.42578125" style="99" customWidth="1"/>
    <col min="13792" max="13793" width="11" style="99" customWidth="1"/>
    <col min="13794" max="14041" width="8.85546875" style="99"/>
    <col min="14042" max="14042" width="4.28515625" style="99" customWidth="1"/>
    <col min="14043" max="14043" width="28.42578125" style="99" customWidth="1"/>
    <col min="14044" max="14046" width="10" style="99" customWidth="1"/>
    <col min="14047" max="14047" width="11.42578125" style="99" customWidth="1"/>
    <col min="14048" max="14049" width="11" style="99" customWidth="1"/>
    <col min="14050" max="14297" width="8.85546875" style="99"/>
    <col min="14298" max="14298" width="4.28515625" style="99" customWidth="1"/>
    <col min="14299" max="14299" width="28.42578125" style="99" customWidth="1"/>
    <col min="14300" max="14302" width="10" style="99" customWidth="1"/>
    <col min="14303" max="14303" width="11.42578125" style="99" customWidth="1"/>
    <col min="14304" max="14305" width="11" style="99" customWidth="1"/>
    <col min="14306" max="14553" width="8.85546875" style="99"/>
    <col min="14554" max="14554" width="4.28515625" style="99" customWidth="1"/>
    <col min="14555" max="14555" width="28.42578125" style="99" customWidth="1"/>
    <col min="14556" max="14558" width="10" style="99" customWidth="1"/>
    <col min="14559" max="14559" width="11.42578125" style="99" customWidth="1"/>
    <col min="14560" max="14561" width="11" style="99" customWidth="1"/>
    <col min="14562" max="14809" width="8.85546875" style="99"/>
    <col min="14810" max="14810" width="4.28515625" style="99" customWidth="1"/>
    <col min="14811" max="14811" width="28.42578125" style="99" customWidth="1"/>
    <col min="14812" max="14814" width="10" style="99" customWidth="1"/>
    <col min="14815" max="14815" width="11.42578125" style="99" customWidth="1"/>
    <col min="14816" max="14817" width="11" style="99" customWidth="1"/>
    <col min="14818" max="15065" width="8.85546875" style="99"/>
    <col min="15066" max="15066" width="4.28515625" style="99" customWidth="1"/>
    <col min="15067" max="15067" width="28.42578125" style="99" customWidth="1"/>
    <col min="15068" max="15070" width="10" style="99" customWidth="1"/>
    <col min="15071" max="15071" width="11.42578125" style="99" customWidth="1"/>
    <col min="15072" max="15073" width="11" style="99" customWidth="1"/>
    <col min="15074" max="15321" width="8.85546875" style="99"/>
    <col min="15322" max="15322" width="4.28515625" style="99" customWidth="1"/>
    <col min="15323" max="15323" width="28.42578125" style="99" customWidth="1"/>
    <col min="15324" max="15326" width="10" style="99" customWidth="1"/>
    <col min="15327" max="15327" width="11.42578125" style="99" customWidth="1"/>
    <col min="15328" max="15329" width="11" style="99" customWidth="1"/>
    <col min="15330" max="15577" width="8.85546875" style="99"/>
    <col min="15578" max="15578" width="4.28515625" style="99" customWidth="1"/>
    <col min="15579" max="15579" width="28.42578125" style="99" customWidth="1"/>
    <col min="15580" max="15582" width="10" style="99" customWidth="1"/>
    <col min="15583" max="15583" width="11.42578125" style="99" customWidth="1"/>
    <col min="15584" max="15585" width="11" style="99" customWidth="1"/>
    <col min="15586" max="15833" width="8.85546875" style="99"/>
    <col min="15834" max="15834" width="4.28515625" style="99" customWidth="1"/>
    <col min="15835" max="15835" width="28.42578125" style="99" customWidth="1"/>
    <col min="15836" max="15838" width="10" style="99" customWidth="1"/>
    <col min="15839" max="15839" width="11.42578125" style="99" customWidth="1"/>
    <col min="15840" max="15841" width="11" style="99" customWidth="1"/>
    <col min="15842" max="16089" width="8.85546875" style="99"/>
    <col min="16090" max="16090" width="4.28515625" style="99" customWidth="1"/>
    <col min="16091" max="16091" width="28.42578125" style="99" customWidth="1"/>
    <col min="16092" max="16094" width="10" style="99" customWidth="1"/>
    <col min="16095" max="16095" width="11.42578125" style="99" customWidth="1"/>
    <col min="16096" max="16097" width="11" style="99" customWidth="1"/>
    <col min="16098" max="16384" width="8.85546875" style="99"/>
  </cols>
  <sheetData>
    <row r="1" spans="1:7" s="113" customFormat="1" ht="39" customHeight="1" x14ac:dyDescent="0.3">
      <c r="A1" s="552" t="s">
        <v>530</v>
      </c>
      <c r="B1" s="552"/>
      <c r="C1" s="552"/>
      <c r="D1" s="115"/>
      <c r="E1" s="115"/>
      <c r="F1" s="115"/>
      <c r="G1" s="115"/>
    </row>
    <row r="2" spans="1:7" s="113" customFormat="1" ht="19.5" x14ac:dyDescent="0.3">
      <c r="A2" s="655" t="s">
        <v>69</v>
      </c>
      <c r="B2" s="655"/>
      <c r="C2" s="655"/>
    </row>
    <row r="3" spans="1:7" s="102" customFormat="1" ht="21" customHeight="1" x14ac:dyDescent="0.2">
      <c r="A3" s="657" t="s">
        <v>24</v>
      </c>
      <c r="B3" s="657"/>
      <c r="C3" s="657"/>
    </row>
    <row r="4" spans="1:7" ht="13.15" customHeight="1" x14ac:dyDescent="0.25">
      <c r="A4" s="656" t="s">
        <v>37</v>
      </c>
      <c r="B4" s="656" t="s">
        <v>34</v>
      </c>
      <c r="C4" s="656" t="s">
        <v>390</v>
      </c>
    </row>
    <row r="5" spans="1:7" ht="22.9" customHeight="1" x14ac:dyDescent="0.25">
      <c r="A5" s="656"/>
      <c r="B5" s="656"/>
      <c r="C5" s="656"/>
    </row>
    <row r="6" spans="1:7" ht="12.75" customHeight="1" x14ac:dyDescent="0.25">
      <c r="A6" s="656"/>
      <c r="B6" s="656"/>
      <c r="C6" s="656"/>
    </row>
    <row r="7" spans="1:7" x14ac:dyDescent="0.25">
      <c r="A7" s="223" t="s">
        <v>7</v>
      </c>
      <c r="B7" s="223" t="s">
        <v>70</v>
      </c>
      <c r="C7" s="223">
        <v>1</v>
      </c>
    </row>
    <row r="8" spans="1:7" s="113" customFormat="1" ht="23.25" customHeight="1" x14ac:dyDescent="0.3">
      <c r="A8" s="559" t="s">
        <v>71</v>
      </c>
      <c r="B8" s="559"/>
      <c r="C8" s="559"/>
    </row>
    <row r="9" spans="1:7" s="52" customFormat="1" ht="18" customHeight="1" x14ac:dyDescent="0.25">
      <c r="A9" s="369">
        <v>1</v>
      </c>
      <c r="B9" s="69" t="s">
        <v>295</v>
      </c>
      <c r="C9" s="58">
        <v>37</v>
      </c>
    </row>
    <row r="10" spans="1:7" ht="18" customHeight="1" x14ac:dyDescent="0.25">
      <c r="A10" s="223">
        <v>2</v>
      </c>
      <c r="B10" s="69" t="s">
        <v>46</v>
      </c>
      <c r="C10" s="58">
        <v>34</v>
      </c>
    </row>
    <row r="11" spans="1:7" ht="18" customHeight="1" x14ac:dyDescent="0.25">
      <c r="A11" s="223">
        <v>3</v>
      </c>
      <c r="B11" s="69" t="s">
        <v>107</v>
      </c>
      <c r="C11" s="58">
        <v>21</v>
      </c>
    </row>
    <row r="12" spans="1:7" ht="18" customHeight="1" x14ac:dyDescent="0.25">
      <c r="A12" s="223">
        <v>4</v>
      </c>
      <c r="B12" s="69" t="s">
        <v>109</v>
      </c>
      <c r="C12" s="58">
        <v>15</v>
      </c>
    </row>
    <row r="13" spans="1:7" ht="18" customHeight="1" x14ac:dyDescent="0.25">
      <c r="A13" s="393">
        <v>5</v>
      </c>
      <c r="B13" s="69" t="s">
        <v>68</v>
      </c>
      <c r="C13" s="58">
        <v>11</v>
      </c>
    </row>
    <row r="14" spans="1:7" ht="18" customHeight="1" x14ac:dyDescent="0.25">
      <c r="A14" s="393">
        <v>6</v>
      </c>
      <c r="B14" s="69" t="s">
        <v>72</v>
      </c>
      <c r="C14" s="58">
        <v>10</v>
      </c>
    </row>
    <row r="15" spans="1:7" ht="18" customHeight="1" x14ac:dyDescent="0.25">
      <c r="A15" s="393">
        <v>7</v>
      </c>
      <c r="B15" s="69" t="s">
        <v>158</v>
      </c>
      <c r="C15" s="58">
        <v>10</v>
      </c>
    </row>
    <row r="16" spans="1:7" ht="18" customHeight="1" x14ac:dyDescent="0.25">
      <c r="A16" s="393">
        <v>8</v>
      </c>
      <c r="B16" s="69" t="s">
        <v>314</v>
      </c>
      <c r="C16" s="58">
        <v>10</v>
      </c>
    </row>
    <row r="17" spans="1:3" ht="18" customHeight="1" x14ac:dyDescent="0.25">
      <c r="A17" s="393">
        <v>9</v>
      </c>
      <c r="B17" s="69" t="s">
        <v>59</v>
      </c>
      <c r="C17" s="58">
        <v>9</v>
      </c>
    </row>
    <row r="18" spans="1:3" ht="18" customHeight="1" x14ac:dyDescent="0.25">
      <c r="A18" s="272">
        <v>10</v>
      </c>
      <c r="B18" s="69" t="s">
        <v>108</v>
      </c>
      <c r="C18" s="58">
        <v>8</v>
      </c>
    </row>
    <row r="19" spans="1:3" s="113" customFormat="1" ht="23.25" customHeight="1" x14ac:dyDescent="0.3">
      <c r="A19" s="559" t="s">
        <v>12</v>
      </c>
      <c r="B19" s="559"/>
      <c r="C19" s="559"/>
    </row>
    <row r="20" spans="1:3" s="52" customFormat="1" ht="36" customHeight="1" x14ac:dyDescent="0.25">
      <c r="A20" s="369">
        <v>1</v>
      </c>
      <c r="B20" s="117" t="s">
        <v>297</v>
      </c>
      <c r="C20" s="251">
        <v>39</v>
      </c>
    </row>
    <row r="21" spans="1:3" s="52" customFormat="1" ht="14.25" customHeight="1" x14ac:dyDescent="0.25">
      <c r="A21" s="358">
        <v>2</v>
      </c>
      <c r="B21" s="117" t="s">
        <v>298</v>
      </c>
      <c r="C21" s="358">
        <v>23</v>
      </c>
    </row>
    <row r="22" spans="1:3" s="52" customFormat="1" ht="16.5" customHeight="1" x14ac:dyDescent="0.25">
      <c r="A22" s="358">
        <v>3</v>
      </c>
      <c r="B22" s="117" t="s">
        <v>304</v>
      </c>
      <c r="C22" s="358">
        <v>17</v>
      </c>
    </row>
    <row r="23" spans="1:3" s="52" customFormat="1" ht="15" customHeight="1" x14ac:dyDescent="0.25">
      <c r="A23" s="358">
        <v>4</v>
      </c>
      <c r="B23" s="117" t="s">
        <v>74</v>
      </c>
      <c r="C23" s="358">
        <v>17</v>
      </c>
    </row>
    <row r="24" spans="1:3" s="52" customFormat="1" ht="15" customHeight="1" x14ac:dyDescent="0.25">
      <c r="A24" s="393">
        <v>5</v>
      </c>
      <c r="B24" s="117" t="s">
        <v>76</v>
      </c>
      <c r="C24" s="393">
        <v>16</v>
      </c>
    </row>
    <row r="25" spans="1:3" s="52" customFormat="1" ht="15" customHeight="1" x14ac:dyDescent="0.25">
      <c r="A25" s="393">
        <v>6</v>
      </c>
      <c r="B25" s="117" t="s">
        <v>306</v>
      </c>
      <c r="C25" s="393">
        <v>15</v>
      </c>
    </row>
    <row r="26" spans="1:3" s="52" customFormat="1" ht="15" customHeight="1" x14ac:dyDescent="0.25">
      <c r="A26" s="393">
        <v>7</v>
      </c>
      <c r="B26" s="117" t="s">
        <v>57</v>
      </c>
      <c r="C26" s="393">
        <v>12</v>
      </c>
    </row>
    <row r="27" spans="1:3" s="52" customFormat="1" ht="15" customHeight="1" x14ac:dyDescent="0.25">
      <c r="A27" s="393">
        <v>8</v>
      </c>
      <c r="B27" s="117" t="s">
        <v>307</v>
      </c>
      <c r="C27" s="393">
        <v>10</v>
      </c>
    </row>
    <row r="28" spans="1:3" s="52" customFormat="1" ht="15" customHeight="1" x14ac:dyDescent="0.25">
      <c r="A28" s="393">
        <v>9</v>
      </c>
      <c r="B28" s="117" t="s">
        <v>465</v>
      </c>
      <c r="C28" s="393">
        <v>9</v>
      </c>
    </row>
    <row r="29" spans="1:3" ht="15.75" customHeight="1" x14ac:dyDescent="0.25">
      <c r="A29" s="223">
        <v>10</v>
      </c>
      <c r="B29" s="117" t="s">
        <v>340</v>
      </c>
      <c r="C29" s="223">
        <v>9</v>
      </c>
    </row>
    <row r="30" spans="1:3" s="113" customFormat="1" ht="20.25" customHeight="1" x14ac:dyDescent="0.3">
      <c r="A30" s="559" t="s">
        <v>13</v>
      </c>
      <c r="B30" s="559"/>
      <c r="C30" s="559"/>
    </row>
    <row r="31" spans="1:3" s="52" customFormat="1" ht="16.5" customHeight="1" x14ac:dyDescent="0.25">
      <c r="A31" s="369">
        <v>1</v>
      </c>
      <c r="B31" s="69" t="s">
        <v>43</v>
      </c>
      <c r="C31" s="58">
        <v>158</v>
      </c>
    </row>
    <row r="32" spans="1:3" ht="16.5" customHeight="1" x14ac:dyDescent="0.25">
      <c r="A32" s="223">
        <v>2</v>
      </c>
      <c r="B32" s="69" t="s">
        <v>294</v>
      </c>
      <c r="C32" s="58">
        <v>34</v>
      </c>
    </row>
    <row r="33" spans="1:3" ht="14.25" customHeight="1" x14ac:dyDescent="0.25">
      <c r="A33" s="223">
        <v>3</v>
      </c>
      <c r="B33" s="69" t="s">
        <v>415</v>
      </c>
      <c r="C33" s="58">
        <v>31</v>
      </c>
    </row>
    <row r="34" spans="1:3" ht="15" customHeight="1" x14ac:dyDescent="0.25">
      <c r="A34" s="223">
        <v>4</v>
      </c>
      <c r="B34" s="69" t="s">
        <v>60</v>
      </c>
      <c r="C34" s="58">
        <v>29</v>
      </c>
    </row>
    <row r="35" spans="1:3" ht="15" customHeight="1" x14ac:dyDescent="0.25">
      <c r="A35" s="393">
        <v>5</v>
      </c>
      <c r="B35" s="69" t="s">
        <v>324</v>
      </c>
      <c r="C35" s="58">
        <v>24</v>
      </c>
    </row>
    <row r="36" spans="1:3" ht="15" customHeight="1" x14ac:dyDescent="0.25">
      <c r="A36" s="393">
        <v>6</v>
      </c>
      <c r="B36" s="69" t="s">
        <v>78</v>
      </c>
      <c r="C36" s="58">
        <v>23</v>
      </c>
    </row>
    <row r="37" spans="1:3" ht="15" customHeight="1" x14ac:dyDescent="0.25">
      <c r="A37" s="393">
        <v>7</v>
      </c>
      <c r="B37" s="69" t="s">
        <v>441</v>
      </c>
      <c r="C37" s="58">
        <v>17</v>
      </c>
    </row>
    <row r="38" spans="1:3" ht="15" customHeight="1" x14ac:dyDescent="0.25">
      <c r="A38" s="393">
        <v>8</v>
      </c>
      <c r="B38" s="69" t="s">
        <v>160</v>
      </c>
      <c r="C38" s="58">
        <v>17</v>
      </c>
    </row>
    <row r="39" spans="1:3" ht="15" customHeight="1" x14ac:dyDescent="0.25">
      <c r="A39" s="393">
        <v>9</v>
      </c>
      <c r="B39" s="69" t="s">
        <v>308</v>
      </c>
      <c r="C39" s="58">
        <v>12</v>
      </c>
    </row>
    <row r="40" spans="1:3" ht="15" customHeight="1" x14ac:dyDescent="0.25">
      <c r="A40" s="272">
        <v>10</v>
      </c>
      <c r="B40" s="69" t="s">
        <v>456</v>
      </c>
      <c r="C40" s="58">
        <v>10</v>
      </c>
    </row>
    <row r="41" spans="1:3" s="113" customFormat="1" ht="20.25" customHeight="1" x14ac:dyDescent="0.3">
      <c r="A41" s="559" t="s">
        <v>14</v>
      </c>
      <c r="B41" s="559"/>
      <c r="C41" s="559"/>
    </row>
    <row r="42" spans="1:3" s="52" customFormat="1" ht="18.600000000000001" customHeight="1" x14ac:dyDescent="0.25">
      <c r="A42" s="369">
        <v>1</v>
      </c>
      <c r="B42" s="116" t="s">
        <v>53</v>
      </c>
      <c r="C42" s="251">
        <v>83</v>
      </c>
    </row>
    <row r="43" spans="1:3" ht="18.600000000000001" customHeight="1" x14ac:dyDescent="0.25">
      <c r="A43" s="223">
        <v>2</v>
      </c>
      <c r="B43" s="116" t="s">
        <v>55</v>
      </c>
      <c r="C43" s="223">
        <v>73</v>
      </c>
    </row>
    <row r="44" spans="1:3" ht="18.600000000000001" customHeight="1" x14ac:dyDescent="0.25">
      <c r="A44" s="358">
        <v>3</v>
      </c>
      <c r="B44" s="116" t="s">
        <v>83</v>
      </c>
      <c r="C44" s="358">
        <v>34</v>
      </c>
    </row>
    <row r="45" spans="1:3" ht="18.600000000000001" customHeight="1" x14ac:dyDescent="0.25">
      <c r="A45" s="358">
        <v>4</v>
      </c>
      <c r="B45" s="116" t="s">
        <v>81</v>
      </c>
      <c r="C45" s="358">
        <v>19</v>
      </c>
    </row>
    <row r="46" spans="1:3" ht="18.600000000000001" customHeight="1" x14ac:dyDescent="0.25">
      <c r="A46" s="393">
        <v>5</v>
      </c>
      <c r="B46" s="116" t="s">
        <v>80</v>
      </c>
      <c r="C46" s="393">
        <v>16</v>
      </c>
    </row>
    <row r="47" spans="1:3" ht="18.600000000000001" customHeight="1" x14ac:dyDescent="0.25">
      <c r="A47" s="393">
        <v>6</v>
      </c>
      <c r="B47" s="116" t="s">
        <v>305</v>
      </c>
      <c r="C47" s="393">
        <v>15</v>
      </c>
    </row>
    <row r="48" spans="1:3" ht="18.600000000000001" customHeight="1" x14ac:dyDescent="0.25">
      <c r="A48" s="393">
        <v>7</v>
      </c>
      <c r="B48" s="116" t="s">
        <v>299</v>
      </c>
      <c r="C48" s="393">
        <v>13</v>
      </c>
    </row>
    <row r="49" spans="1:3" ht="18.600000000000001" customHeight="1" x14ac:dyDescent="0.25">
      <c r="A49" s="393">
        <v>8</v>
      </c>
      <c r="B49" s="116" t="s">
        <v>82</v>
      </c>
      <c r="C49" s="393">
        <v>13</v>
      </c>
    </row>
    <row r="50" spans="1:3" ht="18.600000000000001" customHeight="1" x14ac:dyDescent="0.25">
      <c r="A50" s="393">
        <v>9</v>
      </c>
      <c r="B50" s="116" t="s">
        <v>331</v>
      </c>
      <c r="C50" s="393">
        <v>9</v>
      </c>
    </row>
    <row r="51" spans="1:3" ht="17.25" customHeight="1" x14ac:dyDescent="0.25">
      <c r="A51" s="223">
        <v>10</v>
      </c>
      <c r="B51" s="116" t="s">
        <v>114</v>
      </c>
      <c r="C51" s="223">
        <v>7</v>
      </c>
    </row>
    <row r="52" spans="1:3" s="348" customFormat="1" ht="21.75" customHeight="1" x14ac:dyDescent="0.3">
      <c r="A52" s="652" t="s">
        <v>15</v>
      </c>
      <c r="B52" s="653"/>
      <c r="C52" s="654"/>
    </row>
    <row r="53" spans="1:3" s="352" customFormat="1" ht="18.75" customHeight="1" x14ac:dyDescent="0.25">
      <c r="A53" s="349">
        <v>1</v>
      </c>
      <c r="B53" s="350" t="s">
        <v>40</v>
      </c>
      <c r="C53" s="351">
        <v>409</v>
      </c>
    </row>
    <row r="54" spans="1:3" ht="15.75" customHeight="1" x14ac:dyDescent="0.25">
      <c r="A54" s="223">
        <v>2</v>
      </c>
      <c r="B54" s="69" t="s">
        <v>42</v>
      </c>
      <c r="C54" s="58">
        <v>147</v>
      </c>
    </row>
    <row r="55" spans="1:3" ht="17.25" customHeight="1" x14ac:dyDescent="0.25">
      <c r="A55" s="223">
        <v>3</v>
      </c>
      <c r="B55" s="69" t="s">
        <v>45</v>
      </c>
      <c r="C55" s="58">
        <v>139</v>
      </c>
    </row>
    <row r="56" spans="1:3" ht="15" customHeight="1" x14ac:dyDescent="0.25">
      <c r="A56" s="393">
        <v>4</v>
      </c>
      <c r="B56" s="69" t="s">
        <v>293</v>
      </c>
      <c r="C56" s="58">
        <v>121</v>
      </c>
    </row>
    <row r="57" spans="1:3" ht="15" customHeight="1" x14ac:dyDescent="0.25">
      <c r="A57" s="393">
        <v>5</v>
      </c>
      <c r="B57" s="69" t="s">
        <v>66</v>
      </c>
      <c r="C57" s="58">
        <v>43</v>
      </c>
    </row>
    <row r="58" spans="1:3" ht="18.75" customHeight="1" x14ac:dyDescent="0.25">
      <c r="A58" s="393">
        <v>6</v>
      </c>
      <c r="B58" s="69" t="s">
        <v>50</v>
      </c>
      <c r="C58" s="58">
        <v>38</v>
      </c>
    </row>
    <row r="59" spans="1:3" ht="18.75" customHeight="1" x14ac:dyDescent="0.25">
      <c r="A59" s="393">
        <v>7</v>
      </c>
      <c r="B59" s="69" t="s">
        <v>84</v>
      </c>
      <c r="C59" s="58">
        <v>32</v>
      </c>
    </row>
    <row r="60" spans="1:3" ht="60.75" customHeight="1" x14ac:dyDescent="0.25">
      <c r="A60" s="393">
        <v>8</v>
      </c>
      <c r="B60" s="69" t="s">
        <v>303</v>
      </c>
      <c r="C60" s="58">
        <v>30</v>
      </c>
    </row>
    <row r="61" spans="1:3" ht="17.25" customHeight="1" x14ac:dyDescent="0.25">
      <c r="A61" s="369">
        <v>9</v>
      </c>
      <c r="B61" s="69" t="s">
        <v>302</v>
      </c>
      <c r="C61" s="58">
        <v>16</v>
      </c>
    </row>
    <row r="62" spans="1:3" ht="17.25" customHeight="1" x14ac:dyDescent="0.25">
      <c r="A62" s="272">
        <v>10</v>
      </c>
      <c r="B62" s="69" t="s">
        <v>47</v>
      </c>
      <c r="C62" s="58">
        <v>16</v>
      </c>
    </row>
    <row r="63" spans="1:3" s="113" customFormat="1" ht="40.5" customHeight="1" x14ac:dyDescent="0.3">
      <c r="A63" s="555" t="s">
        <v>16</v>
      </c>
      <c r="B63" s="556"/>
      <c r="C63" s="557"/>
    </row>
    <row r="64" spans="1:3" s="352" customFormat="1" ht="18.600000000000001" customHeight="1" x14ac:dyDescent="0.25">
      <c r="A64" s="349">
        <v>1</v>
      </c>
      <c r="B64" s="350" t="s">
        <v>87</v>
      </c>
      <c r="C64" s="351">
        <v>13</v>
      </c>
    </row>
    <row r="65" spans="1:3" ht="15" customHeight="1" x14ac:dyDescent="0.25">
      <c r="A65" s="380">
        <v>2</v>
      </c>
      <c r="B65" s="69" t="s">
        <v>236</v>
      </c>
      <c r="C65" s="58">
        <v>11</v>
      </c>
    </row>
    <row r="66" spans="1:3" ht="15" customHeight="1" x14ac:dyDescent="0.25">
      <c r="A66" s="380">
        <v>3</v>
      </c>
      <c r="B66" s="69" t="s">
        <v>329</v>
      </c>
      <c r="C66" s="58">
        <v>11</v>
      </c>
    </row>
    <row r="67" spans="1:3" ht="15" customHeight="1" x14ac:dyDescent="0.25">
      <c r="A67" s="393">
        <v>4</v>
      </c>
      <c r="B67" s="69" t="s">
        <v>328</v>
      </c>
      <c r="C67" s="58">
        <v>7</v>
      </c>
    </row>
    <row r="68" spans="1:3" ht="15" customHeight="1" x14ac:dyDescent="0.25">
      <c r="A68" s="393">
        <v>5</v>
      </c>
      <c r="B68" s="69" t="s">
        <v>86</v>
      </c>
      <c r="C68" s="58">
        <v>6</v>
      </c>
    </row>
    <row r="69" spans="1:3" ht="15" customHeight="1" x14ac:dyDescent="0.25">
      <c r="A69" s="393">
        <v>6</v>
      </c>
      <c r="B69" s="69" t="s">
        <v>163</v>
      </c>
      <c r="C69" s="58">
        <v>4</v>
      </c>
    </row>
    <row r="70" spans="1:3" ht="15" customHeight="1" x14ac:dyDescent="0.25">
      <c r="A70" s="393">
        <v>7</v>
      </c>
      <c r="B70" s="69" t="s">
        <v>256</v>
      </c>
      <c r="C70" s="58">
        <v>3</v>
      </c>
    </row>
    <row r="71" spans="1:3" ht="15" customHeight="1" x14ac:dyDescent="0.25">
      <c r="A71" s="393">
        <v>8</v>
      </c>
      <c r="B71" s="69" t="s">
        <v>161</v>
      </c>
      <c r="C71" s="58">
        <v>3</v>
      </c>
    </row>
    <row r="72" spans="1:3" ht="15" customHeight="1" x14ac:dyDescent="0.25">
      <c r="A72" s="380">
        <v>9</v>
      </c>
      <c r="B72" s="69" t="s">
        <v>272</v>
      </c>
      <c r="C72" s="58">
        <v>3</v>
      </c>
    </row>
    <row r="73" spans="1:3" ht="15" customHeight="1" x14ac:dyDescent="0.25">
      <c r="A73" s="380">
        <v>10</v>
      </c>
      <c r="B73" s="69" t="s">
        <v>399</v>
      </c>
      <c r="C73" s="58">
        <v>2</v>
      </c>
    </row>
    <row r="74" spans="1:3" s="113" customFormat="1" ht="33.75" customHeight="1" x14ac:dyDescent="0.3">
      <c r="A74" s="555" t="s">
        <v>17</v>
      </c>
      <c r="B74" s="556"/>
      <c r="C74" s="557"/>
    </row>
    <row r="75" spans="1:3" s="52" customFormat="1" ht="16.5" customHeight="1" x14ac:dyDescent="0.25">
      <c r="A75" s="380">
        <v>1</v>
      </c>
      <c r="B75" s="69" t="s">
        <v>49</v>
      </c>
      <c r="C75" s="58">
        <v>60</v>
      </c>
    </row>
    <row r="76" spans="1:3" s="52" customFormat="1" x14ac:dyDescent="0.25">
      <c r="A76" s="380">
        <v>2</v>
      </c>
      <c r="B76" s="69" t="s">
        <v>62</v>
      </c>
      <c r="C76" s="58">
        <v>34</v>
      </c>
    </row>
    <row r="77" spans="1:3" s="52" customFormat="1" ht="31.5" x14ac:dyDescent="0.25">
      <c r="A77" s="393">
        <v>3</v>
      </c>
      <c r="B77" s="69" t="s">
        <v>89</v>
      </c>
      <c r="C77" s="58">
        <v>25</v>
      </c>
    </row>
    <row r="78" spans="1:3" s="52" customFormat="1" x14ac:dyDescent="0.25">
      <c r="A78" s="393">
        <v>4</v>
      </c>
      <c r="B78" s="69" t="s">
        <v>65</v>
      </c>
      <c r="C78" s="58">
        <v>19</v>
      </c>
    </row>
    <row r="79" spans="1:3" s="52" customFormat="1" x14ac:dyDescent="0.25">
      <c r="A79" s="393">
        <v>5</v>
      </c>
      <c r="B79" s="69" t="s">
        <v>187</v>
      </c>
      <c r="C79" s="58">
        <v>12</v>
      </c>
    </row>
    <row r="80" spans="1:3" s="52" customFormat="1" x14ac:dyDescent="0.25">
      <c r="A80" s="393">
        <v>6</v>
      </c>
      <c r="B80" s="69" t="s">
        <v>300</v>
      </c>
      <c r="C80" s="58">
        <v>11</v>
      </c>
    </row>
    <row r="81" spans="1:3" s="52" customFormat="1" x14ac:dyDescent="0.25">
      <c r="A81" s="393">
        <v>7</v>
      </c>
      <c r="B81" s="69" t="s">
        <v>296</v>
      </c>
      <c r="C81" s="58">
        <v>11</v>
      </c>
    </row>
    <row r="82" spans="1:3" s="52" customFormat="1" ht="31.5" x14ac:dyDescent="0.25">
      <c r="A82" s="380">
        <v>8</v>
      </c>
      <c r="B82" s="69" t="s">
        <v>61</v>
      </c>
      <c r="C82" s="58">
        <v>11</v>
      </c>
    </row>
    <row r="83" spans="1:3" s="52" customFormat="1" ht="18" customHeight="1" x14ac:dyDescent="0.25">
      <c r="A83" s="380">
        <v>9</v>
      </c>
      <c r="B83" s="69" t="s">
        <v>52</v>
      </c>
      <c r="C83" s="58">
        <v>10</v>
      </c>
    </row>
    <row r="84" spans="1:3" ht="18" customHeight="1" x14ac:dyDescent="0.25">
      <c r="A84" s="380">
        <v>10</v>
      </c>
      <c r="B84" s="69" t="s">
        <v>240</v>
      </c>
      <c r="C84" s="58">
        <v>10</v>
      </c>
    </row>
    <row r="85" spans="1:3" ht="57" customHeight="1" x14ac:dyDescent="0.25">
      <c r="A85" s="555" t="s">
        <v>18</v>
      </c>
      <c r="B85" s="556"/>
      <c r="C85" s="557"/>
    </row>
    <row r="86" spans="1:3" ht="18" customHeight="1" x14ac:dyDescent="0.25">
      <c r="A86" s="384">
        <v>1</v>
      </c>
      <c r="B86" s="69" t="s">
        <v>51</v>
      </c>
      <c r="C86" s="385">
        <v>443</v>
      </c>
    </row>
    <row r="87" spans="1:3" ht="21" customHeight="1" x14ac:dyDescent="0.25">
      <c r="A87" s="384">
        <v>2</v>
      </c>
      <c r="B87" s="69" t="s">
        <v>39</v>
      </c>
      <c r="C87" s="385">
        <v>122</v>
      </c>
    </row>
    <row r="88" spans="1:3" ht="19.5" customHeight="1" x14ac:dyDescent="0.25">
      <c r="A88" s="384">
        <v>3</v>
      </c>
      <c r="B88" s="69" t="s">
        <v>91</v>
      </c>
      <c r="C88" s="385">
        <v>109</v>
      </c>
    </row>
    <row r="89" spans="1:3" ht="31.5" customHeight="1" x14ac:dyDescent="0.25">
      <c r="A89" s="384">
        <v>4</v>
      </c>
      <c r="B89" s="69" t="s">
        <v>310</v>
      </c>
      <c r="C89" s="385">
        <v>30</v>
      </c>
    </row>
    <row r="90" spans="1:3" ht="20.25" customHeight="1" x14ac:dyDescent="0.25">
      <c r="A90" s="384">
        <v>5</v>
      </c>
      <c r="B90" s="69" t="s">
        <v>38</v>
      </c>
      <c r="C90" s="385">
        <v>24</v>
      </c>
    </row>
    <row r="91" spans="1:3" ht="18" customHeight="1" x14ac:dyDescent="0.25">
      <c r="A91" s="384">
        <v>6</v>
      </c>
      <c r="B91" s="69" t="s">
        <v>243</v>
      </c>
      <c r="C91" s="385">
        <v>15</v>
      </c>
    </row>
    <row r="92" spans="1:3" ht="30" customHeight="1" x14ac:dyDescent="0.25">
      <c r="A92" s="384">
        <v>7</v>
      </c>
      <c r="B92" s="69" t="s">
        <v>341</v>
      </c>
      <c r="C92" s="385">
        <v>14</v>
      </c>
    </row>
    <row r="93" spans="1:3" ht="18" customHeight="1" x14ac:dyDescent="0.25">
      <c r="A93" s="384">
        <v>8</v>
      </c>
      <c r="B93" s="69" t="s">
        <v>166</v>
      </c>
      <c r="C93" s="385">
        <v>10</v>
      </c>
    </row>
    <row r="94" spans="1:3" ht="18" customHeight="1" x14ac:dyDescent="0.25">
      <c r="A94" s="384">
        <v>9</v>
      </c>
      <c r="B94" s="69" t="s">
        <v>531</v>
      </c>
      <c r="C94" s="385">
        <v>9</v>
      </c>
    </row>
    <row r="95" spans="1:3" ht="18" customHeight="1" x14ac:dyDescent="0.25">
      <c r="A95" s="384">
        <v>10</v>
      </c>
      <c r="B95" s="69" t="s">
        <v>63</v>
      </c>
      <c r="C95" s="385">
        <v>8</v>
      </c>
    </row>
    <row r="96" spans="1:3" s="113" customFormat="1" ht="18.75" customHeight="1" x14ac:dyDescent="0.3">
      <c r="A96" s="555" t="s">
        <v>92</v>
      </c>
      <c r="B96" s="556"/>
      <c r="C96" s="557"/>
    </row>
    <row r="97" spans="1:3" ht="16.5" customHeight="1" x14ac:dyDescent="0.25">
      <c r="A97" s="223">
        <v>1</v>
      </c>
      <c r="B97" s="69" t="s">
        <v>44</v>
      </c>
      <c r="C97" s="58">
        <v>218</v>
      </c>
    </row>
    <row r="98" spans="1:3" ht="18.75" customHeight="1" x14ac:dyDescent="0.25">
      <c r="A98" s="223">
        <v>2</v>
      </c>
      <c r="B98" s="69" t="s">
        <v>41</v>
      </c>
      <c r="C98" s="58">
        <v>123</v>
      </c>
    </row>
    <row r="99" spans="1:3" ht="18.75" customHeight="1" x14ac:dyDescent="0.25">
      <c r="A99" s="393">
        <v>3</v>
      </c>
      <c r="B99" s="69" t="s">
        <v>93</v>
      </c>
      <c r="C99" s="58">
        <v>55</v>
      </c>
    </row>
    <row r="100" spans="1:3" ht="15.75" customHeight="1" x14ac:dyDescent="0.25">
      <c r="A100" s="223">
        <v>4</v>
      </c>
      <c r="B100" s="69" t="s">
        <v>97</v>
      </c>
      <c r="C100" s="58">
        <v>54</v>
      </c>
    </row>
    <row r="101" spans="1:3" ht="15.75" customHeight="1" x14ac:dyDescent="0.25">
      <c r="A101" s="393">
        <v>5</v>
      </c>
      <c r="B101" s="69" t="s">
        <v>64</v>
      </c>
      <c r="C101" s="58">
        <v>45</v>
      </c>
    </row>
    <row r="102" spans="1:3" ht="15.75" customHeight="1" x14ac:dyDescent="0.25">
      <c r="A102" s="393">
        <v>6</v>
      </c>
      <c r="B102" s="69" t="s">
        <v>110</v>
      </c>
      <c r="C102" s="58">
        <v>36</v>
      </c>
    </row>
    <row r="103" spans="1:3" ht="15.75" customHeight="1" x14ac:dyDescent="0.25">
      <c r="A103" s="393">
        <v>7</v>
      </c>
      <c r="B103" s="69" t="s">
        <v>56</v>
      </c>
      <c r="C103" s="58">
        <v>36</v>
      </c>
    </row>
    <row r="104" spans="1:3" ht="15.75" customHeight="1" x14ac:dyDescent="0.25">
      <c r="A104" s="393">
        <v>8</v>
      </c>
      <c r="B104" s="69" t="s">
        <v>96</v>
      </c>
      <c r="C104" s="58">
        <v>32</v>
      </c>
    </row>
    <row r="105" spans="1:3" ht="15" customHeight="1" x14ac:dyDescent="0.25">
      <c r="A105" s="223">
        <v>9</v>
      </c>
      <c r="B105" s="69" t="s">
        <v>95</v>
      </c>
      <c r="C105" s="58">
        <v>18</v>
      </c>
    </row>
    <row r="106" spans="1:3" ht="18" customHeight="1" x14ac:dyDescent="0.25">
      <c r="A106" s="272">
        <v>10</v>
      </c>
      <c r="B106" s="69" t="s">
        <v>67</v>
      </c>
      <c r="C106" s="58">
        <v>17</v>
      </c>
    </row>
  </sheetData>
  <mergeCells count="15">
    <mergeCell ref="A1:C1"/>
    <mergeCell ref="A2:C2"/>
    <mergeCell ref="A4:A6"/>
    <mergeCell ref="B4:B6"/>
    <mergeCell ref="C4:C6"/>
    <mergeCell ref="A3:C3"/>
    <mergeCell ref="A96:C96"/>
    <mergeCell ref="A52:C52"/>
    <mergeCell ref="A8:C8"/>
    <mergeCell ref="A19:C19"/>
    <mergeCell ref="A30:C30"/>
    <mergeCell ref="A41:C41"/>
    <mergeCell ref="A63:C63"/>
    <mergeCell ref="A74:C74"/>
    <mergeCell ref="A85:C85"/>
  </mergeCells>
  <printOptions horizontalCentered="1"/>
  <pageMargins left="0.45" right="0.39370078740157483" top="0.47244094488188981" bottom="0.31496062992125984" header="0.43307086614173229" footer="0.31496062992125984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5"/>
  <sheetViews>
    <sheetView zoomScale="98" zoomScaleNormal="98" zoomScaleSheetLayoutView="71" workbookViewId="0">
      <selection activeCell="B30" sqref="B30"/>
    </sheetView>
  </sheetViews>
  <sheetFormatPr defaultColWidth="9.140625" defaultRowHeight="15.75" x14ac:dyDescent="0.25"/>
  <cols>
    <col min="1" max="1" width="5.28515625" style="52" customWidth="1"/>
    <col min="2" max="2" width="65.85546875" style="108" customWidth="1"/>
    <col min="3" max="3" width="21.140625" style="99" customWidth="1"/>
    <col min="4" max="4" width="21.7109375" style="99" customWidth="1"/>
    <col min="5" max="5" width="9.140625" style="99"/>
    <col min="6" max="6" width="13.28515625" style="99" customWidth="1"/>
    <col min="7" max="16384" width="9.140625" style="99"/>
  </cols>
  <sheetData>
    <row r="1" spans="1:6" s="52" customFormat="1" ht="18" customHeight="1" x14ac:dyDescent="0.25">
      <c r="B1" s="552" t="s">
        <v>407</v>
      </c>
      <c r="C1" s="552"/>
      <c r="D1" s="552"/>
    </row>
    <row r="2" spans="1:6" s="52" customFormat="1" ht="19.5" customHeight="1" x14ac:dyDescent="0.25">
      <c r="B2" s="552" t="s">
        <v>526</v>
      </c>
      <c r="C2" s="552"/>
      <c r="D2" s="552"/>
    </row>
    <row r="3" spans="1:6" ht="20.25" customHeight="1" x14ac:dyDescent="0.25">
      <c r="B3" s="584" t="s">
        <v>105</v>
      </c>
      <c r="C3" s="584"/>
      <c r="D3" s="584"/>
    </row>
    <row r="4" spans="1:6" ht="20.25" customHeight="1" x14ac:dyDescent="0.3">
      <c r="A4" s="423"/>
      <c r="B4" s="658" t="s">
        <v>24</v>
      </c>
      <c r="C4" s="658"/>
      <c r="D4" s="658"/>
    </row>
    <row r="5" spans="1:6" s="100" customFormat="1" ht="66" customHeight="1" x14ac:dyDescent="0.25">
      <c r="A5" s="173"/>
      <c r="B5" s="421" t="s">
        <v>34</v>
      </c>
      <c r="C5" s="387" t="s">
        <v>391</v>
      </c>
      <c r="D5" s="175" t="s">
        <v>388</v>
      </c>
    </row>
    <row r="6" spans="1:6" x14ac:dyDescent="0.25">
      <c r="A6" s="103">
        <v>1</v>
      </c>
      <c r="B6" s="69" t="s">
        <v>40</v>
      </c>
      <c r="C6" s="58">
        <v>407</v>
      </c>
      <c r="D6" s="207">
        <v>99.511002444987767</v>
      </c>
      <c r="F6" s="190"/>
    </row>
    <row r="7" spans="1:6" x14ac:dyDescent="0.25">
      <c r="A7" s="103">
        <v>2</v>
      </c>
      <c r="B7" s="69" t="s">
        <v>43</v>
      </c>
      <c r="C7" s="58">
        <v>155</v>
      </c>
      <c r="D7" s="207">
        <v>98.101265822784811</v>
      </c>
      <c r="F7" s="190"/>
    </row>
    <row r="8" spans="1:6" x14ac:dyDescent="0.25">
      <c r="A8" s="103">
        <v>3</v>
      </c>
      <c r="B8" s="69" t="s">
        <v>42</v>
      </c>
      <c r="C8" s="58">
        <v>141</v>
      </c>
      <c r="D8" s="207">
        <v>95.918367346938766</v>
      </c>
      <c r="F8" s="190"/>
    </row>
    <row r="9" spans="1:6" s="106" customFormat="1" x14ac:dyDescent="0.25">
      <c r="A9" s="103">
        <v>4</v>
      </c>
      <c r="B9" s="69" t="s">
        <v>45</v>
      </c>
      <c r="C9" s="58">
        <v>132</v>
      </c>
      <c r="D9" s="207">
        <v>94.964028776978409</v>
      </c>
      <c r="F9" s="190"/>
    </row>
    <row r="10" spans="1:6" s="106" customFormat="1" x14ac:dyDescent="0.25">
      <c r="A10" s="103">
        <v>5</v>
      </c>
      <c r="B10" s="69" t="s">
        <v>41</v>
      </c>
      <c r="C10" s="58">
        <v>121</v>
      </c>
      <c r="D10" s="207">
        <v>98.373983739837399</v>
      </c>
      <c r="F10" s="190"/>
    </row>
    <row r="11" spans="1:6" s="106" customFormat="1" x14ac:dyDescent="0.25">
      <c r="A11" s="103">
        <v>6</v>
      </c>
      <c r="B11" s="69" t="s">
        <v>44</v>
      </c>
      <c r="C11" s="58">
        <v>120</v>
      </c>
      <c r="D11" s="207">
        <v>55.045871559633028</v>
      </c>
      <c r="F11" s="190"/>
    </row>
    <row r="12" spans="1:6" s="106" customFormat="1" x14ac:dyDescent="0.25">
      <c r="A12" s="103">
        <v>7</v>
      </c>
      <c r="B12" s="69" t="s">
        <v>293</v>
      </c>
      <c r="C12" s="58">
        <v>114</v>
      </c>
      <c r="D12" s="207">
        <v>94.214876033057848</v>
      </c>
      <c r="F12" s="190"/>
    </row>
    <row r="13" spans="1:6" s="106" customFormat="1" x14ac:dyDescent="0.25">
      <c r="A13" s="103">
        <v>8</v>
      </c>
      <c r="B13" s="69" t="s">
        <v>53</v>
      </c>
      <c r="C13" s="58">
        <v>81</v>
      </c>
      <c r="D13" s="207">
        <v>97.590361445783131</v>
      </c>
      <c r="F13" s="190"/>
    </row>
    <row r="14" spans="1:6" s="106" customFormat="1" x14ac:dyDescent="0.25">
      <c r="A14" s="103">
        <v>9</v>
      </c>
      <c r="B14" s="69" t="s">
        <v>55</v>
      </c>
      <c r="C14" s="58">
        <v>72</v>
      </c>
      <c r="D14" s="207">
        <v>98.630136986301366</v>
      </c>
      <c r="F14" s="190"/>
    </row>
    <row r="15" spans="1:6" s="106" customFormat="1" x14ac:dyDescent="0.25">
      <c r="A15" s="103">
        <v>10</v>
      </c>
      <c r="B15" s="69" t="s">
        <v>91</v>
      </c>
      <c r="C15" s="58">
        <v>69</v>
      </c>
      <c r="D15" s="207">
        <v>63.302752293577981</v>
      </c>
      <c r="F15" s="190"/>
    </row>
    <row r="16" spans="1:6" x14ac:dyDescent="0.25">
      <c r="A16" s="103">
        <v>11</v>
      </c>
      <c r="B16" s="69" t="s">
        <v>49</v>
      </c>
      <c r="C16" s="58">
        <v>59</v>
      </c>
      <c r="D16" s="207">
        <v>98.333333333333329</v>
      </c>
    </row>
    <row r="17" spans="1:4" x14ac:dyDescent="0.25">
      <c r="A17" s="103">
        <v>12</v>
      </c>
      <c r="B17" s="69" t="s">
        <v>93</v>
      </c>
      <c r="C17" s="58">
        <v>54</v>
      </c>
      <c r="D17" s="207">
        <v>98.181818181818187</v>
      </c>
    </row>
    <row r="18" spans="1:4" x14ac:dyDescent="0.25">
      <c r="A18" s="103">
        <v>13</v>
      </c>
      <c r="B18" s="69" t="s">
        <v>97</v>
      </c>
      <c r="C18" s="58">
        <v>44</v>
      </c>
      <c r="D18" s="207">
        <v>81.481481481481481</v>
      </c>
    </row>
    <row r="19" spans="1:4" x14ac:dyDescent="0.25">
      <c r="A19" s="103">
        <v>14</v>
      </c>
      <c r="B19" s="69" t="s">
        <v>50</v>
      </c>
      <c r="C19" s="58">
        <v>37</v>
      </c>
      <c r="D19" s="207">
        <v>97.368421052631575</v>
      </c>
    </row>
    <row r="20" spans="1:4" x14ac:dyDescent="0.25">
      <c r="A20" s="103">
        <v>15</v>
      </c>
      <c r="B20" s="69" t="s">
        <v>297</v>
      </c>
      <c r="C20" s="58">
        <v>36</v>
      </c>
      <c r="D20" s="207">
        <v>92.307692307692307</v>
      </c>
    </row>
    <row r="21" spans="1:4" ht="15" customHeight="1" x14ac:dyDescent="0.25">
      <c r="A21" s="103">
        <v>16</v>
      </c>
      <c r="B21" s="69" t="s">
        <v>294</v>
      </c>
      <c r="C21" s="58">
        <v>33</v>
      </c>
      <c r="D21" s="207">
        <v>97.058823529411768</v>
      </c>
    </row>
    <row r="22" spans="1:4" ht="16.5" customHeight="1" x14ac:dyDescent="0.25">
      <c r="A22" s="103">
        <v>17</v>
      </c>
      <c r="B22" s="69" t="s">
        <v>84</v>
      </c>
      <c r="C22" s="58">
        <v>32</v>
      </c>
      <c r="D22" s="207">
        <v>100</v>
      </c>
    </row>
    <row r="23" spans="1:4" x14ac:dyDescent="0.25">
      <c r="A23" s="103">
        <v>18</v>
      </c>
      <c r="B23" s="69" t="s">
        <v>295</v>
      </c>
      <c r="C23" s="58">
        <v>31</v>
      </c>
      <c r="D23" s="207">
        <v>83.78378378378379</v>
      </c>
    </row>
    <row r="24" spans="1:4" x14ac:dyDescent="0.25">
      <c r="A24" s="103">
        <v>19</v>
      </c>
      <c r="B24" s="69" t="s">
        <v>415</v>
      </c>
      <c r="C24" s="58">
        <v>31</v>
      </c>
      <c r="D24" s="207">
        <v>100</v>
      </c>
    </row>
    <row r="25" spans="1:4" x14ac:dyDescent="0.25">
      <c r="A25" s="103">
        <v>20</v>
      </c>
      <c r="B25" s="69" t="s">
        <v>62</v>
      </c>
      <c r="C25" s="58">
        <v>31</v>
      </c>
      <c r="D25" s="207">
        <v>91.17647058823529</v>
      </c>
    </row>
    <row r="26" spans="1:4" x14ac:dyDescent="0.25">
      <c r="A26" s="103">
        <v>21</v>
      </c>
      <c r="B26" s="69" t="s">
        <v>51</v>
      </c>
      <c r="C26" s="58">
        <v>31</v>
      </c>
      <c r="D26" s="207">
        <v>6.9977426636568847</v>
      </c>
    </row>
    <row r="27" spans="1:4" ht="21.75" customHeight="1" x14ac:dyDescent="0.25">
      <c r="A27" s="103">
        <v>22</v>
      </c>
      <c r="B27" s="69" t="s">
        <v>83</v>
      </c>
      <c r="C27" s="58">
        <v>30</v>
      </c>
      <c r="D27" s="207">
        <v>88.235294117647058</v>
      </c>
    </row>
    <row r="28" spans="1:4" ht="47.25" x14ac:dyDescent="0.25">
      <c r="A28" s="103">
        <v>23</v>
      </c>
      <c r="B28" s="69" t="s">
        <v>303</v>
      </c>
      <c r="C28" s="58">
        <v>30</v>
      </c>
      <c r="D28" s="207">
        <v>100</v>
      </c>
    </row>
    <row r="29" spans="1:4" x14ac:dyDescent="0.25">
      <c r="A29" s="103">
        <v>24</v>
      </c>
      <c r="B29" s="69" t="s">
        <v>46</v>
      </c>
      <c r="C29" s="58">
        <v>29</v>
      </c>
      <c r="D29" s="207">
        <v>85.294117647058826</v>
      </c>
    </row>
    <row r="30" spans="1:4" x14ac:dyDescent="0.25">
      <c r="A30" s="103">
        <v>25</v>
      </c>
      <c r="B30" s="69" t="s">
        <v>110</v>
      </c>
      <c r="C30" s="58">
        <v>29</v>
      </c>
      <c r="D30" s="207">
        <v>80.555555555555557</v>
      </c>
    </row>
    <row r="31" spans="1:4" x14ac:dyDescent="0.25">
      <c r="A31" s="103">
        <v>26</v>
      </c>
      <c r="B31" s="69" t="s">
        <v>324</v>
      </c>
      <c r="C31" s="58">
        <v>24</v>
      </c>
      <c r="D31" s="207">
        <v>100</v>
      </c>
    </row>
    <row r="32" spans="1:4" ht="13.5" customHeight="1" x14ac:dyDescent="0.25">
      <c r="A32" s="103">
        <v>27</v>
      </c>
      <c r="B32" s="69" t="s">
        <v>78</v>
      </c>
      <c r="C32" s="58">
        <v>23</v>
      </c>
      <c r="D32" s="207">
        <v>100</v>
      </c>
    </row>
    <row r="33" spans="1:4" x14ac:dyDescent="0.25">
      <c r="A33" s="103">
        <v>28</v>
      </c>
      <c r="B33" s="69" t="s">
        <v>60</v>
      </c>
      <c r="C33" s="58">
        <v>22</v>
      </c>
      <c r="D33" s="207">
        <v>75.862068965517238</v>
      </c>
    </row>
    <row r="34" spans="1:4" x14ac:dyDescent="0.25">
      <c r="A34" s="103">
        <v>29</v>
      </c>
      <c r="B34" s="69" t="s">
        <v>298</v>
      </c>
      <c r="C34" s="58">
        <v>20</v>
      </c>
      <c r="D34" s="207">
        <v>86.956521739130437</v>
      </c>
    </row>
    <row r="35" spans="1:4" ht="19.5" customHeight="1" x14ac:dyDescent="0.25">
      <c r="A35" s="103">
        <v>30</v>
      </c>
      <c r="B35" s="69" t="s">
        <v>96</v>
      </c>
      <c r="C35" s="58">
        <v>20</v>
      </c>
      <c r="D35" s="207">
        <v>62.5</v>
      </c>
    </row>
    <row r="36" spans="1:4" ht="16.5" customHeight="1" x14ac:dyDescent="0.25">
      <c r="A36" s="103">
        <v>31</v>
      </c>
      <c r="B36" s="69" t="s">
        <v>64</v>
      </c>
      <c r="C36" s="58">
        <v>19</v>
      </c>
      <c r="D36" s="207">
        <v>42.222222222222221</v>
      </c>
    </row>
    <row r="37" spans="1:4" ht="17.25" customHeight="1" x14ac:dyDescent="0.25">
      <c r="A37" s="103">
        <v>32</v>
      </c>
      <c r="B37" s="69" t="s">
        <v>81</v>
      </c>
      <c r="C37" s="58">
        <v>18</v>
      </c>
      <c r="D37" s="207">
        <v>94.73684210526315</v>
      </c>
    </row>
    <row r="38" spans="1:4" x14ac:dyDescent="0.25">
      <c r="A38" s="103">
        <v>33</v>
      </c>
      <c r="B38" s="69" t="s">
        <v>95</v>
      </c>
      <c r="C38" s="58">
        <v>18</v>
      </c>
      <c r="D38" s="207">
        <v>100</v>
      </c>
    </row>
    <row r="39" spans="1:4" x14ac:dyDescent="0.25">
      <c r="A39" s="103">
        <v>34</v>
      </c>
      <c r="B39" s="69" t="s">
        <v>107</v>
      </c>
      <c r="C39" s="58">
        <v>17</v>
      </c>
      <c r="D39" s="207">
        <v>80.952380952380949</v>
      </c>
    </row>
    <row r="40" spans="1:4" x14ac:dyDescent="0.25">
      <c r="A40" s="103">
        <v>35</v>
      </c>
      <c r="B40" s="69" t="s">
        <v>304</v>
      </c>
      <c r="C40" s="58">
        <v>17</v>
      </c>
      <c r="D40" s="207">
        <v>100</v>
      </c>
    </row>
    <row r="41" spans="1:4" x14ac:dyDescent="0.25">
      <c r="A41" s="103">
        <v>36</v>
      </c>
      <c r="B41" s="69" t="s">
        <v>441</v>
      </c>
      <c r="C41" s="58">
        <v>17</v>
      </c>
      <c r="D41" s="207">
        <v>100</v>
      </c>
    </row>
    <row r="42" spans="1:4" ht="12.75" customHeight="1" x14ac:dyDescent="0.25">
      <c r="A42" s="103">
        <v>37</v>
      </c>
      <c r="B42" s="69" t="s">
        <v>160</v>
      </c>
      <c r="C42" s="58">
        <v>17</v>
      </c>
      <c r="D42" s="207">
        <v>100</v>
      </c>
    </row>
    <row r="43" spans="1:4" ht="14.25" customHeight="1" x14ac:dyDescent="0.25">
      <c r="A43" s="103">
        <v>38</v>
      </c>
      <c r="B43" s="69" t="s">
        <v>74</v>
      </c>
      <c r="C43" s="58">
        <v>16</v>
      </c>
      <c r="D43" s="207">
        <v>94.117647058823522</v>
      </c>
    </row>
    <row r="44" spans="1:4" ht="17.25" customHeight="1" x14ac:dyDescent="0.25">
      <c r="A44" s="103">
        <v>39</v>
      </c>
      <c r="B44" s="69" t="s">
        <v>80</v>
      </c>
      <c r="C44" s="58">
        <v>16</v>
      </c>
      <c r="D44" s="207">
        <v>100</v>
      </c>
    </row>
    <row r="45" spans="1:4" ht="14.25" customHeight="1" x14ac:dyDescent="0.25">
      <c r="A45" s="103">
        <v>40</v>
      </c>
      <c r="B45" s="69" t="s">
        <v>109</v>
      </c>
      <c r="C45" s="58">
        <v>15</v>
      </c>
      <c r="D45" s="207">
        <v>100</v>
      </c>
    </row>
    <row r="46" spans="1:4" x14ac:dyDescent="0.25">
      <c r="A46" s="103">
        <v>41</v>
      </c>
      <c r="B46" s="69" t="s">
        <v>302</v>
      </c>
      <c r="C46" s="58">
        <v>15</v>
      </c>
      <c r="D46" s="207">
        <v>93.75</v>
      </c>
    </row>
    <row r="47" spans="1:4" x14ac:dyDescent="0.25">
      <c r="A47" s="103">
        <v>42</v>
      </c>
      <c r="B47" s="69" t="s">
        <v>76</v>
      </c>
      <c r="C47" s="58">
        <v>14</v>
      </c>
      <c r="D47" s="207">
        <v>87.5</v>
      </c>
    </row>
    <row r="48" spans="1:4" x14ac:dyDescent="0.25">
      <c r="A48" s="103">
        <v>43</v>
      </c>
      <c r="B48" s="69" t="s">
        <v>47</v>
      </c>
      <c r="C48" s="58">
        <v>14</v>
      </c>
      <c r="D48" s="207">
        <v>87.5</v>
      </c>
    </row>
    <row r="49" spans="1:4" x14ac:dyDescent="0.25">
      <c r="A49" s="103">
        <v>44</v>
      </c>
      <c r="B49" s="69" t="s">
        <v>299</v>
      </c>
      <c r="C49" s="58">
        <v>13</v>
      </c>
      <c r="D49" s="207">
        <v>100</v>
      </c>
    </row>
    <row r="50" spans="1:4" x14ac:dyDescent="0.25">
      <c r="A50" s="103">
        <v>45</v>
      </c>
      <c r="B50" s="69" t="s">
        <v>243</v>
      </c>
      <c r="C50" s="58">
        <v>13</v>
      </c>
      <c r="D50" s="207">
        <v>86.666666666666671</v>
      </c>
    </row>
    <row r="51" spans="1:4" x14ac:dyDescent="0.25">
      <c r="A51" s="103">
        <v>46</v>
      </c>
      <c r="B51" s="69" t="s">
        <v>306</v>
      </c>
      <c r="C51" s="58">
        <v>12</v>
      </c>
      <c r="D51" s="207">
        <v>80</v>
      </c>
    </row>
    <row r="52" spans="1:4" x14ac:dyDescent="0.25">
      <c r="A52" s="103">
        <v>47</v>
      </c>
      <c r="B52" s="69" t="s">
        <v>308</v>
      </c>
      <c r="C52" s="58">
        <v>12</v>
      </c>
      <c r="D52" s="207">
        <v>100</v>
      </c>
    </row>
    <row r="53" spans="1:4" x14ac:dyDescent="0.25">
      <c r="A53" s="103">
        <v>48</v>
      </c>
      <c r="B53" s="69" t="s">
        <v>305</v>
      </c>
      <c r="C53" s="58">
        <v>12</v>
      </c>
      <c r="D53" s="207">
        <v>80</v>
      </c>
    </row>
    <row r="54" spans="1:4" ht="16.5" customHeight="1" x14ac:dyDescent="0.25">
      <c r="A54" s="103">
        <v>49</v>
      </c>
      <c r="B54" s="69" t="s">
        <v>82</v>
      </c>
      <c r="C54" s="58">
        <v>12</v>
      </c>
      <c r="D54" s="207">
        <v>92.307692307692307</v>
      </c>
    </row>
    <row r="55" spans="1:4" x14ac:dyDescent="0.25">
      <c r="A55" s="103">
        <v>50</v>
      </c>
      <c r="B55" s="69" t="s">
        <v>48</v>
      </c>
      <c r="C55" s="58">
        <v>12</v>
      </c>
      <c r="D55" s="207">
        <v>100</v>
      </c>
    </row>
  </sheetData>
  <mergeCells count="4">
    <mergeCell ref="B1:D1"/>
    <mergeCell ref="B3:D3"/>
    <mergeCell ref="B2:D2"/>
    <mergeCell ref="B4:D4"/>
  </mergeCells>
  <pageMargins left="0.55118110236220474" right="0.23622047244094491" top="0.43307086614173229" bottom="0.19685039370078741" header="0.31496062992125984" footer="0.19685039370078741"/>
  <pageSetup paperSize="9" scale="8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5"/>
  <sheetViews>
    <sheetView zoomScaleNormal="100" zoomScaleSheetLayoutView="80" workbookViewId="0">
      <selection activeCell="B18" sqref="B18"/>
    </sheetView>
  </sheetViews>
  <sheetFormatPr defaultColWidth="9.140625" defaultRowHeight="15.75" x14ac:dyDescent="0.25"/>
  <cols>
    <col min="1" max="1" width="5" style="52" customWidth="1"/>
    <col min="2" max="2" width="66.28515625" style="108" customWidth="1"/>
    <col min="3" max="3" width="21.42578125" style="99" customWidth="1"/>
    <col min="4" max="4" width="20.7109375" style="99" customWidth="1"/>
    <col min="5" max="14" width="6.85546875" style="99" customWidth="1"/>
    <col min="15" max="16384" width="9.140625" style="99"/>
  </cols>
  <sheetData>
    <row r="1" spans="1:6" ht="20.25" customHeight="1" x14ac:dyDescent="0.25">
      <c r="A1" s="552" t="s">
        <v>408</v>
      </c>
      <c r="B1" s="552"/>
      <c r="C1" s="552"/>
      <c r="D1" s="552"/>
    </row>
    <row r="2" spans="1:6" ht="20.25" customHeight="1" x14ac:dyDescent="0.25">
      <c r="A2" s="552" t="s">
        <v>526</v>
      </c>
      <c r="B2" s="552"/>
      <c r="C2" s="552"/>
      <c r="D2" s="552"/>
    </row>
    <row r="3" spans="1:6" ht="20.25" customHeight="1" x14ac:dyDescent="0.25">
      <c r="A3" s="584" t="s">
        <v>105</v>
      </c>
      <c r="B3" s="584"/>
      <c r="C3" s="584"/>
      <c r="D3" s="584"/>
    </row>
    <row r="4" spans="1:6" ht="20.25" customHeight="1" x14ac:dyDescent="0.25">
      <c r="A4" s="659" t="s">
        <v>24</v>
      </c>
      <c r="B4" s="659"/>
      <c r="C4" s="659"/>
      <c r="D4" s="659"/>
    </row>
    <row r="5" spans="1:6" s="100" customFormat="1" ht="63.75" customHeight="1" x14ac:dyDescent="0.25">
      <c r="A5" s="173"/>
      <c r="B5" s="421" t="s">
        <v>34</v>
      </c>
      <c r="C5" s="381" t="s">
        <v>389</v>
      </c>
      <c r="D5" s="175" t="s">
        <v>388</v>
      </c>
    </row>
    <row r="6" spans="1:6" ht="18.75" customHeight="1" x14ac:dyDescent="0.25">
      <c r="A6" s="103">
        <v>1</v>
      </c>
      <c r="B6" s="69" t="s">
        <v>51</v>
      </c>
      <c r="C6" s="208">
        <v>412</v>
      </c>
      <c r="D6" s="207">
        <v>93.002257336343121</v>
      </c>
      <c r="F6" s="190"/>
    </row>
    <row r="7" spans="1:6" ht="15.75" customHeight="1" x14ac:dyDescent="0.25">
      <c r="A7" s="103">
        <v>2</v>
      </c>
      <c r="B7" s="69" t="s">
        <v>39</v>
      </c>
      <c r="C7" s="208">
        <v>122</v>
      </c>
      <c r="D7" s="207">
        <v>100</v>
      </c>
      <c r="F7" s="190"/>
    </row>
    <row r="8" spans="1:6" ht="15.75" customHeight="1" x14ac:dyDescent="0.25">
      <c r="A8" s="103">
        <v>3</v>
      </c>
      <c r="B8" s="69" t="s">
        <v>44</v>
      </c>
      <c r="C8" s="208">
        <v>98</v>
      </c>
      <c r="D8" s="207">
        <v>44.954128440366972</v>
      </c>
      <c r="F8" s="190"/>
    </row>
    <row r="9" spans="1:6" s="106" customFormat="1" ht="15" customHeight="1" x14ac:dyDescent="0.25">
      <c r="A9" s="103">
        <v>4</v>
      </c>
      <c r="B9" s="69" t="s">
        <v>91</v>
      </c>
      <c r="C9" s="208">
        <v>40</v>
      </c>
      <c r="D9" s="207">
        <v>36.697247706422019</v>
      </c>
      <c r="F9" s="190"/>
    </row>
    <row r="10" spans="1:6" s="106" customFormat="1" ht="17.25" customHeight="1" x14ac:dyDescent="0.25">
      <c r="A10" s="103">
        <v>5</v>
      </c>
      <c r="B10" s="69" t="s">
        <v>66</v>
      </c>
      <c r="C10" s="208">
        <v>39</v>
      </c>
      <c r="D10" s="207">
        <v>90.697674418604649</v>
      </c>
      <c r="F10" s="190"/>
    </row>
    <row r="11" spans="1:6" s="106" customFormat="1" ht="15" customHeight="1" x14ac:dyDescent="0.25">
      <c r="A11" s="103">
        <v>6</v>
      </c>
      <c r="B11" s="69" t="s">
        <v>56</v>
      </c>
      <c r="C11" s="208">
        <v>36</v>
      </c>
      <c r="D11" s="207">
        <v>100</v>
      </c>
      <c r="F11" s="190"/>
    </row>
    <row r="12" spans="1:6" s="106" customFormat="1" ht="15.75" customHeight="1" x14ac:dyDescent="0.25">
      <c r="A12" s="103">
        <v>7</v>
      </c>
      <c r="B12" s="69" t="s">
        <v>310</v>
      </c>
      <c r="C12" s="208">
        <v>30</v>
      </c>
      <c r="D12" s="207">
        <v>100</v>
      </c>
      <c r="F12" s="190"/>
    </row>
    <row r="13" spans="1:6" s="106" customFormat="1" ht="18.75" customHeight="1" x14ac:dyDescent="0.25">
      <c r="A13" s="103">
        <v>8</v>
      </c>
      <c r="B13" s="69" t="s">
        <v>64</v>
      </c>
      <c r="C13" s="208">
        <v>26</v>
      </c>
      <c r="D13" s="207">
        <v>57.777777777777771</v>
      </c>
      <c r="F13" s="190"/>
    </row>
    <row r="14" spans="1:6" s="106" customFormat="1" ht="16.5" customHeight="1" x14ac:dyDescent="0.25">
      <c r="A14" s="103">
        <v>9</v>
      </c>
      <c r="B14" s="69" t="s">
        <v>89</v>
      </c>
      <c r="C14" s="208">
        <v>23</v>
      </c>
      <c r="D14" s="207">
        <v>92</v>
      </c>
      <c r="F14" s="190"/>
    </row>
    <row r="15" spans="1:6" s="106" customFormat="1" ht="18.75" customHeight="1" x14ac:dyDescent="0.25">
      <c r="A15" s="103">
        <v>10</v>
      </c>
      <c r="B15" s="69" t="s">
        <v>65</v>
      </c>
      <c r="C15" s="208">
        <v>15</v>
      </c>
      <c r="D15" s="207">
        <v>78.94736842105263</v>
      </c>
      <c r="F15" s="190"/>
    </row>
    <row r="16" spans="1:6" x14ac:dyDescent="0.25">
      <c r="A16" s="103">
        <v>11</v>
      </c>
      <c r="B16" s="69" t="s">
        <v>38</v>
      </c>
      <c r="C16" s="208">
        <v>14</v>
      </c>
      <c r="D16" s="207">
        <v>58.333333333333336</v>
      </c>
    </row>
    <row r="17" spans="1:4" x14ac:dyDescent="0.25">
      <c r="A17" s="103">
        <v>12</v>
      </c>
      <c r="B17" s="69" t="s">
        <v>234</v>
      </c>
      <c r="C17" s="208">
        <v>13</v>
      </c>
      <c r="D17" s="207">
        <v>81.25</v>
      </c>
    </row>
    <row r="18" spans="1:4" x14ac:dyDescent="0.25">
      <c r="A18" s="103">
        <v>13</v>
      </c>
      <c r="B18" s="69" t="s">
        <v>187</v>
      </c>
      <c r="C18" s="208">
        <v>12</v>
      </c>
      <c r="D18" s="207">
        <v>100</v>
      </c>
    </row>
    <row r="19" spans="1:4" ht="17.25" customHeight="1" x14ac:dyDescent="0.25">
      <c r="A19" s="103">
        <v>14</v>
      </c>
      <c r="B19" s="69" t="s">
        <v>96</v>
      </c>
      <c r="C19" s="208">
        <v>12</v>
      </c>
      <c r="D19" s="207">
        <v>37.5</v>
      </c>
    </row>
    <row r="20" spans="1:4" ht="17.25" customHeight="1" x14ac:dyDescent="0.25">
      <c r="A20" s="103">
        <v>15</v>
      </c>
      <c r="B20" s="69" t="s">
        <v>300</v>
      </c>
      <c r="C20" s="208">
        <v>11</v>
      </c>
      <c r="D20" s="207">
        <v>100</v>
      </c>
    </row>
    <row r="21" spans="1:4" ht="15" customHeight="1" x14ac:dyDescent="0.25">
      <c r="A21" s="103">
        <v>16</v>
      </c>
      <c r="B21" s="69" t="s">
        <v>296</v>
      </c>
      <c r="C21" s="208">
        <v>11</v>
      </c>
      <c r="D21" s="207">
        <v>100</v>
      </c>
    </row>
    <row r="22" spans="1:4" ht="20.25" customHeight="1" x14ac:dyDescent="0.25">
      <c r="A22" s="103">
        <v>17</v>
      </c>
      <c r="B22" s="69" t="s">
        <v>61</v>
      </c>
      <c r="C22" s="208">
        <v>11</v>
      </c>
      <c r="D22" s="207">
        <v>100</v>
      </c>
    </row>
    <row r="23" spans="1:4" x14ac:dyDescent="0.25">
      <c r="A23" s="103">
        <v>18</v>
      </c>
      <c r="B23" s="69" t="s">
        <v>52</v>
      </c>
      <c r="C23" s="208">
        <v>10</v>
      </c>
      <c r="D23" s="207">
        <v>100</v>
      </c>
    </row>
    <row r="24" spans="1:4" x14ac:dyDescent="0.25">
      <c r="A24" s="103">
        <v>19</v>
      </c>
      <c r="B24" s="69" t="s">
        <v>166</v>
      </c>
      <c r="C24" s="208">
        <v>10</v>
      </c>
      <c r="D24" s="207">
        <v>100</v>
      </c>
    </row>
    <row r="25" spans="1:4" ht="14.25" customHeight="1" x14ac:dyDescent="0.25">
      <c r="A25" s="103">
        <v>20</v>
      </c>
      <c r="B25" s="69" t="s">
        <v>67</v>
      </c>
      <c r="C25" s="208">
        <v>10</v>
      </c>
      <c r="D25" s="207">
        <v>58.82352941176471</v>
      </c>
    </row>
    <row r="26" spans="1:4" x14ac:dyDescent="0.25">
      <c r="A26" s="103">
        <v>21</v>
      </c>
      <c r="B26" s="69" t="s">
        <v>97</v>
      </c>
      <c r="C26" s="208">
        <v>10</v>
      </c>
      <c r="D26" s="207">
        <v>18.518518518518519</v>
      </c>
    </row>
    <row r="27" spans="1:4" x14ac:dyDescent="0.25">
      <c r="A27" s="103">
        <v>22</v>
      </c>
      <c r="B27" s="69" t="s">
        <v>88</v>
      </c>
      <c r="C27" s="208">
        <v>9</v>
      </c>
      <c r="D27" s="207">
        <v>100</v>
      </c>
    </row>
    <row r="28" spans="1:4" ht="14.25" customHeight="1" x14ac:dyDescent="0.25">
      <c r="A28" s="103">
        <v>23</v>
      </c>
      <c r="B28" s="69" t="s">
        <v>531</v>
      </c>
      <c r="C28" s="208">
        <v>8</v>
      </c>
      <c r="D28" s="207">
        <v>88.888888888888886</v>
      </c>
    </row>
    <row r="29" spans="1:4" x14ac:dyDescent="0.25">
      <c r="A29" s="103">
        <v>24</v>
      </c>
      <c r="B29" s="69" t="s">
        <v>63</v>
      </c>
      <c r="C29" s="208">
        <v>8</v>
      </c>
      <c r="D29" s="207">
        <v>100</v>
      </c>
    </row>
    <row r="30" spans="1:4" x14ac:dyDescent="0.25">
      <c r="A30" s="103">
        <v>25</v>
      </c>
      <c r="B30" s="69" t="s">
        <v>60</v>
      </c>
      <c r="C30" s="208">
        <v>7</v>
      </c>
      <c r="D30" s="207">
        <v>24.137931034482758</v>
      </c>
    </row>
    <row r="31" spans="1:4" x14ac:dyDescent="0.25">
      <c r="A31" s="103">
        <v>26</v>
      </c>
      <c r="B31" s="69" t="s">
        <v>293</v>
      </c>
      <c r="C31" s="208">
        <v>7</v>
      </c>
      <c r="D31" s="207">
        <v>5.785123966942149</v>
      </c>
    </row>
    <row r="32" spans="1:4" x14ac:dyDescent="0.25">
      <c r="A32" s="103">
        <v>27</v>
      </c>
      <c r="B32" s="69" t="s">
        <v>45</v>
      </c>
      <c r="C32" s="208">
        <v>7</v>
      </c>
      <c r="D32" s="207">
        <v>5.0359712230215825</v>
      </c>
    </row>
    <row r="33" spans="1:4" x14ac:dyDescent="0.25">
      <c r="A33" s="103">
        <v>28</v>
      </c>
      <c r="B33" s="69" t="s">
        <v>110</v>
      </c>
      <c r="C33" s="208">
        <v>7</v>
      </c>
      <c r="D33" s="207">
        <v>19.444444444444446</v>
      </c>
    </row>
    <row r="34" spans="1:4" x14ac:dyDescent="0.25">
      <c r="A34" s="103">
        <v>29</v>
      </c>
      <c r="B34" s="69" t="s">
        <v>295</v>
      </c>
      <c r="C34" s="208">
        <v>6</v>
      </c>
      <c r="D34" s="207">
        <v>16.216216216216218</v>
      </c>
    </row>
    <row r="35" spans="1:4" x14ac:dyDescent="0.25">
      <c r="A35" s="103">
        <v>30</v>
      </c>
      <c r="B35" s="69" t="s">
        <v>42</v>
      </c>
      <c r="C35" s="208">
        <v>6</v>
      </c>
      <c r="D35" s="207">
        <v>4.0816326530612246</v>
      </c>
    </row>
    <row r="36" spans="1:4" x14ac:dyDescent="0.25">
      <c r="A36" s="103">
        <v>31</v>
      </c>
      <c r="B36" s="69" t="s">
        <v>111</v>
      </c>
      <c r="C36" s="208">
        <v>6</v>
      </c>
      <c r="D36" s="207">
        <v>100</v>
      </c>
    </row>
    <row r="37" spans="1:4" x14ac:dyDescent="0.25">
      <c r="A37" s="103">
        <v>32</v>
      </c>
      <c r="B37" s="69" t="s">
        <v>168</v>
      </c>
      <c r="C37" s="208">
        <v>6</v>
      </c>
      <c r="D37" s="207">
        <v>75</v>
      </c>
    </row>
    <row r="38" spans="1:4" x14ac:dyDescent="0.25">
      <c r="A38" s="103">
        <v>33</v>
      </c>
      <c r="B38" s="69" t="s">
        <v>472</v>
      </c>
      <c r="C38" s="208">
        <v>6</v>
      </c>
      <c r="D38" s="207">
        <v>100</v>
      </c>
    </row>
    <row r="39" spans="1:4" x14ac:dyDescent="0.25">
      <c r="A39" s="103">
        <v>34</v>
      </c>
      <c r="B39" s="69" t="s">
        <v>94</v>
      </c>
      <c r="C39" s="208">
        <v>6</v>
      </c>
      <c r="D39" s="207">
        <v>35.294117647058826</v>
      </c>
    </row>
    <row r="40" spans="1:4" x14ac:dyDescent="0.25">
      <c r="A40" s="103">
        <v>35</v>
      </c>
      <c r="B40" s="69" t="s">
        <v>46</v>
      </c>
      <c r="C40" s="208">
        <v>5</v>
      </c>
      <c r="D40" s="207">
        <v>14.705882352941178</v>
      </c>
    </row>
    <row r="41" spans="1:4" x14ac:dyDescent="0.25">
      <c r="A41" s="103">
        <v>36</v>
      </c>
      <c r="B41" s="69" t="s">
        <v>57</v>
      </c>
      <c r="C41" s="208">
        <v>5</v>
      </c>
      <c r="D41" s="207">
        <v>41.666666666666671</v>
      </c>
    </row>
    <row r="42" spans="1:4" x14ac:dyDescent="0.25">
      <c r="A42" s="103">
        <v>37</v>
      </c>
      <c r="B42" s="69" t="s">
        <v>362</v>
      </c>
      <c r="C42" s="208">
        <v>5</v>
      </c>
      <c r="D42" s="207">
        <v>83.333333333333343</v>
      </c>
    </row>
    <row r="43" spans="1:4" x14ac:dyDescent="0.25">
      <c r="A43" s="103">
        <v>38</v>
      </c>
      <c r="B43" s="69" t="s">
        <v>449</v>
      </c>
      <c r="C43" s="208">
        <v>5</v>
      </c>
      <c r="D43" s="207">
        <v>100</v>
      </c>
    </row>
    <row r="44" spans="1:4" x14ac:dyDescent="0.25">
      <c r="A44" s="103">
        <v>39</v>
      </c>
      <c r="B44" s="69" t="s">
        <v>369</v>
      </c>
      <c r="C44" s="208">
        <v>5</v>
      </c>
      <c r="D44" s="207">
        <v>100</v>
      </c>
    </row>
    <row r="45" spans="1:4" x14ac:dyDescent="0.25">
      <c r="A45" s="103">
        <v>40</v>
      </c>
      <c r="B45" s="69" t="s">
        <v>457</v>
      </c>
      <c r="C45" s="208">
        <v>5</v>
      </c>
      <c r="D45" s="207">
        <v>100</v>
      </c>
    </row>
    <row r="46" spans="1:4" x14ac:dyDescent="0.25">
      <c r="A46" s="103">
        <v>41</v>
      </c>
      <c r="B46" s="69" t="s">
        <v>439</v>
      </c>
      <c r="C46" s="208">
        <v>5</v>
      </c>
      <c r="D46" s="207">
        <v>100</v>
      </c>
    </row>
    <row r="47" spans="1:4" x14ac:dyDescent="0.25">
      <c r="A47" s="103">
        <v>42</v>
      </c>
      <c r="B47" s="69" t="s">
        <v>311</v>
      </c>
      <c r="C47" s="208">
        <v>5</v>
      </c>
      <c r="D47" s="207">
        <v>100</v>
      </c>
    </row>
    <row r="48" spans="1:4" x14ac:dyDescent="0.25">
      <c r="A48" s="103">
        <v>43</v>
      </c>
      <c r="B48" s="69" t="s">
        <v>107</v>
      </c>
      <c r="C48" s="208">
        <v>4</v>
      </c>
      <c r="D48" s="207">
        <v>19.047619047619047</v>
      </c>
    </row>
    <row r="49" spans="1:4" x14ac:dyDescent="0.25">
      <c r="A49" s="103">
        <v>44</v>
      </c>
      <c r="B49" s="69" t="s">
        <v>372</v>
      </c>
      <c r="C49" s="208">
        <v>4</v>
      </c>
      <c r="D49" s="207">
        <v>80</v>
      </c>
    </row>
    <row r="50" spans="1:4" x14ac:dyDescent="0.25">
      <c r="A50" s="103">
        <v>45</v>
      </c>
      <c r="B50" s="69" t="s">
        <v>73</v>
      </c>
      <c r="C50" s="208">
        <v>4</v>
      </c>
      <c r="D50" s="207">
        <v>50</v>
      </c>
    </row>
    <row r="51" spans="1:4" x14ac:dyDescent="0.25">
      <c r="A51" s="103">
        <v>46</v>
      </c>
      <c r="B51" s="69" t="s">
        <v>273</v>
      </c>
      <c r="C51" s="208">
        <v>4</v>
      </c>
      <c r="D51" s="207">
        <v>80</v>
      </c>
    </row>
    <row r="52" spans="1:4" x14ac:dyDescent="0.25">
      <c r="A52" s="103">
        <v>47</v>
      </c>
      <c r="B52" s="69" t="s">
        <v>83</v>
      </c>
      <c r="C52" s="208">
        <v>4</v>
      </c>
      <c r="D52" s="207">
        <v>11.76470588235294</v>
      </c>
    </row>
    <row r="53" spans="1:4" x14ac:dyDescent="0.25">
      <c r="A53" s="103">
        <v>48</v>
      </c>
      <c r="B53" s="69" t="s">
        <v>86</v>
      </c>
      <c r="C53" s="208">
        <v>4</v>
      </c>
      <c r="D53" s="207">
        <v>66.666666666666657</v>
      </c>
    </row>
    <row r="54" spans="1:4" x14ac:dyDescent="0.25">
      <c r="A54" s="103">
        <v>49</v>
      </c>
      <c r="B54" s="69" t="s">
        <v>183</v>
      </c>
      <c r="C54" s="208">
        <v>4</v>
      </c>
      <c r="D54" s="207">
        <v>100</v>
      </c>
    </row>
    <row r="55" spans="1:4" x14ac:dyDescent="0.25">
      <c r="A55" s="103">
        <v>50</v>
      </c>
      <c r="B55" s="69" t="s">
        <v>435</v>
      </c>
      <c r="C55" s="208">
        <v>4</v>
      </c>
      <c r="D55" s="207">
        <v>100</v>
      </c>
    </row>
  </sheetData>
  <mergeCells count="4">
    <mergeCell ref="A4:D4"/>
    <mergeCell ref="A1:D1"/>
    <mergeCell ref="A2:D2"/>
    <mergeCell ref="A3:D3"/>
  </mergeCells>
  <printOptions horizontalCentered="1"/>
  <pageMargins left="0.51181102362204722" right="0.27559055118110237" top="0.64" bottom="0.34" header="0.31496062992125984" footer="0.31496062992125984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="75" zoomScaleNormal="75" zoomScaleSheetLayoutView="75" workbookViewId="0">
      <selection activeCell="B21" sqref="B21"/>
    </sheetView>
  </sheetViews>
  <sheetFormatPr defaultColWidth="8.85546875" defaultRowHeight="12.75" x14ac:dyDescent="0.2"/>
  <cols>
    <col min="1" max="1" width="42.140625" style="30" customWidth="1"/>
    <col min="2" max="2" width="13.140625" style="30" customWidth="1"/>
    <col min="3" max="3" width="12.42578125" style="30" customWidth="1"/>
    <col min="4" max="4" width="16.42578125" style="30" customWidth="1"/>
    <col min="5" max="5" width="17.28515625" style="30" customWidth="1"/>
    <col min="6" max="6" width="16.85546875" style="30" customWidth="1"/>
    <col min="7" max="7" width="15.85546875" style="30" customWidth="1"/>
    <col min="8" max="16384" width="8.85546875" style="30"/>
  </cols>
  <sheetData>
    <row r="1" spans="1:9" s="1" customFormat="1" ht="30.75" customHeight="1" x14ac:dyDescent="0.25">
      <c r="A1" s="493" t="s">
        <v>180</v>
      </c>
      <c r="B1" s="493"/>
      <c r="C1" s="493"/>
      <c r="D1" s="493"/>
      <c r="E1" s="493"/>
      <c r="F1" s="493"/>
      <c r="G1" s="493"/>
    </row>
    <row r="2" spans="1:9" s="1" customFormat="1" ht="18.75" customHeight="1" x14ac:dyDescent="0.3">
      <c r="A2" s="509" t="s">
        <v>8</v>
      </c>
      <c r="B2" s="509"/>
      <c r="C2" s="509"/>
      <c r="D2" s="509"/>
      <c r="E2" s="509"/>
      <c r="F2" s="509"/>
      <c r="G2" s="509"/>
    </row>
    <row r="3" spans="1:9" s="3" customFormat="1" ht="18.75" customHeight="1" thickBot="1" x14ac:dyDescent="0.3">
      <c r="A3" s="2"/>
      <c r="B3" s="2"/>
      <c r="C3" s="2"/>
      <c r="D3" s="2"/>
      <c r="E3" s="2"/>
      <c r="F3" s="2"/>
      <c r="G3" s="64" t="s">
        <v>33</v>
      </c>
    </row>
    <row r="4" spans="1:9" s="3" customFormat="1" ht="20.25" customHeight="1" x14ac:dyDescent="0.2">
      <c r="A4" s="510"/>
      <c r="B4" s="516" t="s">
        <v>492</v>
      </c>
      <c r="C4" s="507" t="s">
        <v>493</v>
      </c>
      <c r="D4" s="512" t="s">
        <v>32</v>
      </c>
      <c r="E4" s="518" t="s">
        <v>494</v>
      </c>
      <c r="F4" s="507" t="s">
        <v>498</v>
      </c>
      <c r="G4" s="514" t="s">
        <v>31</v>
      </c>
    </row>
    <row r="5" spans="1:9" s="3" customFormat="1" ht="39" customHeight="1" x14ac:dyDescent="0.2">
      <c r="A5" s="511"/>
      <c r="B5" s="517"/>
      <c r="C5" s="508"/>
      <c r="D5" s="513"/>
      <c r="E5" s="519"/>
      <c r="F5" s="508"/>
      <c r="G5" s="515"/>
    </row>
    <row r="6" spans="1:9" s="46" customFormat="1" ht="22.5" customHeight="1" x14ac:dyDescent="0.25">
      <c r="A6" s="137" t="s">
        <v>9</v>
      </c>
      <c r="B6" s="232">
        <f>SUM(B8:B26)</f>
        <v>15776</v>
      </c>
      <c r="C6" s="232">
        <f>SUM(C8:C26)</f>
        <v>14476</v>
      </c>
      <c r="D6" s="138">
        <f>ROUND(C6/B6*100,1)</f>
        <v>91.8</v>
      </c>
      <c r="E6" s="457">
        <f>SUM(E8:E26)</f>
        <v>1723</v>
      </c>
      <c r="F6" s="457">
        <f>SUM(F8:F26)</f>
        <v>1838</v>
      </c>
      <c r="G6" s="141">
        <f>ROUND(F6/E6*100,1)</f>
        <v>106.7</v>
      </c>
    </row>
    <row r="7" spans="1:9" s="46" customFormat="1" ht="16.5" customHeight="1" x14ac:dyDescent="0.25">
      <c r="A7" s="143" t="s">
        <v>27</v>
      </c>
      <c r="B7" s="136"/>
      <c r="C7" s="136"/>
      <c r="D7" s="139"/>
      <c r="E7" s="140"/>
      <c r="F7" s="140"/>
      <c r="G7" s="142"/>
    </row>
    <row r="8" spans="1:9" ht="18.75" customHeight="1" x14ac:dyDescent="0.2">
      <c r="A8" s="79" t="s">
        <v>259</v>
      </c>
      <c r="B8" s="41">
        <v>1695</v>
      </c>
      <c r="C8" s="43">
        <v>1115</v>
      </c>
      <c r="D8" s="42">
        <f t="shared" ref="D8:D26" si="0">ROUND(C8/B8*100,1)</f>
        <v>65.8</v>
      </c>
      <c r="E8" s="41">
        <v>73</v>
      </c>
      <c r="F8" s="40">
        <v>81</v>
      </c>
      <c r="G8" s="39">
        <f>ROUND(F8/E8*100,1)</f>
        <v>111</v>
      </c>
      <c r="H8" s="33"/>
    </row>
    <row r="9" spans="1:9" ht="20.25" customHeight="1" x14ac:dyDescent="0.2">
      <c r="A9" s="44" t="s">
        <v>283</v>
      </c>
      <c r="B9" s="41">
        <v>100</v>
      </c>
      <c r="C9" s="43">
        <v>226</v>
      </c>
      <c r="D9" s="42">
        <f t="shared" si="0"/>
        <v>226</v>
      </c>
      <c r="E9" s="41">
        <v>74</v>
      </c>
      <c r="F9" s="40">
        <v>122</v>
      </c>
      <c r="G9" s="39">
        <f t="shared" ref="G9:G26" si="1">ROUND(F9/E9*100,1)</f>
        <v>164.9</v>
      </c>
      <c r="H9" s="33"/>
    </row>
    <row r="10" spans="1:9" s="6" customFormat="1" ht="18" customHeight="1" x14ac:dyDescent="0.25">
      <c r="A10" s="44" t="s">
        <v>142</v>
      </c>
      <c r="B10" s="41">
        <v>2922</v>
      </c>
      <c r="C10" s="43">
        <v>1832</v>
      </c>
      <c r="D10" s="42">
        <f t="shared" si="0"/>
        <v>62.7</v>
      </c>
      <c r="E10" s="41">
        <v>219</v>
      </c>
      <c r="F10" s="40">
        <v>337</v>
      </c>
      <c r="G10" s="39">
        <f t="shared" si="1"/>
        <v>153.9</v>
      </c>
      <c r="H10" s="33"/>
    </row>
    <row r="11" spans="1:9" ht="21.75" customHeight="1" x14ac:dyDescent="0.2">
      <c r="A11" s="44" t="s">
        <v>292</v>
      </c>
      <c r="B11" s="41">
        <v>400</v>
      </c>
      <c r="C11" s="43">
        <v>238</v>
      </c>
      <c r="D11" s="42">
        <f t="shared" si="0"/>
        <v>59.5</v>
      </c>
      <c r="E11" s="41">
        <v>26</v>
      </c>
      <c r="F11" s="40">
        <v>22</v>
      </c>
      <c r="G11" s="39">
        <f t="shared" si="1"/>
        <v>84.6</v>
      </c>
      <c r="H11" s="33"/>
      <c r="I11" s="45"/>
    </row>
    <row r="12" spans="1:9" ht="17.25" customHeight="1" x14ac:dyDescent="0.2">
      <c r="A12" s="44" t="s">
        <v>284</v>
      </c>
      <c r="B12" s="41">
        <v>234</v>
      </c>
      <c r="C12" s="43">
        <v>250</v>
      </c>
      <c r="D12" s="42">
        <f t="shared" si="0"/>
        <v>106.8</v>
      </c>
      <c r="E12" s="41">
        <v>23</v>
      </c>
      <c r="F12" s="40">
        <v>35</v>
      </c>
      <c r="G12" s="39">
        <f t="shared" si="1"/>
        <v>152.19999999999999</v>
      </c>
      <c r="H12" s="33"/>
    </row>
    <row r="13" spans="1:9" ht="19.5" customHeight="1" x14ac:dyDescent="0.2">
      <c r="A13" s="44" t="s">
        <v>145</v>
      </c>
      <c r="B13" s="41">
        <v>340</v>
      </c>
      <c r="C13" s="43">
        <v>253</v>
      </c>
      <c r="D13" s="42">
        <f t="shared" si="0"/>
        <v>74.400000000000006</v>
      </c>
      <c r="E13" s="41">
        <v>27</v>
      </c>
      <c r="F13" s="40">
        <v>52</v>
      </c>
      <c r="G13" s="39">
        <f t="shared" si="1"/>
        <v>192.6</v>
      </c>
      <c r="H13" s="33"/>
    </row>
    <row r="14" spans="1:9" ht="18.75" customHeight="1" x14ac:dyDescent="0.2">
      <c r="A14" s="44" t="s">
        <v>285</v>
      </c>
      <c r="B14" s="41">
        <v>3841</v>
      </c>
      <c r="C14" s="43">
        <v>4082</v>
      </c>
      <c r="D14" s="42">
        <f t="shared" si="0"/>
        <v>106.3</v>
      </c>
      <c r="E14" s="41">
        <v>738</v>
      </c>
      <c r="F14" s="40">
        <v>493</v>
      </c>
      <c r="G14" s="39">
        <f t="shared" si="1"/>
        <v>66.8</v>
      </c>
      <c r="H14" s="33"/>
    </row>
    <row r="15" spans="1:9" ht="21" customHeight="1" x14ac:dyDescent="0.2">
      <c r="A15" s="44" t="s">
        <v>286</v>
      </c>
      <c r="B15" s="41">
        <v>1229</v>
      </c>
      <c r="C15" s="43">
        <v>1067</v>
      </c>
      <c r="D15" s="42">
        <f t="shared" si="0"/>
        <v>86.8</v>
      </c>
      <c r="E15" s="41">
        <v>113</v>
      </c>
      <c r="F15" s="40">
        <v>136</v>
      </c>
      <c r="G15" s="39">
        <f t="shared" si="1"/>
        <v>120.4</v>
      </c>
      <c r="H15" s="33"/>
    </row>
    <row r="16" spans="1:9" ht="31.5" customHeight="1" x14ac:dyDescent="0.2">
      <c r="A16" s="44" t="s">
        <v>146</v>
      </c>
      <c r="B16" s="41">
        <v>776</v>
      </c>
      <c r="C16" s="43">
        <v>996</v>
      </c>
      <c r="D16" s="42">
        <f t="shared" si="0"/>
        <v>128.4</v>
      </c>
      <c r="E16" s="41">
        <v>61</v>
      </c>
      <c r="F16" s="40">
        <v>117</v>
      </c>
      <c r="G16" s="39">
        <f t="shared" si="1"/>
        <v>191.8</v>
      </c>
      <c r="H16" s="33"/>
    </row>
    <row r="17" spans="1:8" ht="24" customHeight="1" x14ac:dyDescent="0.2">
      <c r="A17" s="44" t="s">
        <v>147</v>
      </c>
      <c r="B17" s="41">
        <v>101</v>
      </c>
      <c r="C17" s="43">
        <v>104</v>
      </c>
      <c r="D17" s="42">
        <f t="shared" si="0"/>
        <v>103</v>
      </c>
      <c r="E17" s="41">
        <v>19</v>
      </c>
      <c r="F17" s="40">
        <v>16</v>
      </c>
      <c r="G17" s="39">
        <f t="shared" si="1"/>
        <v>84.2</v>
      </c>
      <c r="H17" s="33"/>
    </row>
    <row r="18" spans="1:8" ht="21" customHeight="1" x14ac:dyDescent="0.2">
      <c r="A18" s="44" t="s">
        <v>148</v>
      </c>
      <c r="B18" s="41">
        <v>18</v>
      </c>
      <c r="C18" s="43">
        <v>26</v>
      </c>
      <c r="D18" s="42">
        <f t="shared" si="0"/>
        <v>144.4</v>
      </c>
      <c r="E18" s="41">
        <v>4</v>
      </c>
      <c r="F18" s="40">
        <v>3</v>
      </c>
      <c r="G18" s="39">
        <f t="shared" si="1"/>
        <v>75</v>
      </c>
      <c r="H18" s="33"/>
    </row>
    <row r="19" spans="1:8" ht="21.75" customHeight="1" x14ac:dyDescent="0.2">
      <c r="A19" s="44" t="s">
        <v>149</v>
      </c>
      <c r="B19" s="41">
        <v>142</v>
      </c>
      <c r="C19" s="43">
        <v>105</v>
      </c>
      <c r="D19" s="42">
        <f t="shared" si="0"/>
        <v>73.900000000000006</v>
      </c>
      <c r="E19" s="41">
        <v>15</v>
      </c>
      <c r="F19" s="40">
        <v>16</v>
      </c>
      <c r="G19" s="39">
        <f t="shared" si="1"/>
        <v>106.7</v>
      </c>
      <c r="H19" s="33"/>
    </row>
    <row r="20" spans="1:8" ht="36" customHeight="1" x14ac:dyDescent="0.2">
      <c r="A20" s="44" t="s">
        <v>150</v>
      </c>
      <c r="B20" s="41">
        <v>86</v>
      </c>
      <c r="C20" s="43">
        <v>98</v>
      </c>
      <c r="D20" s="42">
        <f t="shared" si="0"/>
        <v>114</v>
      </c>
      <c r="E20" s="41">
        <v>16</v>
      </c>
      <c r="F20" s="40">
        <v>21</v>
      </c>
      <c r="G20" s="39">
        <f t="shared" si="1"/>
        <v>131.30000000000001</v>
      </c>
      <c r="H20" s="33"/>
    </row>
    <row r="21" spans="1:8" ht="21" customHeight="1" x14ac:dyDescent="0.2">
      <c r="A21" s="44" t="s">
        <v>282</v>
      </c>
      <c r="B21" s="41">
        <v>235</v>
      </c>
      <c r="C21" s="43">
        <v>315</v>
      </c>
      <c r="D21" s="42">
        <f t="shared" si="0"/>
        <v>134</v>
      </c>
      <c r="E21" s="41">
        <v>20</v>
      </c>
      <c r="F21" s="40">
        <v>52</v>
      </c>
      <c r="G21" s="39">
        <f t="shared" si="1"/>
        <v>260</v>
      </c>
      <c r="H21" s="33"/>
    </row>
    <row r="22" spans="1:8" ht="22.5" customHeight="1" x14ac:dyDescent="0.2">
      <c r="A22" s="44" t="s">
        <v>287</v>
      </c>
      <c r="B22" s="41">
        <v>590</v>
      </c>
      <c r="C22" s="43">
        <v>598</v>
      </c>
      <c r="D22" s="42">
        <f t="shared" si="0"/>
        <v>101.4</v>
      </c>
      <c r="E22" s="41">
        <v>69</v>
      </c>
      <c r="F22" s="40">
        <v>63</v>
      </c>
      <c r="G22" s="39">
        <f t="shared" si="1"/>
        <v>91.3</v>
      </c>
      <c r="H22" s="33"/>
    </row>
    <row r="23" spans="1:8" ht="18" customHeight="1" x14ac:dyDescent="0.2">
      <c r="A23" s="44" t="s">
        <v>151</v>
      </c>
      <c r="B23" s="41">
        <v>1834</v>
      </c>
      <c r="C23" s="43">
        <v>1998</v>
      </c>
      <c r="D23" s="42">
        <f t="shared" si="0"/>
        <v>108.9</v>
      </c>
      <c r="E23" s="41">
        <v>107</v>
      </c>
      <c r="F23" s="40">
        <v>147</v>
      </c>
      <c r="G23" s="39">
        <f t="shared" si="1"/>
        <v>137.4</v>
      </c>
      <c r="H23" s="33"/>
    </row>
    <row r="24" spans="1:8" ht="18.75" customHeight="1" x14ac:dyDescent="0.2">
      <c r="A24" s="44" t="s">
        <v>288</v>
      </c>
      <c r="B24" s="41">
        <v>919</v>
      </c>
      <c r="C24" s="43">
        <v>894</v>
      </c>
      <c r="D24" s="42">
        <f t="shared" si="0"/>
        <v>97.3</v>
      </c>
      <c r="E24" s="41">
        <v>86</v>
      </c>
      <c r="F24" s="40">
        <v>99</v>
      </c>
      <c r="G24" s="39">
        <f t="shared" si="1"/>
        <v>115.1</v>
      </c>
      <c r="H24" s="33"/>
    </row>
    <row r="25" spans="1:8" ht="19.5" customHeight="1" x14ac:dyDescent="0.2">
      <c r="A25" s="44" t="s">
        <v>289</v>
      </c>
      <c r="B25" s="41">
        <v>166</v>
      </c>
      <c r="C25" s="43">
        <v>142</v>
      </c>
      <c r="D25" s="42">
        <f t="shared" si="0"/>
        <v>85.5</v>
      </c>
      <c r="E25" s="41">
        <v>12</v>
      </c>
      <c r="F25" s="40">
        <v>8</v>
      </c>
      <c r="G25" s="39">
        <f t="shared" si="1"/>
        <v>66.7</v>
      </c>
      <c r="H25" s="33"/>
    </row>
    <row r="26" spans="1:8" ht="21.75" customHeight="1" thickBot="1" x14ac:dyDescent="0.25">
      <c r="A26" s="38" t="s">
        <v>152</v>
      </c>
      <c r="B26" s="35">
        <v>148</v>
      </c>
      <c r="C26" s="37">
        <v>137</v>
      </c>
      <c r="D26" s="36">
        <f t="shared" si="0"/>
        <v>92.6</v>
      </c>
      <c r="E26" s="35">
        <v>21</v>
      </c>
      <c r="F26" s="34">
        <v>18</v>
      </c>
      <c r="G26" s="39">
        <f t="shared" si="1"/>
        <v>85.7</v>
      </c>
      <c r="H26" s="33"/>
    </row>
    <row r="27" spans="1:8" x14ac:dyDescent="0.2">
      <c r="A27" s="7"/>
      <c r="B27" s="7"/>
      <c r="C27" s="7"/>
      <c r="D27" s="7"/>
      <c r="E27" s="7"/>
      <c r="F27" s="7"/>
      <c r="G27" s="7"/>
    </row>
    <row r="28" spans="1:8" x14ac:dyDescent="0.2">
      <c r="A28" s="7"/>
      <c r="B28" s="7"/>
      <c r="C28" s="7"/>
      <c r="D28" s="7"/>
      <c r="E28" s="7"/>
      <c r="F28" s="7"/>
      <c r="G28" s="7"/>
    </row>
    <row r="29" spans="1:8" x14ac:dyDescent="0.2">
      <c r="A29" s="7"/>
      <c r="B29" s="7"/>
      <c r="C29" s="7"/>
      <c r="D29" s="7"/>
      <c r="E29" s="7"/>
      <c r="F29" s="7"/>
      <c r="G29" s="7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7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0" zoomScaleNormal="80" zoomScaleSheetLayoutView="80" workbookViewId="0">
      <selection activeCell="B23" sqref="B23"/>
    </sheetView>
  </sheetViews>
  <sheetFormatPr defaultColWidth="8.85546875" defaultRowHeight="12.75" x14ac:dyDescent="0.2"/>
  <cols>
    <col min="1" max="1" width="50.28515625" style="30" customWidth="1"/>
    <col min="2" max="2" width="13" style="30" customWidth="1"/>
    <col min="3" max="3" width="12.85546875" style="30" customWidth="1"/>
    <col min="4" max="4" width="15" style="30" customWidth="1"/>
    <col min="5" max="5" width="16.7109375" style="30" customWidth="1"/>
    <col min="6" max="6" width="17" style="30" customWidth="1"/>
    <col min="7" max="7" width="15.5703125" style="30" customWidth="1"/>
    <col min="8" max="8" width="6" style="30" customWidth="1"/>
    <col min="9" max="9" width="4.85546875" style="30" customWidth="1"/>
    <col min="10" max="16384" width="8.85546875" style="30"/>
  </cols>
  <sheetData>
    <row r="1" spans="1:9" s="1" customFormat="1" ht="40.5" customHeight="1" x14ac:dyDescent="0.25">
      <c r="A1" s="493" t="s">
        <v>180</v>
      </c>
      <c r="B1" s="493"/>
      <c r="C1" s="493"/>
      <c r="D1" s="493"/>
      <c r="E1" s="493"/>
      <c r="F1" s="493"/>
      <c r="G1" s="493"/>
    </row>
    <row r="2" spans="1:9" s="1" customFormat="1" ht="21" customHeight="1" x14ac:dyDescent="0.3">
      <c r="A2" s="509" t="s">
        <v>118</v>
      </c>
      <c r="B2" s="509"/>
      <c r="C2" s="509"/>
      <c r="D2" s="509"/>
      <c r="E2" s="509"/>
      <c r="F2" s="509"/>
      <c r="G2" s="509"/>
    </row>
    <row r="3" spans="1:9" s="3" customFormat="1" ht="21" customHeight="1" thickBot="1" x14ac:dyDescent="0.3">
      <c r="A3" s="2"/>
      <c r="B3" s="2"/>
      <c r="C3" s="2"/>
      <c r="D3" s="2"/>
      <c r="E3" s="2"/>
      <c r="F3" s="2"/>
      <c r="G3" s="64" t="s">
        <v>33</v>
      </c>
    </row>
    <row r="4" spans="1:9" s="3" customFormat="1" ht="20.25" customHeight="1" x14ac:dyDescent="0.2">
      <c r="A4" s="520"/>
      <c r="B4" s="516" t="s">
        <v>492</v>
      </c>
      <c r="C4" s="516" t="s">
        <v>493</v>
      </c>
      <c r="D4" s="522" t="s">
        <v>32</v>
      </c>
      <c r="E4" s="524" t="s">
        <v>494</v>
      </c>
      <c r="F4" s="526" t="s">
        <v>498</v>
      </c>
      <c r="G4" s="528" t="s">
        <v>31</v>
      </c>
    </row>
    <row r="5" spans="1:9" s="3" customFormat="1" ht="40.5" customHeight="1" x14ac:dyDescent="0.2">
      <c r="A5" s="521"/>
      <c r="B5" s="517"/>
      <c r="C5" s="517"/>
      <c r="D5" s="523"/>
      <c r="E5" s="525"/>
      <c r="F5" s="527"/>
      <c r="G5" s="529"/>
    </row>
    <row r="6" spans="1:9" s="46" customFormat="1" ht="25.5" customHeight="1" x14ac:dyDescent="0.25">
      <c r="A6" s="112" t="s">
        <v>142</v>
      </c>
      <c r="B6" s="330">
        <f>SUM(B7:B30)</f>
        <v>2922</v>
      </c>
      <c r="C6" s="330">
        <f>SUM(C7:C30)</f>
        <v>1832</v>
      </c>
      <c r="D6" s="145">
        <f>C6/B6*100</f>
        <v>62.696783025325118</v>
      </c>
      <c r="E6" s="164">
        <f>SUM(E7:E30)</f>
        <v>219</v>
      </c>
      <c r="F6" s="164">
        <f>SUM(F7:F30)</f>
        <v>337</v>
      </c>
      <c r="G6" s="337">
        <f>F6/E6*100</f>
        <v>153.88127853881281</v>
      </c>
    </row>
    <row r="7" spans="1:9" ht="21.75" customHeight="1" x14ac:dyDescent="0.2">
      <c r="A7" s="179" t="s">
        <v>119</v>
      </c>
      <c r="B7" s="41">
        <v>898</v>
      </c>
      <c r="C7" s="58">
        <v>536</v>
      </c>
      <c r="D7" s="138">
        <f t="shared" ref="D7:D8" si="0">C7/B7*100</f>
        <v>59.68819599109132</v>
      </c>
      <c r="E7" s="278">
        <v>76</v>
      </c>
      <c r="F7" s="58">
        <v>109</v>
      </c>
      <c r="G7" s="337">
        <f t="shared" ref="G7:G30" si="1">F7/E7*100</f>
        <v>143.42105263157893</v>
      </c>
      <c r="H7" s="33"/>
    </row>
    <row r="8" spans="1:9" ht="20.25" customHeight="1" x14ac:dyDescent="0.2">
      <c r="A8" s="179" t="s">
        <v>120</v>
      </c>
      <c r="B8" s="41">
        <v>26</v>
      </c>
      <c r="C8" s="58">
        <v>21</v>
      </c>
      <c r="D8" s="138">
        <f t="shared" si="0"/>
        <v>80.769230769230774</v>
      </c>
      <c r="E8" s="278">
        <v>0</v>
      </c>
      <c r="F8" s="58">
        <v>4</v>
      </c>
      <c r="G8" s="337" t="s">
        <v>115</v>
      </c>
      <c r="H8" s="33"/>
    </row>
    <row r="9" spans="1:9" s="6" customFormat="1" ht="20.25" customHeight="1" x14ac:dyDescent="0.25">
      <c r="A9" s="192" t="s">
        <v>121</v>
      </c>
      <c r="B9" s="41">
        <v>0</v>
      </c>
      <c r="C9" s="58">
        <v>0</v>
      </c>
      <c r="D9" s="138" t="s">
        <v>115</v>
      </c>
      <c r="E9" s="278">
        <v>0</v>
      </c>
      <c r="F9" s="58">
        <v>0</v>
      </c>
      <c r="G9" s="337" t="s">
        <v>115</v>
      </c>
      <c r="H9" s="33"/>
    </row>
    <row r="10" spans="1:9" ht="19.5" customHeight="1" x14ac:dyDescent="0.2">
      <c r="A10" s="192" t="s">
        <v>122</v>
      </c>
      <c r="B10" s="41">
        <v>82</v>
      </c>
      <c r="C10" s="58">
        <v>43</v>
      </c>
      <c r="D10" s="138">
        <f>C10/B10*100</f>
        <v>52.439024390243901</v>
      </c>
      <c r="E10" s="277">
        <v>10</v>
      </c>
      <c r="F10" s="58">
        <v>11</v>
      </c>
      <c r="G10" s="337">
        <f t="shared" si="1"/>
        <v>110.00000000000001</v>
      </c>
      <c r="H10" s="33"/>
      <c r="I10" s="45"/>
    </row>
    <row r="11" spans="1:9" ht="21.75" customHeight="1" x14ac:dyDescent="0.2">
      <c r="A11" s="192" t="s">
        <v>123</v>
      </c>
      <c r="B11" s="41">
        <v>232</v>
      </c>
      <c r="C11" s="58">
        <v>165</v>
      </c>
      <c r="D11" s="138">
        <f t="shared" ref="D11:D17" si="2">C11/B11*100</f>
        <v>71.120689655172413</v>
      </c>
      <c r="E11" s="277">
        <v>28</v>
      </c>
      <c r="F11" s="58">
        <v>29</v>
      </c>
      <c r="G11" s="337">
        <f t="shared" si="1"/>
        <v>103.57142857142858</v>
      </c>
      <c r="H11" s="33"/>
    </row>
    <row r="12" spans="1:9" ht="34.5" customHeight="1" x14ac:dyDescent="0.2">
      <c r="A12" s="192" t="s">
        <v>124</v>
      </c>
      <c r="B12" s="41">
        <v>34</v>
      </c>
      <c r="C12" s="58">
        <v>20</v>
      </c>
      <c r="D12" s="138">
        <f t="shared" si="2"/>
        <v>58.82352941176471</v>
      </c>
      <c r="E12" s="277">
        <v>5</v>
      </c>
      <c r="F12" s="58">
        <v>1</v>
      </c>
      <c r="G12" s="337">
        <f t="shared" si="1"/>
        <v>20</v>
      </c>
      <c r="H12" s="33"/>
    </row>
    <row r="13" spans="1:9" ht="36.75" customHeight="1" x14ac:dyDescent="0.2">
      <c r="A13" s="192" t="s">
        <v>155</v>
      </c>
      <c r="B13" s="41">
        <v>316</v>
      </c>
      <c r="C13" s="58">
        <v>254</v>
      </c>
      <c r="D13" s="138">
        <f t="shared" si="2"/>
        <v>80.379746835443029</v>
      </c>
      <c r="E13" s="277">
        <v>19</v>
      </c>
      <c r="F13" s="58">
        <v>35</v>
      </c>
      <c r="G13" s="337">
        <f t="shared" si="1"/>
        <v>184.21052631578948</v>
      </c>
      <c r="H13" s="33"/>
    </row>
    <row r="14" spans="1:9" ht="19.5" customHeight="1" x14ac:dyDescent="0.2">
      <c r="A14" s="192" t="s">
        <v>125</v>
      </c>
      <c r="B14" s="41">
        <v>227</v>
      </c>
      <c r="C14" s="58">
        <v>153</v>
      </c>
      <c r="D14" s="138">
        <f t="shared" si="2"/>
        <v>67.40088105726872</v>
      </c>
      <c r="E14" s="58">
        <v>25</v>
      </c>
      <c r="F14" s="58">
        <v>38</v>
      </c>
      <c r="G14" s="337">
        <f t="shared" si="1"/>
        <v>152</v>
      </c>
      <c r="H14" s="33"/>
    </row>
    <row r="15" spans="1:9" ht="33.75" customHeight="1" x14ac:dyDescent="0.2">
      <c r="A15" s="192" t="s">
        <v>126</v>
      </c>
      <c r="B15" s="41">
        <v>12</v>
      </c>
      <c r="C15" s="58">
        <v>9</v>
      </c>
      <c r="D15" s="138">
        <f t="shared" si="2"/>
        <v>75</v>
      </c>
      <c r="E15" s="58">
        <v>2</v>
      </c>
      <c r="F15" s="58">
        <v>0</v>
      </c>
      <c r="G15" s="337" t="s">
        <v>115</v>
      </c>
      <c r="H15" s="33"/>
    </row>
    <row r="16" spans="1:9" ht="38.25" customHeight="1" x14ac:dyDescent="0.2">
      <c r="A16" s="192" t="s">
        <v>127</v>
      </c>
      <c r="B16" s="41">
        <v>22</v>
      </c>
      <c r="C16" s="58">
        <v>10</v>
      </c>
      <c r="D16" s="138">
        <f t="shared" si="2"/>
        <v>45.454545454545453</v>
      </c>
      <c r="E16" s="58">
        <v>1</v>
      </c>
      <c r="F16" s="58">
        <v>0</v>
      </c>
      <c r="G16" s="337">
        <f t="shared" si="1"/>
        <v>0</v>
      </c>
      <c r="H16" s="33"/>
    </row>
    <row r="17" spans="1:8" ht="35.25" customHeight="1" x14ac:dyDescent="0.2">
      <c r="A17" s="192" t="s">
        <v>128</v>
      </c>
      <c r="B17" s="41">
        <v>68</v>
      </c>
      <c r="C17" s="58">
        <v>48</v>
      </c>
      <c r="D17" s="138">
        <f t="shared" si="2"/>
        <v>70.588235294117652</v>
      </c>
      <c r="E17" s="58">
        <v>6</v>
      </c>
      <c r="F17" s="58">
        <v>13</v>
      </c>
      <c r="G17" s="337">
        <f t="shared" si="1"/>
        <v>216.66666666666666</v>
      </c>
      <c r="H17" s="33"/>
    </row>
    <row r="18" spans="1:8" ht="32.25" customHeight="1" x14ac:dyDescent="0.2">
      <c r="A18" s="192" t="s">
        <v>129</v>
      </c>
      <c r="B18" s="41">
        <v>0</v>
      </c>
      <c r="C18" s="58">
        <v>0</v>
      </c>
      <c r="D18" s="138" t="s">
        <v>115</v>
      </c>
      <c r="E18" s="58">
        <v>0</v>
      </c>
      <c r="F18" s="58">
        <v>0</v>
      </c>
      <c r="G18" s="337" t="s">
        <v>115</v>
      </c>
      <c r="H18" s="33"/>
    </row>
    <row r="19" spans="1:8" ht="21.75" customHeight="1" x14ac:dyDescent="0.2">
      <c r="A19" s="192" t="s">
        <v>130</v>
      </c>
      <c r="B19" s="41">
        <v>44</v>
      </c>
      <c r="C19" s="58">
        <v>44</v>
      </c>
      <c r="D19" s="138">
        <f>C19/B19*100</f>
        <v>100</v>
      </c>
      <c r="E19" s="58">
        <v>6</v>
      </c>
      <c r="F19" s="58">
        <v>8</v>
      </c>
      <c r="G19" s="337">
        <f t="shared" si="1"/>
        <v>133.33333333333331</v>
      </c>
      <c r="H19" s="33"/>
    </row>
    <row r="20" spans="1:8" ht="31.5" customHeight="1" x14ac:dyDescent="0.2">
      <c r="A20" s="192" t="s">
        <v>131</v>
      </c>
      <c r="B20" s="41">
        <v>183</v>
      </c>
      <c r="C20" s="58">
        <v>92</v>
      </c>
      <c r="D20" s="138">
        <f t="shared" ref="D20:D30" si="3">C20/B20*100</f>
        <v>50.27322404371585</v>
      </c>
      <c r="E20" s="58">
        <v>5</v>
      </c>
      <c r="F20" s="58">
        <v>4</v>
      </c>
      <c r="G20" s="337">
        <f t="shared" si="1"/>
        <v>80</v>
      </c>
      <c r="H20" s="33"/>
    </row>
    <row r="21" spans="1:8" ht="19.5" customHeight="1" x14ac:dyDescent="0.2">
      <c r="A21" s="192" t="s">
        <v>132</v>
      </c>
      <c r="B21" s="41">
        <v>85</v>
      </c>
      <c r="C21" s="58">
        <v>58</v>
      </c>
      <c r="D21" s="138">
        <f t="shared" si="3"/>
        <v>68.235294117647058</v>
      </c>
      <c r="E21" s="58">
        <v>9</v>
      </c>
      <c r="F21" s="58">
        <v>23</v>
      </c>
      <c r="G21" s="337">
        <f t="shared" si="1"/>
        <v>255.55555555555554</v>
      </c>
      <c r="H21" s="33"/>
    </row>
    <row r="22" spans="1:8" ht="36" customHeight="1" x14ac:dyDescent="0.2">
      <c r="A22" s="192" t="s">
        <v>133</v>
      </c>
      <c r="B22" s="41">
        <v>114</v>
      </c>
      <c r="C22" s="58">
        <v>70</v>
      </c>
      <c r="D22" s="138">
        <f t="shared" si="3"/>
        <v>61.403508771929829</v>
      </c>
      <c r="E22" s="58">
        <v>6</v>
      </c>
      <c r="F22" s="58">
        <v>26</v>
      </c>
      <c r="G22" s="337">
        <f t="shared" si="1"/>
        <v>433.33333333333331</v>
      </c>
      <c r="H22" s="33"/>
    </row>
    <row r="23" spans="1:8" ht="36" customHeight="1" x14ac:dyDescent="0.2">
      <c r="A23" s="192" t="s">
        <v>134</v>
      </c>
      <c r="B23" s="41">
        <v>19</v>
      </c>
      <c r="C23" s="58">
        <v>2</v>
      </c>
      <c r="D23" s="138">
        <f t="shared" si="3"/>
        <v>10.526315789473683</v>
      </c>
      <c r="E23" s="58">
        <v>0</v>
      </c>
      <c r="F23" s="58">
        <v>0</v>
      </c>
      <c r="G23" s="337" t="s">
        <v>115</v>
      </c>
      <c r="H23" s="33"/>
    </row>
    <row r="24" spans="1:8" ht="21" customHeight="1" x14ac:dyDescent="0.2">
      <c r="A24" s="192" t="s">
        <v>135</v>
      </c>
      <c r="B24" s="41">
        <v>23</v>
      </c>
      <c r="C24" s="58">
        <v>9</v>
      </c>
      <c r="D24" s="138">
        <f t="shared" si="3"/>
        <v>39.130434782608695</v>
      </c>
      <c r="E24" s="58">
        <v>0</v>
      </c>
      <c r="F24" s="58">
        <v>0</v>
      </c>
      <c r="G24" s="337" t="s">
        <v>115</v>
      </c>
      <c r="H24" s="33"/>
    </row>
    <row r="25" spans="1:8" ht="21" customHeight="1" x14ac:dyDescent="0.2">
      <c r="A25" s="192" t="s">
        <v>136</v>
      </c>
      <c r="B25" s="338">
        <v>151</v>
      </c>
      <c r="C25" s="58">
        <v>27</v>
      </c>
      <c r="D25" s="138">
        <f t="shared" si="3"/>
        <v>17.880794701986755</v>
      </c>
      <c r="E25" s="58">
        <v>7</v>
      </c>
      <c r="F25" s="58">
        <v>10</v>
      </c>
      <c r="G25" s="337">
        <f t="shared" si="1"/>
        <v>142.85714285714286</v>
      </c>
    </row>
    <row r="26" spans="1:8" ht="33" customHeight="1" x14ac:dyDescent="0.2">
      <c r="A26" s="192" t="s">
        <v>137</v>
      </c>
      <c r="B26" s="339">
        <v>209</v>
      </c>
      <c r="C26" s="58">
        <v>78</v>
      </c>
      <c r="D26" s="138">
        <f t="shared" si="3"/>
        <v>37.320574162679428</v>
      </c>
      <c r="E26" s="58">
        <v>5</v>
      </c>
      <c r="F26" s="58">
        <v>7</v>
      </c>
      <c r="G26" s="337">
        <f t="shared" si="1"/>
        <v>140</v>
      </c>
    </row>
    <row r="27" spans="1:8" ht="22.5" customHeight="1" x14ac:dyDescent="0.2">
      <c r="A27" s="192" t="s">
        <v>138</v>
      </c>
      <c r="B27" s="339">
        <v>24</v>
      </c>
      <c r="C27" s="58">
        <v>44</v>
      </c>
      <c r="D27" s="138">
        <f t="shared" si="3"/>
        <v>183.33333333333331</v>
      </c>
      <c r="E27" s="58">
        <v>0</v>
      </c>
      <c r="F27" s="58">
        <v>9</v>
      </c>
      <c r="G27" s="337" t="s">
        <v>115</v>
      </c>
    </row>
    <row r="28" spans="1:8" ht="18" customHeight="1" x14ac:dyDescent="0.2">
      <c r="A28" s="192" t="s">
        <v>139</v>
      </c>
      <c r="B28" s="340">
        <v>97</v>
      </c>
      <c r="C28" s="58">
        <v>83</v>
      </c>
      <c r="D28" s="138">
        <f t="shared" si="3"/>
        <v>85.567010309278345</v>
      </c>
      <c r="E28" s="58">
        <v>5</v>
      </c>
      <c r="F28" s="58">
        <v>7</v>
      </c>
      <c r="G28" s="337">
        <f t="shared" si="1"/>
        <v>140</v>
      </c>
    </row>
    <row r="29" spans="1:8" ht="21.75" customHeight="1" x14ac:dyDescent="0.2">
      <c r="A29" s="419" t="s">
        <v>140</v>
      </c>
      <c r="B29" s="340">
        <v>34</v>
      </c>
      <c r="C29" s="340">
        <v>54</v>
      </c>
      <c r="D29" s="138">
        <f t="shared" si="3"/>
        <v>158.8235294117647</v>
      </c>
      <c r="E29" s="340">
        <v>3</v>
      </c>
      <c r="F29" s="340">
        <v>2</v>
      </c>
      <c r="G29" s="337">
        <f t="shared" si="1"/>
        <v>66.666666666666657</v>
      </c>
    </row>
    <row r="30" spans="1:8" ht="25.5" customHeight="1" thickBot="1" x14ac:dyDescent="0.25">
      <c r="A30" s="419" t="s">
        <v>141</v>
      </c>
      <c r="B30" s="340">
        <v>22</v>
      </c>
      <c r="C30" s="340">
        <v>12</v>
      </c>
      <c r="D30" s="42">
        <f t="shared" si="3"/>
        <v>54.54545454545454</v>
      </c>
      <c r="E30" s="340">
        <v>1</v>
      </c>
      <c r="F30" s="443">
        <v>1</v>
      </c>
      <c r="G30" s="447">
        <f t="shared" si="1"/>
        <v>100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31496062992125984" right="0.23622047244094491" top="0.74803149606299213" bottom="0.74803149606299213" header="0.31496062992125984" footer="0.31496062992125984"/>
  <pageSetup paperSize="9" scale="70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B11" sqref="B11"/>
    </sheetView>
  </sheetViews>
  <sheetFormatPr defaultRowHeight="15" x14ac:dyDescent="0.25"/>
  <cols>
    <col min="1" max="1" width="50.28515625" style="30" customWidth="1"/>
    <col min="2" max="2" width="12" style="30" customWidth="1"/>
    <col min="3" max="3" width="11.5703125" style="30" customWidth="1"/>
    <col min="4" max="4" width="16.5703125" style="30" customWidth="1"/>
    <col min="5" max="5" width="15.140625" style="30" customWidth="1"/>
    <col min="6" max="6" width="14.5703125" style="30" customWidth="1"/>
    <col min="7" max="7" width="13.28515625" style="30" customWidth="1"/>
    <col min="14" max="14" width="11.42578125" customWidth="1"/>
  </cols>
  <sheetData>
    <row r="1" spans="1:7" s="70" customFormat="1" ht="51.75" customHeight="1" x14ac:dyDescent="0.3">
      <c r="A1" s="530" t="s">
        <v>180</v>
      </c>
      <c r="B1" s="530"/>
      <c r="C1" s="530"/>
      <c r="D1" s="530"/>
      <c r="E1" s="530"/>
      <c r="F1" s="530"/>
      <c r="G1" s="530"/>
    </row>
    <row r="2" spans="1:7" ht="30" customHeight="1" x14ac:dyDescent="0.35">
      <c r="A2" s="531" t="s">
        <v>10</v>
      </c>
      <c r="B2" s="531"/>
      <c r="C2" s="531"/>
      <c r="D2" s="531"/>
      <c r="E2" s="531"/>
      <c r="F2" s="531"/>
      <c r="G2" s="531"/>
    </row>
    <row r="3" spans="1:7" ht="16.5" thickBot="1" x14ac:dyDescent="0.3">
      <c r="A3" s="2"/>
      <c r="B3" s="2"/>
      <c r="C3" s="2"/>
      <c r="D3" s="2"/>
      <c r="E3" s="2"/>
      <c r="F3" s="2"/>
      <c r="G3" s="86" t="s">
        <v>33</v>
      </c>
    </row>
    <row r="4" spans="1:7" x14ac:dyDescent="0.25">
      <c r="A4" s="510"/>
      <c r="B4" s="532" t="s">
        <v>492</v>
      </c>
      <c r="C4" s="534" t="s">
        <v>493</v>
      </c>
      <c r="D4" s="534" t="s">
        <v>32</v>
      </c>
      <c r="E4" s="536" t="s">
        <v>494</v>
      </c>
      <c r="F4" s="538" t="s">
        <v>498</v>
      </c>
      <c r="G4" s="540" t="s">
        <v>32</v>
      </c>
    </row>
    <row r="5" spans="1:7" ht="33" customHeight="1" x14ac:dyDescent="0.25">
      <c r="A5" s="511"/>
      <c r="B5" s="533"/>
      <c r="C5" s="535"/>
      <c r="D5" s="535"/>
      <c r="E5" s="537"/>
      <c r="F5" s="539"/>
      <c r="G5" s="541"/>
    </row>
    <row r="6" spans="1:7" s="70" customFormat="1" ht="33" customHeight="1" x14ac:dyDescent="0.25">
      <c r="A6" s="112" t="s">
        <v>9</v>
      </c>
      <c r="B6" s="164">
        <f>SUM(B8:B16)</f>
        <v>15776</v>
      </c>
      <c r="C6" s="330">
        <f>SUM(C8:C16)</f>
        <v>14476</v>
      </c>
      <c r="D6" s="145">
        <f t="shared" ref="D6:D16" si="0">ROUND(C6/B6*100,1)</f>
        <v>91.8</v>
      </c>
      <c r="E6" s="330">
        <f>SUM(E8:E16)</f>
        <v>1723</v>
      </c>
      <c r="F6" s="330">
        <f>SUM(F8:F16)</f>
        <v>1838</v>
      </c>
      <c r="G6" s="147">
        <f t="shared" ref="G6:G16" si="1">ROUND(F6/E6*100,1)</f>
        <v>106.7</v>
      </c>
    </row>
    <row r="7" spans="1:7" s="70" customFormat="1" ht="17.25" customHeight="1" x14ac:dyDescent="0.25">
      <c r="A7" s="144" t="s">
        <v>30</v>
      </c>
      <c r="B7" s="308"/>
      <c r="C7" s="308"/>
      <c r="D7" s="146"/>
      <c r="E7" s="308"/>
      <c r="F7" s="308"/>
      <c r="G7" s="148"/>
    </row>
    <row r="8" spans="1:7" ht="30.75" customHeight="1" x14ac:dyDescent="0.25">
      <c r="A8" s="118" t="s">
        <v>11</v>
      </c>
      <c r="B8" s="121">
        <v>793</v>
      </c>
      <c r="C8" s="121">
        <v>722</v>
      </c>
      <c r="D8" s="42">
        <f t="shared" si="0"/>
        <v>91</v>
      </c>
      <c r="E8" s="122">
        <v>107</v>
      </c>
      <c r="F8" s="122">
        <v>106</v>
      </c>
      <c r="G8" s="120">
        <f t="shared" si="1"/>
        <v>99.1</v>
      </c>
    </row>
    <row r="9" spans="1:7" ht="20.25" customHeight="1" x14ac:dyDescent="0.25">
      <c r="A9" s="118" t="s">
        <v>12</v>
      </c>
      <c r="B9" s="121">
        <v>1113</v>
      </c>
      <c r="C9" s="121">
        <v>1086</v>
      </c>
      <c r="D9" s="42">
        <f t="shared" si="0"/>
        <v>97.6</v>
      </c>
      <c r="E9" s="121">
        <v>148</v>
      </c>
      <c r="F9" s="122">
        <v>149</v>
      </c>
      <c r="G9" s="120">
        <f t="shared" si="1"/>
        <v>100.7</v>
      </c>
    </row>
    <row r="10" spans="1:7" ht="20.25" customHeight="1" x14ac:dyDescent="0.25">
      <c r="A10" s="118" t="s">
        <v>13</v>
      </c>
      <c r="B10" s="121">
        <v>1272</v>
      </c>
      <c r="C10" s="121">
        <v>1354</v>
      </c>
      <c r="D10" s="42">
        <f t="shared" si="0"/>
        <v>106.4</v>
      </c>
      <c r="E10" s="121">
        <v>102</v>
      </c>
      <c r="F10" s="122">
        <v>170</v>
      </c>
      <c r="G10" s="120">
        <f t="shared" si="1"/>
        <v>166.7</v>
      </c>
    </row>
    <row r="11" spans="1:7" ht="20.25" customHeight="1" x14ac:dyDescent="0.25">
      <c r="A11" s="118" t="s">
        <v>14</v>
      </c>
      <c r="B11" s="121">
        <v>668</v>
      </c>
      <c r="C11" s="121">
        <v>888</v>
      </c>
      <c r="D11" s="42">
        <f t="shared" si="0"/>
        <v>132.9</v>
      </c>
      <c r="E11" s="121">
        <v>61</v>
      </c>
      <c r="F11" s="122">
        <v>125</v>
      </c>
      <c r="G11" s="120">
        <f t="shared" si="1"/>
        <v>204.9</v>
      </c>
    </row>
    <row r="12" spans="1:7" ht="20.25" customHeight="1" x14ac:dyDescent="0.25">
      <c r="A12" s="118" t="s">
        <v>15</v>
      </c>
      <c r="B12" s="121">
        <v>2597</v>
      </c>
      <c r="C12" s="121">
        <v>2900</v>
      </c>
      <c r="D12" s="42">
        <f t="shared" si="0"/>
        <v>111.7</v>
      </c>
      <c r="E12" s="121">
        <v>227</v>
      </c>
      <c r="F12" s="122">
        <v>359</v>
      </c>
      <c r="G12" s="120">
        <f t="shared" si="1"/>
        <v>158.1</v>
      </c>
    </row>
    <row r="13" spans="1:7" ht="37.5" customHeight="1" x14ac:dyDescent="0.25">
      <c r="A13" s="118" t="s">
        <v>16</v>
      </c>
      <c r="B13" s="121">
        <v>230</v>
      </c>
      <c r="C13" s="121">
        <v>225</v>
      </c>
      <c r="D13" s="42">
        <f t="shared" si="0"/>
        <v>97.8</v>
      </c>
      <c r="E13" s="121">
        <v>8</v>
      </c>
      <c r="F13" s="122">
        <v>11</v>
      </c>
      <c r="G13" s="120">
        <f t="shared" si="1"/>
        <v>137.5</v>
      </c>
    </row>
    <row r="14" spans="1:7" ht="21.75" customHeight="1" x14ac:dyDescent="0.25">
      <c r="A14" s="118" t="s">
        <v>17</v>
      </c>
      <c r="B14" s="121">
        <v>2030</v>
      </c>
      <c r="C14" s="121">
        <v>1574</v>
      </c>
      <c r="D14" s="42">
        <f t="shared" si="0"/>
        <v>77.5</v>
      </c>
      <c r="E14" s="121">
        <v>282</v>
      </c>
      <c r="F14" s="122">
        <v>384</v>
      </c>
      <c r="G14" s="120">
        <f t="shared" si="1"/>
        <v>136.19999999999999</v>
      </c>
    </row>
    <row r="15" spans="1:7" ht="54.75" customHeight="1" x14ac:dyDescent="0.25">
      <c r="A15" s="118" t="s">
        <v>18</v>
      </c>
      <c r="B15" s="121">
        <v>4612</v>
      </c>
      <c r="C15" s="121">
        <v>3424</v>
      </c>
      <c r="D15" s="42">
        <f t="shared" si="0"/>
        <v>74.2</v>
      </c>
      <c r="E15" s="121">
        <v>567</v>
      </c>
      <c r="F15" s="122">
        <v>338</v>
      </c>
      <c r="G15" s="120">
        <f t="shared" si="1"/>
        <v>59.6</v>
      </c>
    </row>
    <row r="16" spans="1:7" ht="17.25" customHeight="1" thickBot="1" x14ac:dyDescent="0.3">
      <c r="A16" s="119" t="s">
        <v>19</v>
      </c>
      <c r="B16" s="123">
        <v>2461</v>
      </c>
      <c r="C16" s="123">
        <v>2303</v>
      </c>
      <c r="D16" s="36">
        <f t="shared" si="0"/>
        <v>93.6</v>
      </c>
      <c r="E16" s="123">
        <v>221</v>
      </c>
      <c r="F16" s="124">
        <v>196</v>
      </c>
      <c r="G16" s="120">
        <f t="shared" si="1"/>
        <v>88.7</v>
      </c>
    </row>
    <row r="17" spans="1:15" x14ac:dyDescent="0.25">
      <c r="A17" s="7"/>
      <c r="B17" s="7"/>
      <c r="C17" s="7"/>
      <c r="D17" s="7"/>
      <c r="E17" s="7"/>
      <c r="F17" s="7"/>
    </row>
    <row r="18" spans="1:15" x14ac:dyDescent="0.25">
      <c r="A18" s="7"/>
      <c r="B18" s="7"/>
      <c r="C18" s="7"/>
      <c r="D18" s="7"/>
      <c r="E18" s="7"/>
      <c r="F18" s="7"/>
    </row>
    <row r="22" spans="1:15" x14ac:dyDescent="0.25">
      <c r="E22" s="70"/>
      <c r="F22" s="465"/>
      <c r="L22" s="307"/>
      <c r="O22" s="307"/>
    </row>
    <row r="23" spans="1:15" x14ac:dyDescent="0.25">
      <c r="E23" s="70"/>
      <c r="F23" s="465"/>
      <c r="L23" s="307"/>
      <c r="O23" s="307"/>
    </row>
    <row r="24" spans="1:15" x14ac:dyDescent="0.25">
      <c r="E24" s="70"/>
      <c r="F24" s="465"/>
      <c r="L24" s="307"/>
      <c r="O24" s="307"/>
    </row>
    <row r="25" spans="1:15" x14ac:dyDescent="0.25">
      <c r="E25" s="70"/>
      <c r="F25" s="465"/>
      <c r="L25" s="307"/>
      <c r="O25" s="307"/>
    </row>
    <row r="26" spans="1:15" x14ac:dyDescent="0.25">
      <c r="E26" s="70"/>
      <c r="F26" s="465"/>
      <c r="L26" s="307"/>
      <c r="O26" s="307"/>
    </row>
    <row r="27" spans="1:15" x14ac:dyDescent="0.25">
      <c r="E27" s="70"/>
      <c r="F27" s="465"/>
      <c r="L27" s="307"/>
      <c r="O27" s="307"/>
    </row>
    <row r="28" spans="1:15" x14ac:dyDescent="0.25">
      <c r="E28" s="70"/>
      <c r="F28" s="465"/>
      <c r="L28" s="307"/>
      <c r="O28" s="307"/>
    </row>
    <row r="29" spans="1:15" x14ac:dyDescent="0.25">
      <c r="E29" s="70"/>
      <c r="F29" s="465"/>
      <c r="L29" s="307"/>
      <c r="O29" s="307"/>
    </row>
    <row r="30" spans="1:15" x14ac:dyDescent="0.25">
      <c r="E30" s="70"/>
      <c r="F30" s="465"/>
      <c r="L30" s="307"/>
      <c r="O30" s="307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B31" sqref="B31"/>
    </sheetView>
  </sheetViews>
  <sheetFormatPr defaultRowHeight="15.75" x14ac:dyDescent="0.25"/>
  <cols>
    <col min="1" max="1" width="5.42578125" style="49" customWidth="1"/>
    <col min="2" max="2" width="46.7109375" style="50" customWidth="1"/>
    <col min="3" max="3" width="11.28515625" style="51" customWidth="1"/>
    <col min="4" max="4" width="13" style="51" customWidth="1"/>
    <col min="5" max="5" width="12.28515625" style="52" customWidth="1"/>
    <col min="6" max="6" width="11" style="52" customWidth="1"/>
    <col min="7" max="7" width="13.28515625" style="52" customWidth="1"/>
    <col min="8" max="8" width="12.28515625" style="60" customWidth="1"/>
    <col min="9" max="11" width="7" style="60" customWidth="1"/>
    <col min="12" max="256" width="9.140625" style="60"/>
    <col min="257" max="257" width="3.140625" style="60" customWidth="1"/>
    <col min="258" max="258" width="33.42578125" style="60" customWidth="1"/>
    <col min="259" max="259" width="10" style="60" customWidth="1"/>
    <col min="260" max="260" width="14.140625" style="60" customWidth="1"/>
    <col min="261" max="262" width="12.42578125" style="60" customWidth="1"/>
    <col min="263" max="263" width="18.28515625" style="60" customWidth="1"/>
    <col min="264" max="512" width="9.140625" style="60"/>
    <col min="513" max="513" width="3.140625" style="60" customWidth="1"/>
    <col min="514" max="514" width="33.42578125" style="60" customWidth="1"/>
    <col min="515" max="515" width="10" style="60" customWidth="1"/>
    <col min="516" max="516" width="14.140625" style="60" customWidth="1"/>
    <col min="517" max="518" width="12.42578125" style="60" customWidth="1"/>
    <col min="519" max="519" width="18.28515625" style="60" customWidth="1"/>
    <col min="520" max="768" width="9.140625" style="60"/>
    <col min="769" max="769" width="3.140625" style="60" customWidth="1"/>
    <col min="770" max="770" width="33.42578125" style="60" customWidth="1"/>
    <col min="771" max="771" width="10" style="60" customWidth="1"/>
    <col min="772" max="772" width="14.140625" style="60" customWidth="1"/>
    <col min="773" max="774" width="12.42578125" style="60" customWidth="1"/>
    <col min="775" max="775" width="18.28515625" style="60" customWidth="1"/>
    <col min="776" max="1024" width="9.140625" style="60"/>
    <col min="1025" max="1025" width="3.140625" style="60" customWidth="1"/>
    <col min="1026" max="1026" width="33.42578125" style="60" customWidth="1"/>
    <col min="1027" max="1027" width="10" style="60" customWidth="1"/>
    <col min="1028" max="1028" width="14.140625" style="60" customWidth="1"/>
    <col min="1029" max="1030" width="12.42578125" style="60" customWidth="1"/>
    <col min="1031" max="1031" width="18.28515625" style="60" customWidth="1"/>
    <col min="1032" max="1280" width="9.140625" style="60"/>
    <col min="1281" max="1281" width="3.140625" style="60" customWidth="1"/>
    <col min="1282" max="1282" width="33.42578125" style="60" customWidth="1"/>
    <col min="1283" max="1283" width="10" style="60" customWidth="1"/>
    <col min="1284" max="1284" width="14.140625" style="60" customWidth="1"/>
    <col min="1285" max="1286" width="12.42578125" style="60" customWidth="1"/>
    <col min="1287" max="1287" width="18.28515625" style="60" customWidth="1"/>
    <col min="1288" max="1536" width="9.140625" style="60"/>
    <col min="1537" max="1537" width="3.140625" style="60" customWidth="1"/>
    <col min="1538" max="1538" width="33.42578125" style="60" customWidth="1"/>
    <col min="1539" max="1539" width="10" style="60" customWidth="1"/>
    <col min="1540" max="1540" width="14.140625" style="60" customWidth="1"/>
    <col min="1541" max="1542" width="12.42578125" style="60" customWidth="1"/>
    <col min="1543" max="1543" width="18.28515625" style="60" customWidth="1"/>
    <col min="1544" max="1792" width="9.140625" style="60"/>
    <col min="1793" max="1793" width="3.140625" style="60" customWidth="1"/>
    <col min="1794" max="1794" width="33.42578125" style="60" customWidth="1"/>
    <col min="1795" max="1795" width="10" style="60" customWidth="1"/>
    <col min="1796" max="1796" width="14.140625" style="60" customWidth="1"/>
    <col min="1797" max="1798" width="12.42578125" style="60" customWidth="1"/>
    <col min="1799" max="1799" width="18.28515625" style="60" customWidth="1"/>
    <col min="1800" max="2048" width="9.140625" style="60"/>
    <col min="2049" max="2049" width="3.140625" style="60" customWidth="1"/>
    <col min="2050" max="2050" width="33.42578125" style="60" customWidth="1"/>
    <col min="2051" max="2051" width="10" style="60" customWidth="1"/>
    <col min="2052" max="2052" width="14.140625" style="60" customWidth="1"/>
    <col min="2053" max="2054" width="12.42578125" style="60" customWidth="1"/>
    <col min="2055" max="2055" width="18.28515625" style="60" customWidth="1"/>
    <col min="2056" max="2304" width="9.140625" style="60"/>
    <col min="2305" max="2305" width="3.140625" style="60" customWidth="1"/>
    <col min="2306" max="2306" width="33.42578125" style="60" customWidth="1"/>
    <col min="2307" max="2307" width="10" style="60" customWidth="1"/>
    <col min="2308" max="2308" width="14.140625" style="60" customWidth="1"/>
    <col min="2309" max="2310" width="12.42578125" style="60" customWidth="1"/>
    <col min="2311" max="2311" width="18.28515625" style="60" customWidth="1"/>
    <col min="2312" max="2560" width="9.140625" style="60"/>
    <col min="2561" max="2561" width="3.140625" style="60" customWidth="1"/>
    <col min="2562" max="2562" width="33.42578125" style="60" customWidth="1"/>
    <col min="2563" max="2563" width="10" style="60" customWidth="1"/>
    <col min="2564" max="2564" width="14.140625" style="60" customWidth="1"/>
    <col min="2565" max="2566" width="12.42578125" style="60" customWidth="1"/>
    <col min="2567" max="2567" width="18.28515625" style="60" customWidth="1"/>
    <col min="2568" max="2816" width="9.140625" style="60"/>
    <col min="2817" max="2817" width="3.140625" style="60" customWidth="1"/>
    <col min="2818" max="2818" width="33.42578125" style="60" customWidth="1"/>
    <col min="2819" max="2819" width="10" style="60" customWidth="1"/>
    <col min="2820" max="2820" width="14.140625" style="60" customWidth="1"/>
    <col min="2821" max="2822" width="12.42578125" style="60" customWidth="1"/>
    <col min="2823" max="2823" width="18.28515625" style="60" customWidth="1"/>
    <col min="2824" max="3072" width="9.140625" style="60"/>
    <col min="3073" max="3073" width="3.140625" style="60" customWidth="1"/>
    <col min="3074" max="3074" width="33.42578125" style="60" customWidth="1"/>
    <col min="3075" max="3075" width="10" style="60" customWidth="1"/>
    <col min="3076" max="3076" width="14.140625" style="60" customWidth="1"/>
    <col min="3077" max="3078" width="12.42578125" style="60" customWidth="1"/>
    <col min="3079" max="3079" width="18.28515625" style="60" customWidth="1"/>
    <col min="3080" max="3328" width="9.140625" style="60"/>
    <col min="3329" max="3329" width="3.140625" style="60" customWidth="1"/>
    <col min="3330" max="3330" width="33.42578125" style="60" customWidth="1"/>
    <col min="3331" max="3331" width="10" style="60" customWidth="1"/>
    <col min="3332" max="3332" width="14.140625" style="60" customWidth="1"/>
    <col min="3333" max="3334" width="12.42578125" style="60" customWidth="1"/>
    <col min="3335" max="3335" width="18.28515625" style="60" customWidth="1"/>
    <col min="3336" max="3584" width="9.140625" style="60"/>
    <col min="3585" max="3585" width="3.140625" style="60" customWidth="1"/>
    <col min="3586" max="3586" width="33.42578125" style="60" customWidth="1"/>
    <col min="3587" max="3587" width="10" style="60" customWidth="1"/>
    <col min="3588" max="3588" width="14.140625" style="60" customWidth="1"/>
    <col min="3589" max="3590" width="12.42578125" style="60" customWidth="1"/>
    <col min="3591" max="3591" width="18.28515625" style="60" customWidth="1"/>
    <col min="3592" max="3840" width="9.140625" style="60"/>
    <col min="3841" max="3841" width="3.140625" style="60" customWidth="1"/>
    <col min="3842" max="3842" width="33.42578125" style="60" customWidth="1"/>
    <col min="3843" max="3843" width="10" style="60" customWidth="1"/>
    <col min="3844" max="3844" width="14.140625" style="60" customWidth="1"/>
    <col min="3845" max="3846" width="12.42578125" style="60" customWidth="1"/>
    <col min="3847" max="3847" width="18.28515625" style="60" customWidth="1"/>
    <col min="3848" max="4096" width="9.140625" style="60"/>
    <col min="4097" max="4097" width="3.140625" style="60" customWidth="1"/>
    <col min="4098" max="4098" width="33.42578125" style="60" customWidth="1"/>
    <col min="4099" max="4099" width="10" style="60" customWidth="1"/>
    <col min="4100" max="4100" width="14.140625" style="60" customWidth="1"/>
    <col min="4101" max="4102" width="12.42578125" style="60" customWidth="1"/>
    <col min="4103" max="4103" width="18.28515625" style="60" customWidth="1"/>
    <col min="4104" max="4352" width="9.140625" style="60"/>
    <col min="4353" max="4353" width="3.140625" style="60" customWidth="1"/>
    <col min="4354" max="4354" width="33.42578125" style="60" customWidth="1"/>
    <col min="4355" max="4355" width="10" style="60" customWidth="1"/>
    <col min="4356" max="4356" width="14.140625" style="60" customWidth="1"/>
    <col min="4357" max="4358" width="12.42578125" style="60" customWidth="1"/>
    <col min="4359" max="4359" width="18.28515625" style="60" customWidth="1"/>
    <col min="4360" max="4608" width="9.140625" style="60"/>
    <col min="4609" max="4609" width="3.140625" style="60" customWidth="1"/>
    <col min="4610" max="4610" width="33.42578125" style="60" customWidth="1"/>
    <col min="4611" max="4611" width="10" style="60" customWidth="1"/>
    <col min="4612" max="4612" width="14.140625" style="60" customWidth="1"/>
    <col min="4613" max="4614" width="12.42578125" style="60" customWidth="1"/>
    <col min="4615" max="4615" width="18.28515625" style="60" customWidth="1"/>
    <col min="4616" max="4864" width="9.140625" style="60"/>
    <col min="4865" max="4865" width="3.140625" style="60" customWidth="1"/>
    <col min="4866" max="4866" width="33.42578125" style="60" customWidth="1"/>
    <col min="4867" max="4867" width="10" style="60" customWidth="1"/>
    <col min="4868" max="4868" width="14.140625" style="60" customWidth="1"/>
    <col min="4869" max="4870" width="12.42578125" style="60" customWidth="1"/>
    <col min="4871" max="4871" width="18.28515625" style="60" customWidth="1"/>
    <col min="4872" max="5120" width="9.140625" style="60"/>
    <col min="5121" max="5121" width="3.140625" style="60" customWidth="1"/>
    <col min="5122" max="5122" width="33.42578125" style="60" customWidth="1"/>
    <col min="5123" max="5123" width="10" style="60" customWidth="1"/>
    <col min="5124" max="5124" width="14.140625" style="60" customWidth="1"/>
    <col min="5125" max="5126" width="12.42578125" style="60" customWidth="1"/>
    <col min="5127" max="5127" width="18.28515625" style="60" customWidth="1"/>
    <col min="5128" max="5376" width="9.140625" style="60"/>
    <col min="5377" max="5377" width="3.140625" style="60" customWidth="1"/>
    <col min="5378" max="5378" width="33.42578125" style="60" customWidth="1"/>
    <col min="5379" max="5379" width="10" style="60" customWidth="1"/>
    <col min="5380" max="5380" width="14.140625" style="60" customWidth="1"/>
    <col min="5381" max="5382" width="12.42578125" style="60" customWidth="1"/>
    <col min="5383" max="5383" width="18.28515625" style="60" customWidth="1"/>
    <col min="5384" max="5632" width="9.140625" style="60"/>
    <col min="5633" max="5633" width="3.140625" style="60" customWidth="1"/>
    <col min="5634" max="5634" width="33.42578125" style="60" customWidth="1"/>
    <col min="5635" max="5635" width="10" style="60" customWidth="1"/>
    <col min="5636" max="5636" width="14.140625" style="60" customWidth="1"/>
    <col min="5637" max="5638" width="12.42578125" style="60" customWidth="1"/>
    <col min="5639" max="5639" width="18.28515625" style="60" customWidth="1"/>
    <col min="5640" max="5888" width="9.140625" style="60"/>
    <col min="5889" max="5889" width="3.140625" style="60" customWidth="1"/>
    <col min="5890" max="5890" width="33.42578125" style="60" customWidth="1"/>
    <col min="5891" max="5891" width="10" style="60" customWidth="1"/>
    <col min="5892" max="5892" width="14.140625" style="60" customWidth="1"/>
    <col min="5893" max="5894" width="12.42578125" style="60" customWidth="1"/>
    <col min="5895" max="5895" width="18.28515625" style="60" customWidth="1"/>
    <col min="5896" max="6144" width="9.140625" style="60"/>
    <col min="6145" max="6145" width="3.140625" style="60" customWidth="1"/>
    <col min="6146" max="6146" width="33.42578125" style="60" customWidth="1"/>
    <col min="6147" max="6147" width="10" style="60" customWidth="1"/>
    <col min="6148" max="6148" width="14.140625" style="60" customWidth="1"/>
    <col min="6149" max="6150" width="12.42578125" style="60" customWidth="1"/>
    <col min="6151" max="6151" width="18.28515625" style="60" customWidth="1"/>
    <col min="6152" max="6400" width="9.140625" style="60"/>
    <col min="6401" max="6401" width="3.140625" style="60" customWidth="1"/>
    <col min="6402" max="6402" width="33.42578125" style="60" customWidth="1"/>
    <col min="6403" max="6403" width="10" style="60" customWidth="1"/>
    <col min="6404" max="6404" width="14.140625" style="60" customWidth="1"/>
    <col min="6405" max="6406" width="12.42578125" style="60" customWidth="1"/>
    <col min="6407" max="6407" width="18.28515625" style="60" customWidth="1"/>
    <col min="6408" max="6656" width="9.140625" style="60"/>
    <col min="6657" max="6657" width="3.140625" style="60" customWidth="1"/>
    <col min="6658" max="6658" width="33.42578125" style="60" customWidth="1"/>
    <col min="6659" max="6659" width="10" style="60" customWidth="1"/>
    <col min="6660" max="6660" width="14.140625" style="60" customWidth="1"/>
    <col min="6661" max="6662" width="12.42578125" style="60" customWidth="1"/>
    <col min="6663" max="6663" width="18.28515625" style="60" customWidth="1"/>
    <col min="6664" max="6912" width="9.140625" style="60"/>
    <col min="6913" max="6913" width="3.140625" style="60" customWidth="1"/>
    <col min="6914" max="6914" width="33.42578125" style="60" customWidth="1"/>
    <col min="6915" max="6915" width="10" style="60" customWidth="1"/>
    <col min="6916" max="6916" width="14.140625" style="60" customWidth="1"/>
    <col min="6917" max="6918" width="12.42578125" style="60" customWidth="1"/>
    <col min="6919" max="6919" width="18.28515625" style="60" customWidth="1"/>
    <col min="6920" max="7168" width="9.140625" style="60"/>
    <col min="7169" max="7169" width="3.140625" style="60" customWidth="1"/>
    <col min="7170" max="7170" width="33.42578125" style="60" customWidth="1"/>
    <col min="7171" max="7171" width="10" style="60" customWidth="1"/>
    <col min="7172" max="7172" width="14.140625" style="60" customWidth="1"/>
    <col min="7173" max="7174" width="12.42578125" style="60" customWidth="1"/>
    <col min="7175" max="7175" width="18.28515625" style="60" customWidth="1"/>
    <col min="7176" max="7424" width="9.140625" style="60"/>
    <col min="7425" max="7425" width="3.140625" style="60" customWidth="1"/>
    <col min="7426" max="7426" width="33.42578125" style="60" customWidth="1"/>
    <col min="7427" max="7427" width="10" style="60" customWidth="1"/>
    <col min="7428" max="7428" width="14.140625" style="60" customWidth="1"/>
    <col min="7429" max="7430" width="12.42578125" style="60" customWidth="1"/>
    <col min="7431" max="7431" width="18.28515625" style="60" customWidth="1"/>
    <col min="7432" max="7680" width="9.140625" style="60"/>
    <col min="7681" max="7681" width="3.140625" style="60" customWidth="1"/>
    <col min="7682" max="7682" width="33.42578125" style="60" customWidth="1"/>
    <col min="7683" max="7683" width="10" style="60" customWidth="1"/>
    <col min="7684" max="7684" width="14.140625" style="60" customWidth="1"/>
    <col min="7685" max="7686" width="12.42578125" style="60" customWidth="1"/>
    <col min="7687" max="7687" width="18.28515625" style="60" customWidth="1"/>
    <col min="7688" max="7936" width="9.140625" style="60"/>
    <col min="7937" max="7937" width="3.140625" style="60" customWidth="1"/>
    <col min="7938" max="7938" width="33.42578125" style="60" customWidth="1"/>
    <col min="7939" max="7939" width="10" style="60" customWidth="1"/>
    <col min="7940" max="7940" width="14.140625" style="60" customWidth="1"/>
    <col min="7941" max="7942" width="12.42578125" style="60" customWidth="1"/>
    <col min="7943" max="7943" width="18.28515625" style="60" customWidth="1"/>
    <col min="7944" max="8192" width="9.140625" style="60"/>
    <col min="8193" max="8193" width="3.140625" style="60" customWidth="1"/>
    <col min="8194" max="8194" width="33.42578125" style="60" customWidth="1"/>
    <col min="8195" max="8195" width="10" style="60" customWidth="1"/>
    <col min="8196" max="8196" width="14.140625" style="60" customWidth="1"/>
    <col min="8197" max="8198" width="12.42578125" style="60" customWidth="1"/>
    <col min="8199" max="8199" width="18.28515625" style="60" customWidth="1"/>
    <col min="8200" max="8448" width="9.140625" style="60"/>
    <col min="8449" max="8449" width="3.140625" style="60" customWidth="1"/>
    <col min="8450" max="8450" width="33.42578125" style="60" customWidth="1"/>
    <col min="8451" max="8451" width="10" style="60" customWidth="1"/>
    <col min="8452" max="8452" width="14.140625" style="60" customWidth="1"/>
    <col min="8453" max="8454" width="12.42578125" style="60" customWidth="1"/>
    <col min="8455" max="8455" width="18.28515625" style="60" customWidth="1"/>
    <col min="8456" max="8704" width="9.140625" style="60"/>
    <col min="8705" max="8705" width="3.140625" style="60" customWidth="1"/>
    <col min="8706" max="8706" width="33.42578125" style="60" customWidth="1"/>
    <col min="8707" max="8707" width="10" style="60" customWidth="1"/>
    <col min="8708" max="8708" width="14.140625" style="60" customWidth="1"/>
    <col min="8709" max="8710" width="12.42578125" style="60" customWidth="1"/>
    <col min="8711" max="8711" width="18.28515625" style="60" customWidth="1"/>
    <col min="8712" max="8960" width="9.140625" style="60"/>
    <col min="8961" max="8961" width="3.140625" style="60" customWidth="1"/>
    <col min="8962" max="8962" width="33.42578125" style="60" customWidth="1"/>
    <col min="8963" max="8963" width="10" style="60" customWidth="1"/>
    <col min="8964" max="8964" width="14.140625" style="60" customWidth="1"/>
    <col min="8965" max="8966" width="12.42578125" style="60" customWidth="1"/>
    <col min="8967" max="8967" width="18.28515625" style="60" customWidth="1"/>
    <col min="8968" max="9216" width="9.140625" style="60"/>
    <col min="9217" max="9217" width="3.140625" style="60" customWidth="1"/>
    <col min="9218" max="9218" width="33.42578125" style="60" customWidth="1"/>
    <col min="9219" max="9219" width="10" style="60" customWidth="1"/>
    <col min="9220" max="9220" width="14.140625" style="60" customWidth="1"/>
    <col min="9221" max="9222" width="12.42578125" style="60" customWidth="1"/>
    <col min="9223" max="9223" width="18.28515625" style="60" customWidth="1"/>
    <col min="9224" max="9472" width="9.140625" style="60"/>
    <col min="9473" max="9473" width="3.140625" style="60" customWidth="1"/>
    <col min="9474" max="9474" width="33.42578125" style="60" customWidth="1"/>
    <col min="9475" max="9475" width="10" style="60" customWidth="1"/>
    <col min="9476" max="9476" width="14.140625" style="60" customWidth="1"/>
    <col min="9477" max="9478" width="12.42578125" style="60" customWidth="1"/>
    <col min="9479" max="9479" width="18.28515625" style="60" customWidth="1"/>
    <col min="9480" max="9728" width="9.140625" style="60"/>
    <col min="9729" max="9729" width="3.140625" style="60" customWidth="1"/>
    <col min="9730" max="9730" width="33.42578125" style="60" customWidth="1"/>
    <col min="9731" max="9731" width="10" style="60" customWidth="1"/>
    <col min="9732" max="9732" width="14.140625" style="60" customWidth="1"/>
    <col min="9733" max="9734" width="12.42578125" style="60" customWidth="1"/>
    <col min="9735" max="9735" width="18.28515625" style="60" customWidth="1"/>
    <col min="9736" max="9984" width="9.140625" style="60"/>
    <col min="9985" max="9985" width="3.140625" style="60" customWidth="1"/>
    <col min="9986" max="9986" width="33.42578125" style="60" customWidth="1"/>
    <col min="9987" max="9987" width="10" style="60" customWidth="1"/>
    <col min="9988" max="9988" width="14.140625" style="60" customWidth="1"/>
    <col min="9989" max="9990" width="12.42578125" style="60" customWidth="1"/>
    <col min="9991" max="9991" width="18.28515625" style="60" customWidth="1"/>
    <col min="9992" max="10240" width="9.140625" style="60"/>
    <col min="10241" max="10241" width="3.140625" style="60" customWidth="1"/>
    <col min="10242" max="10242" width="33.42578125" style="60" customWidth="1"/>
    <col min="10243" max="10243" width="10" style="60" customWidth="1"/>
    <col min="10244" max="10244" width="14.140625" style="60" customWidth="1"/>
    <col min="10245" max="10246" width="12.42578125" style="60" customWidth="1"/>
    <col min="10247" max="10247" width="18.28515625" style="60" customWidth="1"/>
    <col min="10248" max="10496" width="9.140625" style="60"/>
    <col min="10497" max="10497" width="3.140625" style="60" customWidth="1"/>
    <col min="10498" max="10498" width="33.42578125" style="60" customWidth="1"/>
    <col min="10499" max="10499" width="10" style="60" customWidth="1"/>
    <col min="10500" max="10500" width="14.140625" style="60" customWidth="1"/>
    <col min="10501" max="10502" width="12.42578125" style="60" customWidth="1"/>
    <col min="10503" max="10503" width="18.28515625" style="60" customWidth="1"/>
    <col min="10504" max="10752" width="9.140625" style="60"/>
    <col min="10753" max="10753" width="3.140625" style="60" customWidth="1"/>
    <col min="10754" max="10754" width="33.42578125" style="60" customWidth="1"/>
    <col min="10755" max="10755" width="10" style="60" customWidth="1"/>
    <col min="10756" max="10756" width="14.140625" style="60" customWidth="1"/>
    <col min="10757" max="10758" width="12.42578125" style="60" customWidth="1"/>
    <col min="10759" max="10759" width="18.28515625" style="60" customWidth="1"/>
    <col min="10760" max="11008" width="9.140625" style="60"/>
    <col min="11009" max="11009" width="3.140625" style="60" customWidth="1"/>
    <col min="11010" max="11010" width="33.42578125" style="60" customWidth="1"/>
    <col min="11011" max="11011" width="10" style="60" customWidth="1"/>
    <col min="11012" max="11012" width="14.140625" style="60" customWidth="1"/>
    <col min="11013" max="11014" width="12.42578125" style="60" customWidth="1"/>
    <col min="11015" max="11015" width="18.28515625" style="60" customWidth="1"/>
    <col min="11016" max="11264" width="9.140625" style="60"/>
    <col min="11265" max="11265" width="3.140625" style="60" customWidth="1"/>
    <col min="11266" max="11266" width="33.42578125" style="60" customWidth="1"/>
    <col min="11267" max="11267" width="10" style="60" customWidth="1"/>
    <col min="11268" max="11268" width="14.140625" style="60" customWidth="1"/>
    <col min="11269" max="11270" width="12.42578125" style="60" customWidth="1"/>
    <col min="11271" max="11271" width="18.28515625" style="60" customWidth="1"/>
    <col min="11272" max="11520" width="9.140625" style="60"/>
    <col min="11521" max="11521" width="3.140625" style="60" customWidth="1"/>
    <col min="11522" max="11522" width="33.42578125" style="60" customWidth="1"/>
    <col min="11523" max="11523" width="10" style="60" customWidth="1"/>
    <col min="11524" max="11524" width="14.140625" style="60" customWidth="1"/>
    <col min="11525" max="11526" width="12.42578125" style="60" customWidth="1"/>
    <col min="11527" max="11527" width="18.28515625" style="60" customWidth="1"/>
    <col min="11528" max="11776" width="9.140625" style="60"/>
    <col min="11777" max="11777" width="3.140625" style="60" customWidth="1"/>
    <col min="11778" max="11778" width="33.42578125" style="60" customWidth="1"/>
    <col min="11779" max="11779" width="10" style="60" customWidth="1"/>
    <col min="11780" max="11780" width="14.140625" style="60" customWidth="1"/>
    <col min="11781" max="11782" width="12.42578125" style="60" customWidth="1"/>
    <col min="11783" max="11783" width="18.28515625" style="60" customWidth="1"/>
    <col min="11784" max="12032" width="9.140625" style="60"/>
    <col min="12033" max="12033" width="3.140625" style="60" customWidth="1"/>
    <col min="12034" max="12034" width="33.42578125" style="60" customWidth="1"/>
    <col min="12035" max="12035" width="10" style="60" customWidth="1"/>
    <col min="12036" max="12036" width="14.140625" style="60" customWidth="1"/>
    <col min="12037" max="12038" width="12.42578125" style="60" customWidth="1"/>
    <col min="12039" max="12039" width="18.28515625" style="60" customWidth="1"/>
    <col min="12040" max="12288" width="9.140625" style="60"/>
    <col min="12289" max="12289" width="3.140625" style="60" customWidth="1"/>
    <col min="12290" max="12290" width="33.42578125" style="60" customWidth="1"/>
    <col min="12291" max="12291" width="10" style="60" customWidth="1"/>
    <col min="12292" max="12292" width="14.140625" style="60" customWidth="1"/>
    <col min="12293" max="12294" width="12.42578125" style="60" customWidth="1"/>
    <col min="12295" max="12295" width="18.28515625" style="60" customWidth="1"/>
    <col min="12296" max="12544" width="9.140625" style="60"/>
    <col min="12545" max="12545" width="3.140625" style="60" customWidth="1"/>
    <col min="12546" max="12546" width="33.42578125" style="60" customWidth="1"/>
    <col min="12547" max="12547" width="10" style="60" customWidth="1"/>
    <col min="12548" max="12548" width="14.140625" style="60" customWidth="1"/>
    <col min="12549" max="12550" width="12.42578125" style="60" customWidth="1"/>
    <col min="12551" max="12551" width="18.28515625" style="60" customWidth="1"/>
    <col min="12552" max="12800" width="9.140625" style="60"/>
    <col min="12801" max="12801" width="3.140625" style="60" customWidth="1"/>
    <col min="12802" max="12802" width="33.42578125" style="60" customWidth="1"/>
    <col min="12803" max="12803" width="10" style="60" customWidth="1"/>
    <col min="12804" max="12804" width="14.140625" style="60" customWidth="1"/>
    <col min="12805" max="12806" width="12.42578125" style="60" customWidth="1"/>
    <col min="12807" max="12807" width="18.28515625" style="60" customWidth="1"/>
    <col min="12808" max="13056" width="9.140625" style="60"/>
    <col min="13057" max="13057" width="3.140625" style="60" customWidth="1"/>
    <col min="13058" max="13058" width="33.42578125" style="60" customWidth="1"/>
    <col min="13059" max="13059" width="10" style="60" customWidth="1"/>
    <col min="13060" max="13060" width="14.140625" style="60" customWidth="1"/>
    <col min="13061" max="13062" width="12.42578125" style="60" customWidth="1"/>
    <col min="13063" max="13063" width="18.28515625" style="60" customWidth="1"/>
    <col min="13064" max="13312" width="9.140625" style="60"/>
    <col min="13313" max="13313" width="3.140625" style="60" customWidth="1"/>
    <col min="13314" max="13314" width="33.42578125" style="60" customWidth="1"/>
    <col min="13315" max="13315" width="10" style="60" customWidth="1"/>
    <col min="13316" max="13316" width="14.140625" style="60" customWidth="1"/>
    <col min="13317" max="13318" width="12.42578125" style="60" customWidth="1"/>
    <col min="13319" max="13319" width="18.28515625" style="60" customWidth="1"/>
    <col min="13320" max="13568" width="9.140625" style="60"/>
    <col min="13569" max="13569" width="3.140625" style="60" customWidth="1"/>
    <col min="13570" max="13570" width="33.42578125" style="60" customWidth="1"/>
    <col min="13571" max="13571" width="10" style="60" customWidth="1"/>
    <col min="13572" max="13572" width="14.140625" style="60" customWidth="1"/>
    <col min="13573" max="13574" width="12.42578125" style="60" customWidth="1"/>
    <col min="13575" max="13575" width="18.28515625" style="60" customWidth="1"/>
    <col min="13576" max="13824" width="9.140625" style="60"/>
    <col min="13825" max="13825" width="3.140625" style="60" customWidth="1"/>
    <col min="13826" max="13826" width="33.42578125" style="60" customWidth="1"/>
    <col min="13827" max="13827" width="10" style="60" customWidth="1"/>
    <col min="13828" max="13828" width="14.140625" style="60" customWidth="1"/>
    <col min="13829" max="13830" width="12.42578125" style="60" customWidth="1"/>
    <col min="13831" max="13831" width="18.28515625" style="60" customWidth="1"/>
    <col min="13832" max="14080" width="9.140625" style="60"/>
    <col min="14081" max="14081" width="3.140625" style="60" customWidth="1"/>
    <col min="14082" max="14082" width="33.42578125" style="60" customWidth="1"/>
    <col min="14083" max="14083" width="10" style="60" customWidth="1"/>
    <col min="14084" max="14084" width="14.140625" style="60" customWidth="1"/>
    <col min="14085" max="14086" width="12.42578125" style="60" customWidth="1"/>
    <col min="14087" max="14087" width="18.28515625" style="60" customWidth="1"/>
    <col min="14088" max="14336" width="9.140625" style="60"/>
    <col min="14337" max="14337" width="3.140625" style="60" customWidth="1"/>
    <col min="14338" max="14338" width="33.42578125" style="60" customWidth="1"/>
    <col min="14339" max="14339" width="10" style="60" customWidth="1"/>
    <col min="14340" max="14340" width="14.140625" style="60" customWidth="1"/>
    <col min="14341" max="14342" width="12.42578125" style="60" customWidth="1"/>
    <col min="14343" max="14343" width="18.28515625" style="60" customWidth="1"/>
    <col min="14344" max="14592" width="9.140625" style="60"/>
    <col min="14593" max="14593" width="3.140625" style="60" customWidth="1"/>
    <col min="14594" max="14594" width="33.42578125" style="60" customWidth="1"/>
    <col min="14595" max="14595" width="10" style="60" customWidth="1"/>
    <col min="14596" max="14596" width="14.140625" style="60" customWidth="1"/>
    <col min="14597" max="14598" width="12.42578125" style="60" customWidth="1"/>
    <col min="14599" max="14599" width="18.28515625" style="60" customWidth="1"/>
    <col min="14600" max="14848" width="9.140625" style="60"/>
    <col min="14849" max="14849" width="3.140625" style="60" customWidth="1"/>
    <col min="14850" max="14850" width="33.42578125" style="60" customWidth="1"/>
    <col min="14851" max="14851" width="10" style="60" customWidth="1"/>
    <col min="14852" max="14852" width="14.140625" style="60" customWidth="1"/>
    <col min="14853" max="14854" width="12.42578125" style="60" customWidth="1"/>
    <col min="14855" max="14855" width="18.28515625" style="60" customWidth="1"/>
    <col min="14856" max="15104" width="9.140625" style="60"/>
    <col min="15105" max="15105" width="3.140625" style="60" customWidth="1"/>
    <col min="15106" max="15106" width="33.42578125" style="60" customWidth="1"/>
    <col min="15107" max="15107" width="10" style="60" customWidth="1"/>
    <col min="15108" max="15108" width="14.140625" style="60" customWidth="1"/>
    <col min="15109" max="15110" width="12.42578125" style="60" customWidth="1"/>
    <col min="15111" max="15111" width="18.28515625" style="60" customWidth="1"/>
    <col min="15112" max="15360" width="9.140625" style="60"/>
    <col min="15361" max="15361" width="3.140625" style="60" customWidth="1"/>
    <col min="15362" max="15362" width="33.42578125" style="60" customWidth="1"/>
    <col min="15363" max="15363" width="10" style="60" customWidth="1"/>
    <col min="15364" max="15364" width="14.140625" style="60" customWidth="1"/>
    <col min="15365" max="15366" width="12.42578125" style="60" customWidth="1"/>
    <col min="15367" max="15367" width="18.28515625" style="60" customWidth="1"/>
    <col min="15368" max="15616" width="9.140625" style="60"/>
    <col min="15617" max="15617" width="3.140625" style="60" customWidth="1"/>
    <col min="15618" max="15618" width="33.42578125" style="60" customWidth="1"/>
    <col min="15619" max="15619" width="10" style="60" customWidth="1"/>
    <col min="15620" max="15620" width="14.140625" style="60" customWidth="1"/>
    <col min="15621" max="15622" width="12.42578125" style="60" customWidth="1"/>
    <col min="15623" max="15623" width="18.28515625" style="60" customWidth="1"/>
    <col min="15624" max="15872" width="9.140625" style="60"/>
    <col min="15873" max="15873" width="3.140625" style="60" customWidth="1"/>
    <col min="15874" max="15874" width="33.42578125" style="60" customWidth="1"/>
    <col min="15875" max="15875" width="10" style="60" customWidth="1"/>
    <col min="15876" max="15876" width="14.140625" style="60" customWidth="1"/>
    <col min="15877" max="15878" width="12.42578125" style="60" customWidth="1"/>
    <col min="15879" max="15879" width="18.28515625" style="60" customWidth="1"/>
    <col min="15880" max="16128" width="9.140625" style="60"/>
    <col min="16129" max="16129" width="3.140625" style="60" customWidth="1"/>
    <col min="16130" max="16130" width="33.42578125" style="60" customWidth="1"/>
    <col min="16131" max="16131" width="10" style="60" customWidth="1"/>
    <col min="16132" max="16132" width="14.140625" style="60" customWidth="1"/>
    <col min="16133" max="16134" width="12.42578125" style="60" customWidth="1"/>
    <col min="16135" max="16135" width="18.28515625" style="60" customWidth="1"/>
    <col min="16136" max="16384" width="9.140625" style="60"/>
  </cols>
  <sheetData>
    <row r="1" spans="1:8" s="54" customFormat="1" ht="44.25" customHeight="1" x14ac:dyDescent="0.3">
      <c r="A1" s="49"/>
      <c r="B1" s="542" t="s">
        <v>260</v>
      </c>
      <c r="C1" s="542"/>
      <c r="D1" s="542"/>
      <c r="E1" s="542"/>
      <c r="F1" s="542"/>
      <c r="G1" s="542"/>
      <c r="H1" s="542"/>
    </row>
    <row r="2" spans="1:8" s="54" customFormat="1" ht="17.25" customHeight="1" x14ac:dyDescent="0.3">
      <c r="A2" s="49"/>
      <c r="B2" s="53"/>
      <c r="C2" s="552"/>
      <c r="D2" s="552"/>
      <c r="E2" s="552"/>
      <c r="G2" s="551" t="s">
        <v>117</v>
      </c>
      <c r="H2" s="551"/>
    </row>
    <row r="3" spans="1:8" s="52" customFormat="1" ht="21.75" customHeight="1" x14ac:dyDescent="0.25">
      <c r="A3" s="543"/>
      <c r="B3" s="544" t="s">
        <v>34</v>
      </c>
      <c r="C3" s="545" t="s">
        <v>499</v>
      </c>
      <c r="D3" s="546"/>
      <c r="E3" s="547"/>
      <c r="F3" s="550" t="s">
        <v>498</v>
      </c>
      <c r="G3" s="550"/>
      <c r="H3" s="550"/>
    </row>
    <row r="4" spans="1:8" s="52" customFormat="1" ht="18.75" customHeight="1" x14ac:dyDescent="0.25">
      <c r="A4" s="543"/>
      <c r="B4" s="544"/>
      <c r="C4" s="548" t="s">
        <v>23</v>
      </c>
      <c r="D4" s="548" t="s">
        <v>35</v>
      </c>
      <c r="E4" s="548" t="s">
        <v>36</v>
      </c>
      <c r="F4" s="553" t="s">
        <v>401</v>
      </c>
      <c r="G4" s="553" t="s">
        <v>35</v>
      </c>
      <c r="H4" s="548" t="s">
        <v>36</v>
      </c>
    </row>
    <row r="5" spans="1:8" s="52" customFormat="1" ht="48.75" customHeight="1" x14ac:dyDescent="0.25">
      <c r="A5" s="543"/>
      <c r="B5" s="544"/>
      <c r="C5" s="549"/>
      <c r="D5" s="549"/>
      <c r="E5" s="549"/>
      <c r="F5" s="553"/>
      <c r="G5" s="553"/>
      <c r="H5" s="549"/>
    </row>
    <row r="6" spans="1:8" s="299" customFormat="1" ht="13.5" customHeight="1" x14ac:dyDescent="0.2">
      <c r="A6" s="295" t="s">
        <v>37</v>
      </c>
      <c r="B6" s="296" t="s">
        <v>7</v>
      </c>
      <c r="C6" s="297">
        <v>1</v>
      </c>
      <c r="D6" s="297">
        <v>2</v>
      </c>
      <c r="E6" s="297">
        <v>3</v>
      </c>
      <c r="F6" s="297">
        <v>4</v>
      </c>
      <c r="G6" s="297">
        <v>5</v>
      </c>
      <c r="H6" s="298">
        <v>6</v>
      </c>
    </row>
    <row r="7" spans="1:8" s="61" customFormat="1" ht="18.75" customHeight="1" x14ac:dyDescent="0.2">
      <c r="A7" s="57">
        <v>1</v>
      </c>
      <c r="B7" s="69" t="s">
        <v>40</v>
      </c>
      <c r="C7" s="58">
        <v>966</v>
      </c>
      <c r="D7" s="58">
        <v>796</v>
      </c>
      <c r="E7" s="440">
        <f t="shared" ref="E7:E55" si="0">C7-D7</f>
        <v>170</v>
      </c>
      <c r="F7" s="332">
        <v>99</v>
      </c>
      <c r="G7" s="332">
        <v>144</v>
      </c>
      <c r="H7" s="440">
        <f>F7-G7</f>
        <v>-45</v>
      </c>
    </row>
    <row r="8" spans="1:8" s="62" customFormat="1" ht="18.75" customHeight="1" x14ac:dyDescent="0.25">
      <c r="A8" s="57">
        <v>2</v>
      </c>
      <c r="B8" s="69" t="s">
        <v>51</v>
      </c>
      <c r="C8" s="58">
        <v>820</v>
      </c>
      <c r="D8" s="58">
        <v>494</v>
      </c>
      <c r="E8" s="440">
        <f t="shared" si="0"/>
        <v>326</v>
      </c>
      <c r="F8" s="332">
        <v>13</v>
      </c>
      <c r="G8" s="332">
        <v>15</v>
      </c>
      <c r="H8" s="440">
        <f t="shared" ref="H8:H56" si="1">F8-G8</f>
        <v>-2</v>
      </c>
    </row>
    <row r="9" spans="1:8" s="62" customFormat="1" ht="18.75" customHeight="1" x14ac:dyDescent="0.25">
      <c r="A9" s="57">
        <v>3</v>
      </c>
      <c r="B9" s="69" t="s">
        <v>39</v>
      </c>
      <c r="C9" s="58">
        <v>819</v>
      </c>
      <c r="D9" s="58">
        <v>291</v>
      </c>
      <c r="E9" s="440">
        <v>9</v>
      </c>
      <c r="F9" s="332">
        <v>73</v>
      </c>
      <c r="G9" s="332">
        <v>41</v>
      </c>
      <c r="H9" s="440">
        <f t="shared" si="1"/>
        <v>32</v>
      </c>
    </row>
    <row r="10" spans="1:8" s="62" customFormat="1" ht="18.75" customHeight="1" x14ac:dyDescent="0.25">
      <c r="A10" s="57">
        <v>4</v>
      </c>
      <c r="B10" s="69" t="s">
        <v>38</v>
      </c>
      <c r="C10" s="58">
        <v>690</v>
      </c>
      <c r="D10" s="58">
        <v>84</v>
      </c>
      <c r="E10" s="440">
        <f t="shared" si="0"/>
        <v>606</v>
      </c>
      <c r="F10" s="332">
        <v>76</v>
      </c>
      <c r="G10" s="332">
        <v>17</v>
      </c>
      <c r="H10" s="440">
        <f t="shared" si="1"/>
        <v>59</v>
      </c>
    </row>
    <row r="11" spans="1:8" s="62" customFormat="1" ht="18.75" customHeight="1" x14ac:dyDescent="0.25">
      <c r="A11" s="57">
        <v>5</v>
      </c>
      <c r="B11" s="69" t="s">
        <v>44</v>
      </c>
      <c r="C11" s="58">
        <v>615</v>
      </c>
      <c r="D11" s="58">
        <v>454</v>
      </c>
      <c r="E11" s="440">
        <f t="shared" si="0"/>
        <v>161</v>
      </c>
      <c r="F11" s="332">
        <v>48</v>
      </c>
      <c r="G11" s="332">
        <v>67</v>
      </c>
      <c r="H11" s="440">
        <f t="shared" si="1"/>
        <v>-19</v>
      </c>
    </row>
    <row r="12" spans="1:8" s="62" customFormat="1" ht="18.75" customHeight="1" x14ac:dyDescent="0.25">
      <c r="A12" s="57">
        <v>6</v>
      </c>
      <c r="B12" s="69" t="s">
        <v>41</v>
      </c>
      <c r="C12" s="58">
        <v>607</v>
      </c>
      <c r="D12" s="58">
        <v>283</v>
      </c>
      <c r="E12" s="440">
        <f t="shared" si="0"/>
        <v>324</v>
      </c>
      <c r="F12" s="332">
        <v>33</v>
      </c>
      <c r="G12" s="332">
        <v>64</v>
      </c>
      <c r="H12" s="440">
        <f t="shared" si="1"/>
        <v>-31</v>
      </c>
    </row>
    <row r="13" spans="1:8" s="62" customFormat="1" ht="18.75" customHeight="1" x14ac:dyDescent="0.25">
      <c r="A13" s="57">
        <v>7</v>
      </c>
      <c r="B13" s="69" t="s">
        <v>42</v>
      </c>
      <c r="C13" s="58">
        <v>509</v>
      </c>
      <c r="D13" s="58">
        <v>300</v>
      </c>
      <c r="E13" s="440">
        <f t="shared" si="0"/>
        <v>209</v>
      </c>
      <c r="F13" s="332">
        <v>89</v>
      </c>
      <c r="G13" s="332">
        <v>42</v>
      </c>
      <c r="H13" s="440">
        <f t="shared" si="1"/>
        <v>47</v>
      </c>
    </row>
    <row r="14" spans="1:8" s="62" customFormat="1" ht="18" customHeight="1" x14ac:dyDescent="0.25">
      <c r="A14" s="57">
        <v>8</v>
      </c>
      <c r="B14" s="69" t="s">
        <v>43</v>
      </c>
      <c r="C14" s="58">
        <v>328</v>
      </c>
      <c r="D14" s="58">
        <v>289</v>
      </c>
      <c r="E14" s="440">
        <f t="shared" si="0"/>
        <v>39</v>
      </c>
      <c r="F14" s="332">
        <v>43</v>
      </c>
      <c r="G14" s="332">
        <v>49</v>
      </c>
      <c r="H14" s="440">
        <f t="shared" si="1"/>
        <v>-6</v>
      </c>
    </row>
    <row r="15" spans="1:8" s="62" customFormat="1" ht="18.75" customHeight="1" x14ac:dyDescent="0.25">
      <c r="A15" s="57">
        <v>9</v>
      </c>
      <c r="B15" s="69" t="s">
        <v>53</v>
      </c>
      <c r="C15" s="58">
        <v>298</v>
      </c>
      <c r="D15" s="58">
        <v>189</v>
      </c>
      <c r="E15" s="440">
        <f t="shared" si="0"/>
        <v>109</v>
      </c>
      <c r="F15" s="332">
        <v>34</v>
      </c>
      <c r="G15" s="332">
        <v>43</v>
      </c>
      <c r="H15" s="440">
        <f t="shared" si="1"/>
        <v>-9</v>
      </c>
    </row>
    <row r="16" spans="1:8" s="62" customFormat="1" ht="18.75" customHeight="1" x14ac:dyDescent="0.25">
      <c r="A16" s="57">
        <v>10</v>
      </c>
      <c r="B16" s="69" t="s">
        <v>45</v>
      </c>
      <c r="C16" s="58">
        <v>275</v>
      </c>
      <c r="D16" s="58">
        <v>366</v>
      </c>
      <c r="E16" s="440">
        <f t="shared" si="0"/>
        <v>-91</v>
      </c>
      <c r="F16" s="332">
        <v>21</v>
      </c>
      <c r="G16" s="332">
        <v>59</v>
      </c>
      <c r="H16" s="440">
        <f t="shared" si="1"/>
        <v>-38</v>
      </c>
    </row>
    <row r="17" spans="1:8" s="62" customFormat="1" ht="18.75" customHeight="1" x14ac:dyDescent="0.25">
      <c r="A17" s="57">
        <v>11</v>
      </c>
      <c r="B17" s="69" t="s">
        <v>293</v>
      </c>
      <c r="C17" s="58">
        <v>253</v>
      </c>
      <c r="D17" s="58">
        <v>296</v>
      </c>
      <c r="E17" s="440">
        <f t="shared" si="0"/>
        <v>-43</v>
      </c>
      <c r="F17" s="332">
        <v>35</v>
      </c>
      <c r="G17" s="332">
        <v>60</v>
      </c>
      <c r="H17" s="440">
        <f t="shared" si="1"/>
        <v>-25</v>
      </c>
    </row>
    <row r="18" spans="1:8" s="62" customFormat="1" ht="18.75" customHeight="1" x14ac:dyDescent="0.25">
      <c r="A18" s="57">
        <v>12</v>
      </c>
      <c r="B18" s="69" t="s">
        <v>91</v>
      </c>
      <c r="C18" s="58">
        <v>171</v>
      </c>
      <c r="D18" s="58">
        <v>126</v>
      </c>
      <c r="E18" s="440">
        <f t="shared" si="0"/>
        <v>45</v>
      </c>
      <c r="F18" s="332">
        <v>10</v>
      </c>
      <c r="G18" s="332">
        <v>2</v>
      </c>
      <c r="H18" s="440">
        <f t="shared" si="1"/>
        <v>8</v>
      </c>
    </row>
    <row r="19" spans="1:8" s="62" customFormat="1" ht="18.75" customHeight="1" x14ac:dyDescent="0.25">
      <c r="A19" s="57">
        <v>13</v>
      </c>
      <c r="B19" s="69" t="s">
        <v>294</v>
      </c>
      <c r="C19" s="58">
        <v>163</v>
      </c>
      <c r="D19" s="58">
        <v>117</v>
      </c>
      <c r="E19" s="440">
        <f t="shared" si="0"/>
        <v>46</v>
      </c>
      <c r="F19" s="332">
        <v>24</v>
      </c>
      <c r="G19" s="332">
        <v>21</v>
      </c>
      <c r="H19" s="440">
        <f t="shared" si="1"/>
        <v>3</v>
      </c>
    </row>
    <row r="20" spans="1:8" s="62" customFormat="1" ht="18.75" customHeight="1" x14ac:dyDescent="0.25">
      <c r="A20" s="57">
        <v>14</v>
      </c>
      <c r="B20" s="69" t="s">
        <v>298</v>
      </c>
      <c r="C20" s="58">
        <v>159</v>
      </c>
      <c r="D20" s="58">
        <v>136</v>
      </c>
      <c r="E20" s="440">
        <f t="shared" si="0"/>
        <v>23</v>
      </c>
      <c r="F20" s="332">
        <v>18</v>
      </c>
      <c r="G20" s="332">
        <v>48</v>
      </c>
      <c r="H20" s="440">
        <f t="shared" si="1"/>
        <v>-30</v>
      </c>
    </row>
    <row r="21" spans="1:8" s="62" customFormat="1" ht="18.75" customHeight="1" x14ac:dyDescent="0.25">
      <c r="A21" s="57">
        <v>15</v>
      </c>
      <c r="B21" s="69" t="s">
        <v>93</v>
      </c>
      <c r="C21" s="58">
        <v>158</v>
      </c>
      <c r="D21" s="58">
        <v>94</v>
      </c>
      <c r="E21" s="440">
        <f t="shared" si="0"/>
        <v>64</v>
      </c>
      <c r="F21" s="332">
        <v>14</v>
      </c>
      <c r="G21" s="332">
        <v>12</v>
      </c>
      <c r="H21" s="440">
        <f t="shared" si="1"/>
        <v>2</v>
      </c>
    </row>
    <row r="22" spans="1:8" s="62" customFormat="1" ht="18.75" customHeight="1" x14ac:dyDescent="0.25">
      <c r="A22" s="57">
        <v>16</v>
      </c>
      <c r="B22" s="69" t="s">
        <v>55</v>
      </c>
      <c r="C22" s="58">
        <v>156</v>
      </c>
      <c r="D22" s="58">
        <v>115</v>
      </c>
      <c r="E22" s="440">
        <f t="shared" si="0"/>
        <v>41</v>
      </c>
      <c r="F22" s="332">
        <v>16</v>
      </c>
      <c r="G22" s="332">
        <v>26</v>
      </c>
      <c r="H22" s="440">
        <f t="shared" si="1"/>
        <v>-10</v>
      </c>
    </row>
    <row r="23" spans="1:8" s="62" customFormat="1" ht="18.75" customHeight="1" x14ac:dyDescent="0.25">
      <c r="A23" s="57">
        <v>17</v>
      </c>
      <c r="B23" s="69" t="s">
        <v>49</v>
      </c>
      <c r="C23" s="58">
        <v>150</v>
      </c>
      <c r="D23" s="58">
        <v>73</v>
      </c>
      <c r="E23" s="440">
        <f t="shared" si="0"/>
        <v>77</v>
      </c>
      <c r="F23" s="332">
        <v>28</v>
      </c>
      <c r="G23" s="332">
        <v>15</v>
      </c>
      <c r="H23" s="440">
        <f t="shared" si="1"/>
        <v>13</v>
      </c>
    </row>
    <row r="24" spans="1:8" s="62" customFormat="1" x14ac:dyDescent="0.25">
      <c r="A24" s="57">
        <v>18</v>
      </c>
      <c r="B24" s="69" t="s">
        <v>48</v>
      </c>
      <c r="C24" s="58">
        <v>146</v>
      </c>
      <c r="D24" s="58">
        <v>53</v>
      </c>
      <c r="E24" s="440">
        <f t="shared" si="0"/>
        <v>93</v>
      </c>
      <c r="F24" s="332">
        <v>25</v>
      </c>
      <c r="G24" s="332">
        <v>7</v>
      </c>
      <c r="H24" s="440">
        <f t="shared" si="1"/>
        <v>18</v>
      </c>
    </row>
    <row r="25" spans="1:8" s="62" customFormat="1" ht="18" customHeight="1" x14ac:dyDescent="0.25">
      <c r="A25" s="57">
        <v>19</v>
      </c>
      <c r="B25" s="69" t="s">
        <v>56</v>
      </c>
      <c r="C25" s="58">
        <v>141</v>
      </c>
      <c r="D25" s="58">
        <v>81</v>
      </c>
      <c r="E25" s="440">
        <f t="shared" si="0"/>
        <v>60</v>
      </c>
      <c r="F25" s="332">
        <v>32</v>
      </c>
      <c r="G25" s="332">
        <v>8</v>
      </c>
      <c r="H25" s="440">
        <f t="shared" si="1"/>
        <v>24</v>
      </c>
    </row>
    <row r="26" spans="1:8" s="62" customFormat="1" ht="18" customHeight="1" x14ac:dyDescent="0.25">
      <c r="A26" s="57">
        <v>20</v>
      </c>
      <c r="B26" s="69" t="s">
        <v>64</v>
      </c>
      <c r="C26" s="58">
        <v>130</v>
      </c>
      <c r="D26" s="58">
        <v>66</v>
      </c>
      <c r="E26" s="440">
        <f t="shared" si="0"/>
        <v>64</v>
      </c>
      <c r="F26" s="332">
        <v>13</v>
      </c>
      <c r="G26" s="332">
        <v>18</v>
      </c>
      <c r="H26" s="440">
        <f t="shared" si="1"/>
        <v>-5</v>
      </c>
    </row>
    <row r="27" spans="1:8" s="62" customFormat="1" ht="21" customHeight="1" x14ac:dyDescent="0.25">
      <c r="A27" s="57">
        <v>21</v>
      </c>
      <c r="B27" s="69" t="s">
        <v>50</v>
      </c>
      <c r="C27" s="58">
        <v>124</v>
      </c>
      <c r="D27" s="58">
        <v>82</v>
      </c>
      <c r="E27" s="440">
        <f t="shared" si="0"/>
        <v>42</v>
      </c>
      <c r="F27" s="332">
        <v>22</v>
      </c>
      <c r="G27" s="332">
        <v>14</v>
      </c>
      <c r="H27" s="440">
        <f t="shared" si="1"/>
        <v>8</v>
      </c>
    </row>
    <row r="28" spans="1:8" s="62" customFormat="1" x14ac:dyDescent="0.25">
      <c r="A28" s="57">
        <v>22</v>
      </c>
      <c r="B28" s="69" t="s">
        <v>97</v>
      </c>
      <c r="C28" s="58">
        <v>117</v>
      </c>
      <c r="D28" s="58">
        <v>135</v>
      </c>
      <c r="E28" s="440">
        <f t="shared" si="0"/>
        <v>-18</v>
      </c>
      <c r="F28" s="332">
        <v>15</v>
      </c>
      <c r="G28" s="332">
        <v>15</v>
      </c>
      <c r="H28" s="440">
        <f t="shared" si="1"/>
        <v>0</v>
      </c>
    </row>
    <row r="29" spans="1:8" s="62" customFormat="1" ht="18.75" customHeight="1" x14ac:dyDescent="0.25">
      <c r="A29" s="57">
        <v>23</v>
      </c>
      <c r="B29" s="69" t="s">
        <v>62</v>
      </c>
      <c r="C29" s="58">
        <v>111</v>
      </c>
      <c r="D29" s="58">
        <v>49</v>
      </c>
      <c r="E29" s="440">
        <f t="shared" si="0"/>
        <v>62</v>
      </c>
      <c r="F29" s="332">
        <v>22</v>
      </c>
      <c r="G29" s="332">
        <v>7</v>
      </c>
      <c r="H29" s="440">
        <f t="shared" si="1"/>
        <v>15</v>
      </c>
    </row>
    <row r="30" spans="1:8" s="62" customFormat="1" ht="19.5" customHeight="1" x14ac:dyDescent="0.25">
      <c r="A30" s="57">
        <v>24</v>
      </c>
      <c r="B30" s="69" t="s">
        <v>84</v>
      </c>
      <c r="C30" s="58">
        <v>104</v>
      </c>
      <c r="D30" s="58">
        <v>83</v>
      </c>
      <c r="E30" s="440">
        <f t="shared" si="0"/>
        <v>21</v>
      </c>
      <c r="F30" s="332">
        <v>9</v>
      </c>
      <c r="G30" s="332">
        <v>14</v>
      </c>
      <c r="H30" s="440">
        <f t="shared" si="1"/>
        <v>-5</v>
      </c>
    </row>
    <row r="31" spans="1:8" s="62" customFormat="1" ht="14.25" customHeight="1" x14ac:dyDescent="0.25">
      <c r="A31" s="57">
        <v>25</v>
      </c>
      <c r="B31" s="69" t="s">
        <v>66</v>
      </c>
      <c r="C31" s="58">
        <v>101</v>
      </c>
      <c r="D31" s="58">
        <v>154</v>
      </c>
      <c r="E31" s="440">
        <f t="shared" si="0"/>
        <v>-53</v>
      </c>
      <c r="F31" s="332">
        <v>15</v>
      </c>
      <c r="G31" s="332">
        <v>23</v>
      </c>
      <c r="H31" s="440">
        <f t="shared" si="1"/>
        <v>-8</v>
      </c>
    </row>
    <row r="32" spans="1:8" s="62" customFormat="1" ht="30.75" customHeight="1" x14ac:dyDescent="0.25">
      <c r="A32" s="57">
        <v>26</v>
      </c>
      <c r="B32" s="69" t="s">
        <v>310</v>
      </c>
      <c r="C32" s="58">
        <v>100</v>
      </c>
      <c r="D32" s="58">
        <v>44</v>
      </c>
      <c r="E32" s="440">
        <f t="shared" si="0"/>
        <v>56</v>
      </c>
      <c r="F32" s="332">
        <v>6</v>
      </c>
      <c r="G32" s="332">
        <v>8</v>
      </c>
      <c r="H32" s="440">
        <f t="shared" si="1"/>
        <v>-2</v>
      </c>
    </row>
    <row r="33" spans="1:8" s="62" customFormat="1" ht="30.75" customHeight="1" x14ac:dyDescent="0.25">
      <c r="A33" s="57">
        <v>27</v>
      </c>
      <c r="B33" s="69" t="s">
        <v>297</v>
      </c>
      <c r="C33" s="58">
        <v>98</v>
      </c>
      <c r="D33" s="58">
        <v>199</v>
      </c>
      <c r="E33" s="440">
        <f t="shared" si="0"/>
        <v>-101</v>
      </c>
      <c r="F33" s="332">
        <v>7</v>
      </c>
      <c r="G33" s="332">
        <v>39</v>
      </c>
      <c r="H33" s="440">
        <f t="shared" si="1"/>
        <v>-32</v>
      </c>
    </row>
    <row r="34" spans="1:8" s="62" customFormat="1" ht="34.5" customHeight="1" x14ac:dyDescent="0.25">
      <c r="A34" s="57">
        <v>28</v>
      </c>
      <c r="B34" s="69" t="s">
        <v>89</v>
      </c>
      <c r="C34" s="58">
        <v>96</v>
      </c>
      <c r="D34" s="58">
        <v>52</v>
      </c>
      <c r="E34" s="440">
        <f t="shared" si="0"/>
        <v>44</v>
      </c>
      <c r="F34" s="332">
        <v>7</v>
      </c>
      <c r="G34" s="332">
        <v>11</v>
      </c>
      <c r="H34" s="440">
        <f t="shared" si="1"/>
        <v>-4</v>
      </c>
    </row>
    <row r="35" spans="1:8" s="62" customFormat="1" ht="35.25" customHeight="1" x14ac:dyDescent="0.25">
      <c r="A35" s="57">
        <v>29</v>
      </c>
      <c r="B35" s="69" t="s">
        <v>296</v>
      </c>
      <c r="C35" s="58">
        <v>89</v>
      </c>
      <c r="D35" s="58">
        <v>25</v>
      </c>
      <c r="E35" s="440">
        <f t="shared" si="0"/>
        <v>64</v>
      </c>
      <c r="F35" s="332">
        <v>19</v>
      </c>
      <c r="G35" s="332">
        <v>5</v>
      </c>
      <c r="H35" s="440">
        <f t="shared" si="1"/>
        <v>14</v>
      </c>
    </row>
    <row r="36" spans="1:8" s="62" customFormat="1" ht="67.5" customHeight="1" x14ac:dyDescent="0.25">
      <c r="A36" s="57">
        <v>30</v>
      </c>
      <c r="B36" s="69" t="s">
        <v>303</v>
      </c>
      <c r="C36" s="58">
        <v>85</v>
      </c>
      <c r="D36" s="58">
        <v>134</v>
      </c>
      <c r="E36" s="440">
        <f t="shared" si="0"/>
        <v>-49</v>
      </c>
      <c r="F36" s="332">
        <v>4</v>
      </c>
      <c r="G36" s="332">
        <v>29</v>
      </c>
      <c r="H36" s="440">
        <f t="shared" si="1"/>
        <v>-25</v>
      </c>
    </row>
    <row r="37" spans="1:8" s="62" customFormat="1" x14ac:dyDescent="0.25">
      <c r="A37" s="57">
        <v>31</v>
      </c>
      <c r="B37" s="69" t="s">
        <v>46</v>
      </c>
      <c r="C37" s="58">
        <v>81</v>
      </c>
      <c r="D37" s="58">
        <v>112</v>
      </c>
      <c r="E37" s="440">
        <f t="shared" si="0"/>
        <v>-31</v>
      </c>
      <c r="F37" s="332">
        <v>9</v>
      </c>
      <c r="G37" s="332">
        <v>23</v>
      </c>
      <c r="H37" s="440">
        <f t="shared" si="1"/>
        <v>-14</v>
      </c>
    </row>
    <row r="38" spans="1:8" s="62" customFormat="1" ht="18.75" customHeight="1" x14ac:dyDescent="0.25">
      <c r="A38" s="57">
        <v>32</v>
      </c>
      <c r="B38" s="69" t="s">
        <v>415</v>
      </c>
      <c r="C38" s="58">
        <v>81</v>
      </c>
      <c r="D38" s="58">
        <v>36</v>
      </c>
      <c r="E38" s="440">
        <f t="shared" si="0"/>
        <v>45</v>
      </c>
      <c r="F38" s="332">
        <v>1</v>
      </c>
      <c r="G38" s="332">
        <v>1</v>
      </c>
      <c r="H38" s="440">
        <f t="shared" si="1"/>
        <v>0</v>
      </c>
    </row>
    <row r="39" spans="1:8" s="62" customFormat="1" ht="18.75" customHeight="1" x14ac:dyDescent="0.25">
      <c r="A39" s="57">
        <v>33</v>
      </c>
      <c r="B39" s="69" t="s">
        <v>78</v>
      </c>
      <c r="C39" s="58">
        <v>77</v>
      </c>
      <c r="D39" s="58">
        <v>48</v>
      </c>
      <c r="E39" s="440">
        <f t="shared" si="0"/>
        <v>29</v>
      </c>
      <c r="F39" s="332">
        <v>7</v>
      </c>
      <c r="G39" s="332">
        <v>9</v>
      </c>
      <c r="H39" s="440">
        <f t="shared" si="1"/>
        <v>-2</v>
      </c>
    </row>
    <row r="40" spans="1:8" s="62" customFormat="1" ht="18.75" customHeight="1" x14ac:dyDescent="0.25">
      <c r="A40" s="57">
        <v>34</v>
      </c>
      <c r="B40" s="69" t="s">
        <v>67</v>
      </c>
      <c r="C40" s="58">
        <v>76</v>
      </c>
      <c r="D40" s="58">
        <v>102</v>
      </c>
      <c r="E40" s="440">
        <f t="shared" si="0"/>
        <v>-26</v>
      </c>
      <c r="F40" s="332">
        <v>3</v>
      </c>
      <c r="G40" s="332">
        <v>20</v>
      </c>
      <c r="H40" s="440">
        <f t="shared" si="1"/>
        <v>-17</v>
      </c>
    </row>
    <row r="41" spans="1:8" s="62" customFormat="1" ht="19.5" customHeight="1" x14ac:dyDescent="0.25">
      <c r="A41" s="57">
        <v>35</v>
      </c>
      <c r="B41" s="69" t="s">
        <v>295</v>
      </c>
      <c r="C41" s="58">
        <v>73</v>
      </c>
      <c r="D41" s="58">
        <v>64</v>
      </c>
      <c r="E41" s="440">
        <f t="shared" si="0"/>
        <v>9</v>
      </c>
      <c r="F41" s="332">
        <v>14</v>
      </c>
      <c r="G41" s="332">
        <v>12</v>
      </c>
      <c r="H41" s="440">
        <f t="shared" si="1"/>
        <v>2</v>
      </c>
    </row>
    <row r="42" spans="1:8" s="62" customFormat="1" ht="18.75" customHeight="1" x14ac:dyDescent="0.25">
      <c r="A42" s="57">
        <v>36</v>
      </c>
      <c r="B42" s="69" t="s">
        <v>63</v>
      </c>
      <c r="C42" s="58">
        <v>73</v>
      </c>
      <c r="D42" s="58">
        <v>20</v>
      </c>
      <c r="E42" s="440">
        <f t="shared" si="0"/>
        <v>53</v>
      </c>
      <c r="F42" s="332">
        <v>10</v>
      </c>
      <c r="G42" s="332">
        <v>2</v>
      </c>
      <c r="H42" s="440">
        <f t="shared" si="1"/>
        <v>8</v>
      </c>
    </row>
    <row r="43" spans="1:8" s="62" customFormat="1" ht="18.75" customHeight="1" x14ac:dyDescent="0.25">
      <c r="A43" s="57">
        <v>37</v>
      </c>
      <c r="B43" s="69" t="s">
        <v>59</v>
      </c>
      <c r="C43" s="58">
        <v>68</v>
      </c>
      <c r="D43" s="58">
        <v>62</v>
      </c>
      <c r="E43" s="440">
        <f t="shared" si="0"/>
        <v>6</v>
      </c>
      <c r="F43" s="332">
        <v>7</v>
      </c>
      <c r="G43" s="332">
        <v>17</v>
      </c>
      <c r="H43" s="440">
        <f t="shared" si="1"/>
        <v>-10</v>
      </c>
    </row>
    <row r="44" spans="1:8" s="62" customFormat="1" ht="18.75" customHeight="1" x14ac:dyDescent="0.25">
      <c r="A44" s="57">
        <v>38</v>
      </c>
      <c r="B44" s="69" t="s">
        <v>299</v>
      </c>
      <c r="C44" s="58">
        <v>68</v>
      </c>
      <c r="D44" s="58">
        <v>213</v>
      </c>
      <c r="E44" s="440">
        <f t="shared" si="0"/>
        <v>-145</v>
      </c>
      <c r="F44" s="332">
        <v>20</v>
      </c>
      <c r="G44" s="332">
        <v>32</v>
      </c>
      <c r="H44" s="440">
        <f t="shared" si="1"/>
        <v>-12</v>
      </c>
    </row>
    <row r="45" spans="1:8" s="62" customFormat="1" ht="18" customHeight="1" x14ac:dyDescent="0.25">
      <c r="A45" s="57">
        <v>39</v>
      </c>
      <c r="B45" s="69" t="s">
        <v>305</v>
      </c>
      <c r="C45" s="58">
        <v>63</v>
      </c>
      <c r="D45" s="58">
        <v>36</v>
      </c>
      <c r="E45" s="440">
        <f t="shared" si="0"/>
        <v>27</v>
      </c>
      <c r="F45" s="332">
        <v>15</v>
      </c>
      <c r="G45" s="332">
        <v>9</v>
      </c>
      <c r="H45" s="440">
        <f t="shared" si="1"/>
        <v>6</v>
      </c>
    </row>
    <row r="46" spans="1:8" s="62" customFormat="1" ht="19.5" customHeight="1" x14ac:dyDescent="0.25">
      <c r="A46" s="57">
        <v>40</v>
      </c>
      <c r="B46" s="69" t="s">
        <v>324</v>
      </c>
      <c r="C46" s="58">
        <v>61</v>
      </c>
      <c r="D46" s="58">
        <v>36</v>
      </c>
      <c r="E46" s="440">
        <f t="shared" si="0"/>
        <v>25</v>
      </c>
      <c r="F46" s="332">
        <v>2</v>
      </c>
      <c r="G46" s="332">
        <v>3</v>
      </c>
      <c r="H46" s="440">
        <f t="shared" si="1"/>
        <v>-1</v>
      </c>
    </row>
    <row r="47" spans="1:8" s="62" customFormat="1" ht="18" customHeight="1" x14ac:dyDescent="0.25">
      <c r="A47" s="57">
        <v>41</v>
      </c>
      <c r="B47" s="69" t="s">
        <v>96</v>
      </c>
      <c r="C47" s="58">
        <v>61</v>
      </c>
      <c r="D47" s="58">
        <v>60</v>
      </c>
      <c r="E47" s="440">
        <f t="shared" si="0"/>
        <v>1</v>
      </c>
      <c r="F47" s="332">
        <v>3</v>
      </c>
      <c r="G47" s="332">
        <v>9</v>
      </c>
      <c r="H47" s="440">
        <f t="shared" si="1"/>
        <v>-6</v>
      </c>
    </row>
    <row r="48" spans="1:8" s="62" customFormat="1" ht="19.5" customHeight="1" x14ac:dyDescent="0.25">
      <c r="A48" s="57">
        <v>42</v>
      </c>
      <c r="B48" s="69" t="s">
        <v>110</v>
      </c>
      <c r="C48" s="58">
        <v>61</v>
      </c>
      <c r="D48" s="58">
        <v>136</v>
      </c>
      <c r="E48" s="440">
        <f t="shared" si="0"/>
        <v>-75</v>
      </c>
      <c r="F48" s="332">
        <v>1</v>
      </c>
      <c r="G48" s="332">
        <v>26</v>
      </c>
      <c r="H48" s="440">
        <f t="shared" si="1"/>
        <v>-25</v>
      </c>
    </row>
    <row r="49" spans="1:8" s="62" customFormat="1" ht="20.25" customHeight="1" x14ac:dyDescent="0.25">
      <c r="A49" s="57">
        <v>43</v>
      </c>
      <c r="B49" s="69" t="s">
        <v>83</v>
      </c>
      <c r="C49" s="58">
        <v>60</v>
      </c>
      <c r="D49" s="58">
        <v>46</v>
      </c>
      <c r="E49" s="440">
        <f t="shared" si="0"/>
        <v>14</v>
      </c>
      <c r="F49" s="332">
        <v>10</v>
      </c>
      <c r="G49" s="332">
        <v>7</v>
      </c>
      <c r="H49" s="440">
        <f t="shared" si="1"/>
        <v>3</v>
      </c>
    </row>
    <row r="50" spans="1:8" s="62" customFormat="1" ht="34.5" customHeight="1" x14ac:dyDescent="0.25">
      <c r="A50" s="57">
        <v>44</v>
      </c>
      <c r="B50" s="69" t="s">
        <v>61</v>
      </c>
      <c r="C50" s="58">
        <v>58</v>
      </c>
      <c r="D50" s="58">
        <v>25</v>
      </c>
      <c r="E50" s="440">
        <f t="shared" si="0"/>
        <v>33</v>
      </c>
      <c r="F50" s="332">
        <v>15</v>
      </c>
      <c r="G50" s="332">
        <v>4</v>
      </c>
      <c r="H50" s="440">
        <f t="shared" si="1"/>
        <v>11</v>
      </c>
    </row>
    <row r="51" spans="1:8" s="62" customFormat="1" ht="19.5" customHeight="1" x14ac:dyDescent="0.25">
      <c r="A51" s="57">
        <v>45</v>
      </c>
      <c r="B51" s="69" t="s">
        <v>304</v>
      </c>
      <c r="C51" s="58">
        <v>57</v>
      </c>
      <c r="D51" s="58">
        <v>82</v>
      </c>
      <c r="E51" s="440">
        <f t="shared" si="0"/>
        <v>-25</v>
      </c>
      <c r="F51" s="332">
        <v>5</v>
      </c>
      <c r="G51" s="332">
        <v>16</v>
      </c>
      <c r="H51" s="440">
        <f t="shared" si="1"/>
        <v>-11</v>
      </c>
    </row>
    <row r="52" spans="1:8" s="62" customFormat="1" ht="19.5" customHeight="1" x14ac:dyDescent="0.25">
      <c r="A52" s="57">
        <v>46</v>
      </c>
      <c r="B52" s="69" t="s">
        <v>65</v>
      </c>
      <c r="C52" s="58">
        <v>51</v>
      </c>
      <c r="D52" s="58">
        <v>58</v>
      </c>
      <c r="E52" s="440">
        <f t="shared" si="0"/>
        <v>-7</v>
      </c>
      <c r="F52" s="332">
        <v>6</v>
      </c>
      <c r="G52" s="332">
        <v>10</v>
      </c>
      <c r="H52" s="440">
        <f t="shared" si="1"/>
        <v>-4</v>
      </c>
    </row>
    <row r="53" spans="1:8" s="62" customFormat="1" ht="19.5" customHeight="1" x14ac:dyDescent="0.25">
      <c r="A53" s="57">
        <v>47</v>
      </c>
      <c r="B53" s="69" t="s">
        <v>95</v>
      </c>
      <c r="C53" s="58">
        <v>48</v>
      </c>
      <c r="D53" s="58">
        <v>57</v>
      </c>
      <c r="E53" s="440">
        <f t="shared" si="0"/>
        <v>-9</v>
      </c>
      <c r="F53" s="332">
        <v>8</v>
      </c>
      <c r="G53" s="332">
        <v>6</v>
      </c>
      <c r="H53" s="440">
        <f t="shared" si="1"/>
        <v>2</v>
      </c>
    </row>
    <row r="54" spans="1:8" s="62" customFormat="1" ht="19.5" customHeight="1" x14ac:dyDescent="0.25">
      <c r="A54" s="57">
        <v>48</v>
      </c>
      <c r="B54" s="69" t="s">
        <v>52</v>
      </c>
      <c r="C54" s="58">
        <v>47</v>
      </c>
      <c r="D54" s="58">
        <v>39</v>
      </c>
      <c r="E54" s="440">
        <f t="shared" si="0"/>
        <v>8</v>
      </c>
      <c r="F54" s="332">
        <v>6</v>
      </c>
      <c r="G54" s="332">
        <v>7</v>
      </c>
      <c r="H54" s="440">
        <f t="shared" si="1"/>
        <v>-1</v>
      </c>
    </row>
    <row r="55" spans="1:8" s="62" customFormat="1" ht="16.5" customHeight="1" x14ac:dyDescent="0.25">
      <c r="A55" s="57">
        <v>49</v>
      </c>
      <c r="B55" s="69" t="s">
        <v>302</v>
      </c>
      <c r="C55" s="58">
        <v>46</v>
      </c>
      <c r="D55" s="58">
        <v>15</v>
      </c>
      <c r="E55" s="440">
        <f t="shared" si="0"/>
        <v>31</v>
      </c>
      <c r="F55" s="332">
        <v>9</v>
      </c>
      <c r="G55" s="332">
        <v>2</v>
      </c>
      <c r="H55" s="440">
        <f t="shared" si="1"/>
        <v>7</v>
      </c>
    </row>
    <row r="56" spans="1:8" s="62" customFormat="1" ht="19.5" customHeight="1" x14ac:dyDescent="0.25">
      <c r="A56" s="57">
        <v>50</v>
      </c>
      <c r="B56" s="69" t="s">
        <v>300</v>
      </c>
      <c r="C56" s="58">
        <v>45</v>
      </c>
      <c r="D56" s="58">
        <v>25</v>
      </c>
      <c r="E56" s="440">
        <f>C56-D56</f>
        <v>20</v>
      </c>
      <c r="F56" s="332">
        <v>10</v>
      </c>
      <c r="G56" s="332">
        <v>2</v>
      </c>
      <c r="H56" s="440">
        <f t="shared" si="1"/>
        <v>8</v>
      </c>
    </row>
    <row r="57" spans="1:8" x14ac:dyDescent="0.25">
      <c r="B57" s="63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rintOptions horizontalCentered="1"/>
  <pageMargins left="0.23622047244094491" right="0.23622047244094491" top="0.35433070866141736" bottom="0.27559055118110237" header="0.31496062992125984" footer="0.31496062992125984"/>
  <pageSetup paperSize="9" scale="72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1"/>
  <sheetViews>
    <sheetView zoomScale="86" zoomScaleNormal="86" zoomScaleSheetLayoutView="73" workbookViewId="0">
      <selection activeCell="A9" sqref="A9"/>
    </sheetView>
  </sheetViews>
  <sheetFormatPr defaultColWidth="8.85546875" defaultRowHeight="12.75" x14ac:dyDescent="0.2"/>
  <cols>
    <col min="1" max="1" width="31.28515625" style="60" customWidth="1"/>
    <col min="2" max="2" width="11" style="60" customWidth="1"/>
    <col min="3" max="3" width="13" style="65" customWidth="1"/>
    <col min="4" max="4" width="13.28515625" style="65" customWidth="1"/>
    <col min="5" max="5" width="10.85546875" style="65" customWidth="1"/>
    <col min="6" max="6" width="13.5703125" style="65" customWidth="1"/>
    <col min="7" max="7" width="13.28515625" style="60" customWidth="1"/>
    <col min="8" max="254" width="8.85546875" style="60"/>
    <col min="255" max="255" width="32.28515625" style="60" customWidth="1"/>
    <col min="256" max="256" width="12" style="60" customWidth="1"/>
    <col min="257" max="257" width="14.42578125" style="60" customWidth="1"/>
    <col min="258" max="258" width="14.140625" style="60" customWidth="1"/>
    <col min="259" max="259" width="12.28515625" style="60" customWidth="1"/>
    <col min="260" max="260" width="18.7109375" style="60" customWidth="1"/>
    <col min="261" max="510" width="8.85546875" style="60"/>
    <col min="511" max="511" width="32.28515625" style="60" customWidth="1"/>
    <col min="512" max="512" width="12" style="60" customWidth="1"/>
    <col min="513" max="513" width="14.42578125" style="60" customWidth="1"/>
    <col min="514" max="514" width="14.140625" style="60" customWidth="1"/>
    <col min="515" max="515" width="12.28515625" style="60" customWidth="1"/>
    <col min="516" max="516" width="18.7109375" style="60" customWidth="1"/>
    <col min="517" max="766" width="8.85546875" style="60"/>
    <col min="767" max="767" width="32.28515625" style="60" customWidth="1"/>
    <col min="768" max="768" width="12" style="60" customWidth="1"/>
    <col min="769" max="769" width="14.42578125" style="60" customWidth="1"/>
    <col min="770" max="770" width="14.140625" style="60" customWidth="1"/>
    <col min="771" max="771" width="12.28515625" style="60" customWidth="1"/>
    <col min="772" max="772" width="18.7109375" style="60" customWidth="1"/>
    <col min="773" max="1022" width="8.85546875" style="60"/>
    <col min="1023" max="1023" width="32.28515625" style="60" customWidth="1"/>
    <col min="1024" max="1024" width="12" style="60" customWidth="1"/>
    <col min="1025" max="1025" width="14.42578125" style="60" customWidth="1"/>
    <col min="1026" max="1026" width="14.140625" style="60" customWidth="1"/>
    <col min="1027" max="1027" width="12.28515625" style="60" customWidth="1"/>
    <col min="1028" max="1028" width="18.7109375" style="60" customWidth="1"/>
    <col min="1029" max="1278" width="8.85546875" style="60"/>
    <col min="1279" max="1279" width="32.28515625" style="60" customWidth="1"/>
    <col min="1280" max="1280" width="12" style="60" customWidth="1"/>
    <col min="1281" max="1281" width="14.42578125" style="60" customWidth="1"/>
    <col min="1282" max="1282" width="14.140625" style="60" customWidth="1"/>
    <col min="1283" max="1283" width="12.28515625" style="60" customWidth="1"/>
    <col min="1284" max="1284" width="18.7109375" style="60" customWidth="1"/>
    <col min="1285" max="1534" width="8.85546875" style="60"/>
    <col min="1535" max="1535" width="32.28515625" style="60" customWidth="1"/>
    <col min="1536" max="1536" width="12" style="60" customWidth="1"/>
    <col min="1537" max="1537" width="14.42578125" style="60" customWidth="1"/>
    <col min="1538" max="1538" width="14.140625" style="60" customWidth="1"/>
    <col min="1539" max="1539" width="12.28515625" style="60" customWidth="1"/>
    <col min="1540" max="1540" width="18.7109375" style="60" customWidth="1"/>
    <col min="1541" max="1790" width="8.85546875" style="60"/>
    <col min="1791" max="1791" width="32.28515625" style="60" customWidth="1"/>
    <col min="1792" max="1792" width="12" style="60" customWidth="1"/>
    <col min="1793" max="1793" width="14.42578125" style="60" customWidth="1"/>
    <col min="1794" max="1794" width="14.140625" style="60" customWidth="1"/>
    <col min="1795" max="1795" width="12.28515625" style="60" customWidth="1"/>
    <col min="1796" max="1796" width="18.7109375" style="60" customWidth="1"/>
    <col min="1797" max="2046" width="8.85546875" style="60"/>
    <col min="2047" max="2047" width="32.28515625" style="60" customWidth="1"/>
    <col min="2048" max="2048" width="12" style="60" customWidth="1"/>
    <col min="2049" max="2049" width="14.42578125" style="60" customWidth="1"/>
    <col min="2050" max="2050" width="14.140625" style="60" customWidth="1"/>
    <col min="2051" max="2051" width="12.28515625" style="60" customWidth="1"/>
    <col min="2052" max="2052" width="18.7109375" style="60" customWidth="1"/>
    <col min="2053" max="2302" width="8.85546875" style="60"/>
    <col min="2303" max="2303" width="32.28515625" style="60" customWidth="1"/>
    <col min="2304" max="2304" width="12" style="60" customWidth="1"/>
    <col min="2305" max="2305" width="14.42578125" style="60" customWidth="1"/>
    <col min="2306" max="2306" width="14.140625" style="60" customWidth="1"/>
    <col min="2307" max="2307" width="12.28515625" style="60" customWidth="1"/>
    <col min="2308" max="2308" width="18.7109375" style="60" customWidth="1"/>
    <col min="2309" max="2558" width="8.85546875" style="60"/>
    <col min="2559" max="2559" width="32.28515625" style="60" customWidth="1"/>
    <col min="2560" max="2560" width="12" style="60" customWidth="1"/>
    <col min="2561" max="2561" width="14.42578125" style="60" customWidth="1"/>
    <col min="2562" max="2562" width="14.140625" style="60" customWidth="1"/>
    <col min="2563" max="2563" width="12.28515625" style="60" customWidth="1"/>
    <col min="2564" max="2564" width="18.7109375" style="60" customWidth="1"/>
    <col min="2565" max="2814" width="8.85546875" style="60"/>
    <col min="2815" max="2815" width="32.28515625" style="60" customWidth="1"/>
    <col min="2816" max="2816" width="12" style="60" customWidth="1"/>
    <col min="2817" max="2817" width="14.42578125" style="60" customWidth="1"/>
    <col min="2818" max="2818" width="14.140625" style="60" customWidth="1"/>
    <col min="2819" max="2819" width="12.28515625" style="60" customWidth="1"/>
    <col min="2820" max="2820" width="18.7109375" style="60" customWidth="1"/>
    <col min="2821" max="3070" width="8.85546875" style="60"/>
    <col min="3071" max="3071" width="32.28515625" style="60" customWidth="1"/>
    <col min="3072" max="3072" width="12" style="60" customWidth="1"/>
    <col min="3073" max="3073" width="14.42578125" style="60" customWidth="1"/>
    <col min="3074" max="3074" width="14.140625" style="60" customWidth="1"/>
    <col min="3075" max="3075" width="12.28515625" style="60" customWidth="1"/>
    <col min="3076" max="3076" width="18.7109375" style="60" customWidth="1"/>
    <col min="3077" max="3326" width="8.85546875" style="60"/>
    <col min="3327" max="3327" width="32.28515625" style="60" customWidth="1"/>
    <col min="3328" max="3328" width="12" style="60" customWidth="1"/>
    <col min="3329" max="3329" width="14.42578125" style="60" customWidth="1"/>
    <col min="3330" max="3330" width="14.140625" style="60" customWidth="1"/>
    <col min="3331" max="3331" width="12.28515625" style="60" customWidth="1"/>
    <col min="3332" max="3332" width="18.7109375" style="60" customWidth="1"/>
    <col min="3333" max="3582" width="8.85546875" style="60"/>
    <col min="3583" max="3583" width="32.28515625" style="60" customWidth="1"/>
    <col min="3584" max="3584" width="12" style="60" customWidth="1"/>
    <col min="3585" max="3585" width="14.42578125" style="60" customWidth="1"/>
    <col min="3586" max="3586" width="14.140625" style="60" customWidth="1"/>
    <col min="3587" max="3587" width="12.28515625" style="60" customWidth="1"/>
    <col min="3588" max="3588" width="18.7109375" style="60" customWidth="1"/>
    <col min="3589" max="3838" width="8.85546875" style="60"/>
    <col min="3839" max="3839" width="32.28515625" style="60" customWidth="1"/>
    <col min="3840" max="3840" width="12" style="60" customWidth="1"/>
    <col min="3841" max="3841" width="14.42578125" style="60" customWidth="1"/>
    <col min="3842" max="3842" width="14.140625" style="60" customWidth="1"/>
    <col min="3843" max="3843" width="12.28515625" style="60" customWidth="1"/>
    <col min="3844" max="3844" width="18.7109375" style="60" customWidth="1"/>
    <col min="3845" max="4094" width="8.85546875" style="60"/>
    <col min="4095" max="4095" width="32.28515625" style="60" customWidth="1"/>
    <col min="4096" max="4096" width="12" style="60" customWidth="1"/>
    <col min="4097" max="4097" width="14.42578125" style="60" customWidth="1"/>
    <col min="4098" max="4098" width="14.140625" style="60" customWidth="1"/>
    <col min="4099" max="4099" width="12.28515625" style="60" customWidth="1"/>
    <col min="4100" max="4100" width="18.7109375" style="60" customWidth="1"/>
    <col min="4101" max="4350" width="8.85546875" style="60"/>
    <col min="4351" max="4351" width="32.28515625" style="60" customWidth="1"/>
    <col min="4352" max="4352" width="12" style="60" customWidth="1"/>
    <col min="4353" max="4353" width="14.42578125" style="60" customWidth="1"/>
    <col min="4354" max="4354" width="14.140625" style="60" customWidth="1"/>
    <col min="4355" max="4355" width="12.28515625" style="60" customWidth="1"/>
    <col min="4356" max="4356" width="18.7109375" style="60" customWidth="1"/>
    <col min="4357" max="4606" width="8.85546875" style="60"/>
    <col min="4607" max="4607" width="32.28515625" style="60" customWidth="1"/>
    <col min="4608" max="4608" width="12" style="60" customWidth="1"/>
    <col min="4609" max="4609" width="14.42578125" style="60" customWidth="1"/>
    <col min="4610" max="4610" width="14.140625" style="60" customWidth="1"/>
    <col min="4611" max="4611" width="12.28515625" style="60" customWidth="1"/>
    <col min="4612" max="4612" width="18.7109375" style="60" customWidth="1"/>
    <col min="4613" max="4862" width="8.85546875" style="60"/>
    <col min="4863" max="4863" width="32.28515625" style="60" customWidth="1"/>
    <col min="4864" max="4864" width="12" style="60" customWidth="1"/>
    <col min="4865" max="4865" width="14.42578125" style="60" customWidth="1"/>
    <col min="4866" max="4866" width="14.140625" style="60" customWidth="1"/>
    <col min="4867" max="4867" width="12.28515625" style="60" customWidth="1"/>
    <col min="4868" max="4868" width="18.7109375" style="60" customWidth="1"/>
    <col min="4869" max="5118" width="8.85546875" style="60"/>
    <col min="5119" max="5119" width="32.28515625" style="60" customWidth="1"/>
    <col min="5120" max="5120" width="12" style="60" customWidth="1"/>
    <col min="5121" max="5121" width="14.42578125" style="60" customWidth="1"/>
    <col min="5122" max="5122" width="14.140625" style="60" customWidth="1"/>
    <col min="5123" max="5123" width="12.28515625" style="60" customWidth="1"/>
    <col min="5124" max="5124" width="18.7109375" style="60" customWidth="1"/>
    <col min="5125" max="5374" width="8.85546875" style="60"/>
    <col min="5375" max="5375" width="32.28515625" style="60" customWidth="1"/>
    <col min="5376" max="5376" width="12" style="60" customWidth="1"/>
    <col min="5377" max="5377" width="14.42578125" style="60" customWidth="1"/>
    <col min="5378" max="5378" width="14.140625" style="60" customWidth="1"/>
    <col min="5379" max="5379" width="12.28515625" style="60" customWidth="1"/>
    <col min="5380" max="5380" width="18.7109375" style="60" customWidth="1"/>
    <col min="5381" max="5630" width="8.85546875" style="60"/>
    <col min="5631" max="5631" width="32.28515625" style="60" customWidth="1"/>
    <col min="5632" max="5632" width="12" style="60" customWidth="1"/>
    <col min="5633" max="5633" width="14.42578125" style="60" customWidth="1"/>
    <col min="5634" max="5634" width="14.140625" style="60" customWidth="1"/>
    <col min="5635" max="5635" width="12.28515625" style="60" customWidth="1"/>
    <col min="5636" max="5636" width="18.7109375" style="60" customWidth="1"/>
    <col min="5637" max="5886" width="8.85546875" style="60"/>
    <col min="5887" max="5887" width="32.28515625" style="60" customWidth="1"/>
    <col min="5888" max="5888" width="12" style="60" customWidth="1"/>
    <col min="5889" max="5889" width="14.42578125" style="60" customWidth="1"/>
    <col min="5890" max="5890" width="14.140625" style="60" customWidth="1"/>
    <col min="5891" max="5891" width="12.28515625" style="60" customWidth="1"/>
    <col min="5892" max="5892" width="18.7109375" style="60" customWidth="1"/>
    <col min="5893" max="6142" width="8.85546875" style="60"/>
    <col min="6143" max="6143" width="32.28515625" style="60" customWidth="1"/>
    <col min="6144" max="6144" width="12" style="60" customWidth="1"/>
    <col min="6145" max="6145" width="14.42578125" style="60" customWidth="1"/>
    <col min="6146" max="6146" width="14.140625" style="60" customWidth="1"/>
    <col min="6147" max="6147" width="12.28515625" style="60" customWidth="1"/>
    <col min="6148" max="6148" width="18.7109375" style="60" customWidth="1"/>
    <col min="6149" max="6398" width="8.85546875" style="60"/>
    <col min="6399" max="6399" width="32.28515625" style="60" customWidth="1"/>
    <col min="6400" max="6400" width="12" style="60" customWidth="1"/>
    <col min="6401" max="6401" width="14.42578125" style="60" customWidth="1"/>
    <col min="6402" max="6402" width="14.140625" style="60" customWidth="1"/>
    <col min="6403" max="6403" width="12.28515625" style="60" customWidth="1"/>
    <col min="6404" max="6404" width="18.7109375" style="60" customWidth="1"/>
    <col min="6405" max="6654" width="8.85546875" style="60"/>
    <col min="6655" max="6655" width="32.28515625" style="60" customWidth="1"/>
    <col min="6656" max="6656" width="12" style="60" customWidth="1"/>
    <col min="6657" max="6657" width="14.42578125" style="60" customWidth="1"/>
    <col min="6658" max="6658" width="14.140625" style="60" customWidth="1"/>
    <col min="6659" max="6659" width="12.28515625" style="60" customWidth="1"/>
    <col min="6660" max="6660" width="18.7109375" style="60" customWidth="1"/>
    <col min="6661" max="6910" width="8.85546875" style="60"/>
    <col min="6911" max="6911" width="32.28515625" style="60" customWidth="1"/>
    <col min="6912" max="6912" width="12" style="60" customWidth="1"/>
    <col min="6913" max="6913" width="14.42578125" style="60" customWidth="1"/>
    <col min="6914" max="6914" width="14.140625" style="60" customWidth="1"/>
    <col min="6915" max="6915" width="12.28515625" style="60" customWidth="1"/>
    <col min="6916" max="6916" width="18.7109375" style="60" customWidth="1"/>
    <col min="6917" max="7166" width="8.85546875" style="60"/>
    <col min="7167" max="7167" width="32.28515625" style="60" customWidth="1"/>
    <col min="7168" max="7168" width="12" style="60" customWidth="1"/>
    <col min="7169" max="7169" width="14.42578125" style="60" customWidth="1"/>
    <col min="7170" max="7170" width="14.140625" style="60" customWidth="1"/>
    <col min="7171" max="7171" width="12.28515625" style="60" customWidth="1"/>
    <col min="7172" max="7172" width="18.7109375" style="60" customWidth="1"/>
    <col min="7173" max="7422" width="8.85546875" style="60"/>
    <col min="7423" max="7423" width="32.28515625" style="60" customWidth="1"/>
    <col min="7424" max="7424" width="12" style="60" customWidth="1"/>
    <col min="7425" max="7425" width="14.42578125" style="60" customWidth="1"/>
    <col min="7426" max="7426" width="14.140625" style="60" customWidth="1"/>
    <col min="7427" max="7427" width="12.28515625" style="60" customWidth="1"/>
    <col min="7428" max="7428" width="18.7109375" style="60" customWidth="1"/>
    <col min="7429" max="7678" width="8.85546875" style="60"/>
    <col min="7679" max="7679" width="32.28515625" style="60" customWidth="1"/>
    <col min="7680" max="7680" width="12" style="60" customWidth="1"/>
    <col min="7681" max="7681" width="14.42578125" style="60" customWidth="1"/>
    <col min="7682" max="7682" width="14.140625" style="60" customWidth="1"/>
    <col min="7683" max="7683" width="12.28515625" style="60" customWidth="1"/>
    <col min="7684" max="7684" width="18.7109375" style="60" customWidth="1"/>
    <col min="7685" max="7934" width="8.85546875" style="60"/>
    <col min="7935" max="7935" width="32.28515625" style="60" customWidth="1"/>
    <col min="7936" max="7936" width="12" style="60" customWidth="1"/>
    <col min="7937" max="7937" width="14.42578125" style="60" customWidth="1"/>
    <col min="7938" max="7938" width="14.140625" style="60" customWidth="1"/>
    <col min="7939" max="7939" width="12.28515625" style="60" customWidth="1"/>
    <col min="7940" max="7940" width="18.7109375" style="60" customWidth="1"/>
    <col min="7941" max="8190" width="8.85546875" style="60"/>
    <col min="8191" max="8191" width="32.28515625" style="60" customWidth="1"/>
    <col min="8192" max="8192" width="12" style="60" customWidth="1"/>
    <col min="8193" max="8193" width="14.42578125" style="60" customWidth="1"/>
    <col min="8194" max="8194" width="14.140625" style="60" customWidth="1"/>
    <col min="8195" max="8195" width="12.28515625" style="60" customWidth="1"/>
    <col min="8196" max="8196" width="18.7109375" style="60" customWidth="1"/>
    <col min="8197" max="8446" width="8.85546875" style="60"/>
    <col min="8447" max="8447" width="32.28515625" style="60" customWidth="1"/>
    <col min="8448" max="8448" width="12" style="60" customWidth="1"/>
    <col min="8449" max="8449" width="14.42578125" style="60" customWidth="1"/>
    <col min="8450" max="8450" width="14.140625" style="60" customWidth="1"/>
    <col min="8451" max="8451" width="12.28515625" style="60" customWidth="1"/>
    <col min="8452" max="8452" width="18.7109375" style="60" customWidth="1"/>
    <col min="8453" max="8702" width="8.85546875" style="60"/>
    <col min="8703" max="8703" width="32.28515625" style="60" customWidth="1"/>
    <col min="8704" max="8704" width="12" style="60" customWidth="1"/>
    <col min="8705" max="8705" width="14.42578125" style="60" customWidth="1"/>
    <col min="8706" max="8706" width="14.140625" style="60" customWidth="1"/>
    <col min="8707" max="8707" width="12.28515625" style="60" customWidth="1"/>
    <col min="8708" max="8708" width="18.7109375" style="60" customWidth="1"/>
    <col min="8709" max="8958" width="8.85546875" style="60"/>
    <col min="8959" max="8959" width="32.28515625" style="60" customWidth="1"/>
    <col min="8960" max="8960" width="12" style="60" customWidth="1"/>
    <col min="8961" max="8961" width="14.42578125" style="60" customWidth="1"/>
    <col min="8962" max="8962" width="14.140625" style="60" customWidth="1"/>
    <col min="8963" max="8963" width="12.28515625" style="60" customWidth="1"/>
    <col min="8964" max="8964" width="18.7109375" style="60" customWidth="1"/>
    <col min="8965" max="9214" width="8.85546875" style="60"/>
    <col min="9215" max="9215" width="32.28515625" style="60" customWidth="1"/>
    <col min="9216" max="9216" width="12" style="60" customWidth="1"/>
    <col min="9217" max="9217" width="14.42578125" style="60" customWidth="1"/>
    <col min="9218" max="9218" width="14.140625" style="60" customWidth="1"/>
    <col min="9219" max="9219" width="12.28515625" style="60" customWidth="1"/>
    <col min="9220" max="9220" width="18.7109375" style="60" customWidth="1"/>
    <col min="9221" max="9470" width="8.85546875" style="60"/>
    <col min="9471" max="9471" width="32.28515625" style="60" customWidth="1"/>
    <col min="9472" max="9472" width="12" style="60" customWidth="1"/>
    <col min="9473" max="9473" width="14.42578125" style="60" customWidth="1"/>
    <col min="9474" max="9474" width="14.140625" style="60" customWidth="1"/>
    <col min="9475" max="9475" width="12.28515625" style="60" customWidth="1"/>
    <col min="9476" max="9476" width="18.7109375" style="60" customWidth="1"/>
    <col min="9477" max="9726" width="8.85546875" style="60"/>
    <col min="9727" max="9727" width="32.28515625" style="60" customWidth="1"/>
    <col min="9728" max="9728" width="12" style="60" customWidth="1"/>
    <col min="9729" max="9729" width="14.42578125" style="60" customWidth="1"/>
    <col min="9730" max="9730" width="14.140625" style="60" customWidth="1"/>
    <col min="9731" max="9731" width="12.28515625" style="60" customWidth="1"/>
    <col min="9732" max="9732" width="18.7109375" style="60" customWidth="1"/>
    <col min="9733" max="9982" width="8.85546875" style="60"/>
    <col min="9983" max="9983" width="32.28515625" style="60" customWidth="1"/>
    <col min="9984" max="9984" width="12" style="60" customWidth="1"/>
    <col min="9985" max="9985" width="14.42578125" style="60" customWidth="1"/>
    <col min="9986" max="9986" width="14.140625" style="60" customWidth="1"/>
    <col min="9987" max="9987" width="12.28515625" style="60" customWidth="1"/>
    <col min="9988" max="9988" width="18.7109375" style="60" customWidth="1"/>
    <col min="9989" max="10238" width="8.85546875" style="60"/>
    <col min="10239" max="10239" width="32.28515625" style="60" customWidth="1"/>
    <col min="10240" max="10240" width="12" style="60" customWidth="1"/>
    <col min="10241" max="10241" width="14.42578125" style="60" customWidth="1"/>
    <col min="10242" max="10242" width="14.140625" style="60" customWidth="1"/>
    <col min="10243" max="10243" width="12.28515625" style="60" customWidth="1"/>
    <col min="10244" max="10244" width="18.7109375" style="60" customWidth="1"/>
    <col min="10245" max="10494" width="8.85546875" style="60"/>
    <col min="10495" max="10495" width="32.28515625" style="60" customWidth="1"/>
    <col min="10496" max="10496" width="12" style="60" customWidth="1"/>
    <col min="10497" max="10497" width="14.42578125" style="60" customWidth="1"/>
    <col min="10498" max="10498" width="14.140625" style="60" customWidth="1"/>
    <col min="10499" max="10499" width="12.28515625" style="60" customWidth="1"/>
    <col min="10500" max="10500" width="18.7109375" style="60" customWidth="1"/>
    <col min="10501" max="10750" width="8.85546875" style="60"/>
    <col min="10751" max="10751" width="32.28515625" style="60" customWidth="1"/>
    <col min="10752" max="10752" width="12" style="60" customWidth="1"/>
    <col min="10753" max="10753" width="14.42578125" style="60" customWidth="1"/>
    <col min="10754" max="10754" width="14.140625" style="60" customWidth="1"/>
    <col min="10755" max="10755" width="12.28515625" style="60" customWidth="1"/>
    <col min="10756" max="10756" width="18.7109375" style="60" customWidth="1"/>
    <col min="10757" max="11006" width="8.85546875" style="60"/>
    <col min="11007" max="11007" width="32.28515625" style="60" customWidth="1"/>
    <col min="11008" max="11008" width="12" style="60" customWidth="1"/>
    <col min="11009" max="11009" width="14.42578125" style="60" customWidth="1"/>
    <col min="11010" max="11010" width="14.140625" style="60" customWidth="1"/>
    <col min="11011" max="11011" width="12.28515625" style="60" customWidth="1"/>
    <col min="11012" max="11012" width="18.7109375" style="60" customWidth="1"/>
    <col min="11013" max="11262" width="8.85546875" style="60"/>
    <col min="11263" max="11263" width="32.28515625" style="60" customWidth="1"/>
    <col min="11264" max="11264" width="12" style="60" customWidth="1"/>
    <col min="11265" max="11265" width="14.42578125" style="60" customWidth="1"/>
    <col min="11266" max="11266" width="14.140625" style="60" customWidth="1"/>
    <col min="11267" max="11267" width="12.28515625" style="60" customWidth="1"/>
    <col min="11268" max="11268" width="18.7109375" style="60" customWidth="1"/>
    <col min="11269" max="11518" width="8.85546875" style="60"/>
    <col min="11519" max="11519" width="32.28515625" style="60" customWidth="1"/>
    <col min="11520" max="11520" width="12" style="60" customWidth="1"/>
    <col min="11521" max="11521" width="14.42578125" style="60" customWidth="1"/>
    <col min="11522" max="11522" width="14.140625" style="60" customWidth="1"/>
    <col min="11523" max="11523" width="12.28515625" style="60" customWidth="1"/>
    <col min="11524" max="11524" width="18.7109375" style="60" customWidth="1"/>
    <col min="11525" max="11774" width="8.85546875" style="60"/>
    <col min="11775" max="11775" width="32.28515625" style="60" customWidth="1"/>
    <col min="11776" max="11776" width="12" style="60" customWidth="1"/>
    <col min="11777" max="11777" width="14.42578125" style="60" customWidth="1"/>
    <col min="11778" max="11778" width="14.140625" style="60" customWidth="1"/>
    <col min="11779" max="11779" width="12.28515625" style="60" customWidth="1"/>
    <col min="11780" max="11780" width="18.7109375" style="60" customWidth="1"/>
    <col min="11781" max="12030" width="8.85546875" style="60"/>
    <col min="12031" max="12031" width="32.28515625" style="60" customWidth="1"/>
    <col min="12032" max="12032" width="12" style="60" customWidth="1"/>
    <col min="12033" max="12033" width="14.42578125" style="60" customWidth="1"/>
    <col min="12034" max="12034" width="14.140625" style="60" customWidth="1"/>
    <col min="12035" max="12035" width="12.28515625" style="60" customWidth="1"/>
    <col min="12036" max="12036" width="18.7109375" style="60" customWidth="1"/>
    <col min="12037" max="12286" width="8.85546875" style="60"/>
    <col min="12287" max="12287" width="32.28515625" style="60" customWidth="1"/>
    <col min="12288" max="12288" width="12" style="60" customWidth="1"/>
    <col min="12289" max="12289" width="14.42578125" style="60" customWidth="1"/>
    <col min="12290" max="12290" width="14.140625" style="60" customWidth="1"/>
    <col min="12291" max="12291" width="12.28515625" style="60" customWidth="1"/>
    <col min="12292" max="12292" width="18.7109375" style="60" customWidth="1"/>
    <col min="12293" max="12542" width="8.85546875" style="60"/>
    <col min="12543" max="12543" width="32.28515625" style="60" customWidth="1"/>
    <col min="12544" max="12544" width="12" style="60" customWidth="1"/>
    <col min="12545" max="12545" width="14.42578125" style="60" customWidth="1"/>
    <col min="12546" max="12546" width="14.140625" style="60" customWidth="1"/>
    <col min="12547" max="12547" width="12.28515625" style="60" customWidth="1"/>
    <col min="12548" max="12548" width="18.7109375" style="60" customWidth="1"/>
    <col min="12549" max="12798" width="8.85546875" style="60"/>
    <col min="12799" max="12799" width="32.28515625" style="60" customWidth="1"/>
    <col min="12800" max="12800" width="12" style="60" customWidth="1"/>
    <col min="12801" max="12801" width="14.42578125" style="60" customWidth="1"/>
    <col min="12802" max="12802" width="14.140625" style="60" customWidth="1"/>
    <col min="12803" max="12803" width="12.28515625" style="60" customWidth="1"/>
    <col min="12804" max="12804" width="18.7109375" style="60" customWidth="1"/>
    <col min="12805" max="13054" width="8.85546875" style="60"/>
    <col min="13055" max="13055" width="32.28515625" style="60" customWidth="1"/>
    <col min="13056" max="13056" width="12" style="60" customWidth="1"/>
    <col min="13057" max="13057" width="14.42578125" style="60" customWidth="1"/>
    <col min="13058" max="13058" width="14.140625" style="60" customWidth="1"/>
    <col min="13059" max="13059" width="12.28515625" style="60" customWidth="1"/>
    <col min="13060" max="13060" width="18.7109375" style="60" customWidth="1"/>
    <col min="13061" max="13310" width="8.85546875" style="60"/>
    <col min="13311" max="13311" width="32.28515625" style="60" customWidth="1"/>
    <col min="13312" max="13312" width="12" style="60" customWidth="1"/>
    <col min="13313" max="13313" width="14.42578125" style="60" customWidth="1"/>
    <col min="13314" max="13314" width="14.140625" style="60" customWidth="1"/>
    <col min="13315" max="13315" width="12.28515625" style="60" customWidth="1"/>
    <col min="13316" max="13316" width="18.7109375" style="60" customWidth="1"/>
    <col min="13317" max="13566" width="8.85546875" style="60"/>
    <col min="13567" max="13567" width="32.28515625" style="60" customWidth="1"/>
    <col min="13568" max="13568" width="12" style="60" customWidth="1"/>
    <col min="13569" max="13569" width="14.42578125" style="60" customWidth="1"/>
    <col min="13570" max="13570" width="14.140625" style="60" customWidth="1"/>
    <col min="13571" max="13571" width="12.28515625" style="60" customWidth="1"/>
    <col min="13572" max="13572" width="18.7109375" style="60" customWidth="1"/>
    <col min="13573" max="13822" width="8.85546875" style="60"/>
    <col min="13823" max="13823" width="32.28515625" style="60" customWidth="1"/>
    <col min="13824" max="13824" width="12" style="60" customWidth="1"/>
    <col min="13825" max="13825" width="14.42578125" style="60" customWidth="1"/>
    <col min="13826" max="13826" width="14.140625" style="60" customWidth="1"/>
    <col min="13827" max="13827" width="12.28515625" style="60" customWidth="1"/>
    <col min="13828" max="13828" width="18.7109375" style="60" customWidth="1"/>
    <col min="13829" max="14078" width="8.85546875" style="60"/>
    <col min="14079" max="14079" width="32.28515625" style="60" customWidth="1"/>
    <col min="14080" max="14080" width="12" style="60" customWidth="1"/>
    <col min="14081" max="14081" width="14.42578125" style="60" customWidth="1"/>
    <col min="14082" max="14082" width="14.140625" style="60" customWidth="1"/>
    <col min="14083" max="14083" width="12.28515625" style="60" customWidth="1"/>
    <col min="14084" max="14084" width="18.7109375" style="60" customWidth="1"/>
    <col min="14085" max="14334" width="8.85546875" style="60"/>
    <col min="14335" max="14335" width="32.28515625" style="60" customWidth="1"/>
    <col min="14336" max="14336" width="12" style="60" customWidth="1"/>
    <col min="14337" max="14337" width="14.42578125" style="60" customWidth="1"/>
    <col min="14338" max="14338" width="14.140625" style="60" customWidth="1"/>
    <col min="14339" max="14339" width="12.28515625" style="60" customWidth="1"/>
    <col min="14340" max="14340" width="18.7109375" style="60" customWidth="1"/>
    <col min="14341" max="14590" width="8.85546875" style="60"/>
    <col min="14591" max="14591" width="32.28515625" style="60" customWidth="1"/>
    <col min="14592" max="14592" width="12" style="60" customWidth="1"/>
    <col min="14593" max="14593" width="14.42578125" style="60" customWidth="1"/>
    <col min="14594" max="14594" width="14.140625" style="60" customWidth="1"/>
    <col min="14595" max="14595" width="12.28515625" style="60" customWidth="1"/>
    <col min="14596" max="14596" width="18.7109375" style="60" customWidth="1"/>
    <col min="14597" max="14846" width="8.85546875" style="60"/>
    <col min="14847" max="14847" width="32.28515625" style="60" customWidth="1"/>
    <col min="14848" max="14848" width="12" style="60" customWidth="1"/>
    <col min="14849" max="14849" width="14.42578125" style="60" customWidth="1"/>
    <col min="14850" max="14850" width="14.140625" style="60" customWidth="1"/>
    <col min="14851" max="14851" width="12.28515625" style="60" customWidth="1"/>
    <col min="14852" max="14852" width="18.7109375" style="60" customWidth="1"/>
    <col min="14853" max="15102" width="8.85546875" style="60"/>
    <col min="15103" max="15103" width="32.28515625" style="60" customWidth="1"/>
    <col min="15104" max="15104" width="12" style="60" customWidth="1"/>
    <col min="15105" max="15105" width="14.42578125" style="60" customWidth="1"/>
    <col min="15106" max="15106" width="14.140625" style="60" customWidth="1"/>
    <col min="15107" max="15107" width="12.28515625" style="60" customWidth="1"/>
    <col min="15108" max="15108" width="18.7109375" style="60" customWidth="1"/>
    <col min="15109" max="15358" width="8.85546875" style="60"/>
    <col min="15359" max="15359" width="32.28515625" style="60" customWidth="1"/>
    <col min="15360" max="15360" width="12" style="60" customWidth="1"/>
    <col min="15361" max="15361" width="14.42578125" style="60" customWidth="1"/>
    <col min="15362" max="15362" width="14.140625" style="60" customWidth="1"/>
    <col min="15363" max="15363" width="12.28515625" style="60" customWidth="1"/>
    <col min="15364" max="15364" width="18.7109375" style="60" customWidth="1"/>
    <col min="15365" max="15614" width="8.85546875" style="60"/>
    <col min="15615" max="15615" width="32.28515625" style="60" customWidth="1"/>
    <col min="15616" max="15616" width="12" style="60" customWidth="1"/>
    <col min="15617" max="15617" width="14.42578125" style="60" customWidth="1"/>
    <col min="15618" max="15618" width="14.140625" style="60" customWidth="1"/>
    <col min="15619" max="15619" width="12.28515625" style="60" customWidth="1"/>
    <col min="15620" max="15620" width="18.7109375" style="60" customWidth="1"/>
    <col min="15621" max="15870" width="8.85546875" style="60"/>
    <col min="15871" max="15871" width="32.28515625" style="60" customWidth="1"/>
    <col min="15872" max="15872" width="12" style="60" customWidth="1"/>
    <col min="15873" max="15873" width="14.42578125" style="60" customWidth="1"/>
    <col min="15874" max="15874" width="14.140625" style="60" customWidth="1"/>
    <col min="15875" max="15875" width="12.28515625" style="60" customWidth="1"/>
    <col min="15876" max="15876" width="18.7109375" style="60" customWidth="1"/>
    <col min="15877" max="16126" width="8.85546875" style="60"/>
    <col min="16127" max="16127" width="32.28515625" style="60" customWidth="1"/>
    <col min="16128" max="16128" width="12" style="60" customWidth="1"/>
    <col min="16129" max="16129" width="14.42578125" style="60" customWidth="1"/>
    <col min="16130" max="16130" width="14.140625" style="60" customWidth="1"/>
    <col min="16131" max="16131" width="12.28515625" style="60" customWidth="1"/>
    <col min="16132" max="16132" width="18.7109375" style="60" customWidth="1"/>
    <col min="16133" max="16384" width="8.85546875" style="60"/>
  </cols>
  <sheetData>
    <row r="1" spans="1:7" s="54" customFormat="1" ht="30" customHeight="1" x14ac:dyDescent="0.3">
      <c r="A1" s="542" t="s">
        <v>404</v>
      </c>
      <c r="B1" s="542"/>
      <c r="C1" s="542"/>
      <c r="D1" s="542"/>
      <c r="E1" s="542"/>
      <c r="F1" s="542"/>
      <c r="G1" s="542"/>
    </row>
    <row r="2" spans="1:7" s="54" customFormat="1" ht="20.25" customHeight="1" x14ac:dyDescent="0.3">
      <c r="A2" s="554" t="s">
        <v>69</v>
      </c>
      <c r="B2" s="554"/>
      <c r="C2" s="554"/>
      <c r="D2" s="554"/>
      <c r="E2" s="554"/>
      <c r="F2" s="554"/>
      <c r="G2" s="554"/>
    </row>
    <row r="3" spans="1:7" ht="13.5" customHeight="1" x14ac:dyDescent="0.2"/>
    <row r="4" spans="1:7" ht="20.25" customHeight="1" x14ac:dyDescent="0.2">
      <c r="A4" s="544" t="s">
        <v>34</v>
      </c>
      <c r="B4" s="545" t="s">
        <v>499</v>
      </c>
      <c r="C4" s="546"/>
      <c r="D4" s="547"/>
      <c r="E4" s="558" t="s">
        <v>498</v>
      </c>
      <c r="F4" s="558"/>
      <c r="G4" s="558"/>
    </row>
    <row r="5" spans="1:7" ht="18.75" customHeight="1" x14ac:dyDescent="0.2">
      <c r="A5" s="544"/>
      <c r="B5" s="548" t="s">
        <v>23</v>
      </c>
      <c r="C5" s="548" t="s">
        <v>35</v>
      </c>
      <c r="D5" s="548" t="s">
        <v>36</v>
      </c>
      <c r="E5" s="553" t="s">
        <v>23</v>
      </c>
      <c r="F5" s="560" t="s">
        <v>229</v>
      </c>
      <c r="G5" s="548" t="s">
        <v>36</v>
      </c>
    </row>
    <row r="6" spans="1:7" ht="47.25" customHeight="1" x14ac:dyDescent="0.2">
      <c r="A6" s="544"/>
      <c r="B6" s="549"/>
      <c r="C6" s="549"/>
      <c r="D6" s="549"/>
      <c r="E6" s="553"/>
      <c r="F6" s="560"/>
      <c r="G6" s="549"/>
    </row>
    <row r="7" spans="1:7" ht="17.25" customHeight="1" x14ac:dyDescent="0.2">
      <c r="A7" s="66" t="s">
        <v>7</v>
      </c>
      <c r="B7" s="66">
        <v>1</v>
      </c>
      <c r="C7" s="67">
        <v>2</v>
      </c>
      <c r="D7" s="67">
        <v>3</v>
      </c>
      <c r="E7" s="67">
        <v>4</v>
      </c>
      <c r="F7" s="67">
        <v>5</v>
      </c>
      <c r="G7" s="66">
        <v>6</v>
      </c>
    </row>
    <row r="8" spans="1:7" ht="29.25" customHeight="1" x14ac:dyDescent="0.2">
      <c r="A8" s="559" t="s">
        <v>71</v>
      </c>
      <c r="B8" s="559"/>
      <c r="C8" s="559"/>
      <c r="D8" s="559"/>
      <c r="E8" s="559"/>
      <c r="F8" s="559"/>
      <c r="G8" s="559"/>
    </row>
    <row r="9" spans="1:7" s="61" customFormat="1" ht="30.75" customHeight="1" x14ac:dyDescent="0.2">
      <c r="A9" s="288" t="s">
        <v>46</v>
      </c>
      <c r="B9" s="276">
        <v>81</v>
      </c>
      <c r="C9" s="460">
        <v>112</v>
      </c>
      <c r="D9" s="289">
        <f>B9-C9</f>
        <v>-31</v>
      </c>
      <c r="E9" s="284">
        <v>9</v>
      </c>
      <c r="F9" s="289">
        <v>23</v>
      </c>
      <c r="G9" s="283">
        <f>E9-F9</f>
        <v>-14</v>
      </c>
    </row>
    <row r="10" spans="1:7" s="61" customFormat="1" ht="18.75" customHeight="1" x14ac:dyDescent="0.2">
      <c r="A10" s="69" t="s">
        <v>295</v>
      </c>
      <c r="B10" s="58">
        <v>73</v>
      </c>
      <c r="C10" s="216">
        <v>64</v>
      </c>
      <c r="D10" s="265">
        <f t="shared" ref="D10:D18" si="0">B10-C10</f>
        <v>9</v>
      </c>
      <c r="E10" s="216">
        <v>14</v>
      </c>
      <c r="F10" s="216">
        <v>12</v>
      </c>
      <c r="G10" s="283">
        <f t="shared" ref="G10:G18" si="1">E10-F10</f>
        <v>2</v>
      </c>
    </row>
    <row r="11" spans="1:7" s="61" customFormat="1" ht="18.75" customHeight="1" x14ac:dyDescent="0.2">
      <c r="A11" s="69" t="s">
        <v>59</v>
      </c>
      <c r="B11" s="58">
        <v>68</v>
      </c>
      <c r="C11" s="216">
        <v>62</v>
      </c>
      <c r="D11" s="265">
        <f t="shared" si="0"/>
        <v>6</v>
      </c>
      <c r="E11" s="216">
        <v>7</v>
      </c>
      <c r="F11" s="216">
        <v>17</v>
      </c>
      <c r="G11" s="283">
        <f t="shared" si="1"/>
        <v>-10</v>
      </c>
    </row>
    <row r="12" spans="1:7" s="61" customFormat="1" ht="30.75" customHeight="1" x14ac:dyDescent="0.2">
      <c r="A12" s="69" t="s">
        <v>68</v>
      </c>
      <c r="B12" s="58">
        <v>41</v>
      </c>
      <c r="C12" s="216">
        <v>51</v>
      </c>
      <c r="D12" s="265">
        <f t="shared" si="0"/>
        <v>-10</v>
      </c>
      <c r="E12" s="216">
        <v>5</v>
      </c>
      <c r="F12" s="216">
        <v>2</v>
      </c>
      <c r="G12" s="283">
        <f t="shared" si="1"/>
        <v>3</v>
      </c>
    </row>
    <row r="13" spans="1:7" s="61" customFormat="1" ht="20.25" customHeight="1" x14ac:dyDescent="0.2">
      <c r="A13" s="69" t="s">
        <v>73</v>
      </c>
      <c r="B13" s="58">
        <v>38</v>
      </c>
      <c r="C13" s="216">
        <v>23</v>
      </c>
      <c r="D13" s="265">
        <f t="shared" si="0"/>
        <v>15</v>
      </c>
      <c r="E13" s="216">
        <v>1</v>
      </c>
      <c r="F13" s="216">
        <v>4</v>
      </c>
      <c r="G13" s="283">
        <f t="shared" si="1"/>
        <v>-3</v>
      </c>
    </row>
    <row r="14" spans="1:7" s="61" customFormat="1" ht="20.25" customHeight="1" x14ac:dyDescent="0.2">
      <c r="A14" s="69" t="s">
        <v>72</v>
      </c>
      <c r="B14" s="58">
        <v>29</v>
      </c>
      <c r="C14" s="259">
        <v>35</v>
      </c>
      <c r="D14" s="265">
        <f t="shared" si="0"/>
        <v>-6</v>
      </c>
      <c r="E14" s="259">
        <v>2</v>
      </c>
      <c r="F14" s="259">
        <v>5</v>
      </c>
      <c r="G14" s="283">
        <f t="shared" si="1"/>
        <v>-3</v>
      </c>
    </row>
    <row r="15" spans="1:7" s="61" customFormat="1" ht="20.25" customHeight="1" x14ac:dyDescent="0.2">
      <c r="A15" s="69" t="s">
        <v>158</v>
      </c>
      <c r="B15" s="58">
        <v>24</v>
      </c>
      <c r="C15" s="265">
        <v>41</v>
      </c>
      <c r="D15" s="265">
        <f t="shared" si="0"/>
        <v>-17</v>
      </c>
      <c r="E15" s="265">
        <v>1</v>
      </c>
      <c r="F15" s="265">
        <v>8</v>
      </c>
      <c r="G15" s="283">
        <f t="shared" si="1"/>
        <v>-7</v>
      </c>
    </row>
    <row r="16" spans="1:7" s="61" customFormat="1" ht="32.25" customHeight="1" x14ac:dyDescent="0.2">
      <c r="A16" s="69" t="s">
        <v>176</v>
      </c>
      <c r="B16" s="58">
        <v>14</v>
      </c>
      <c r="C16" s="265">
        <v>24</v>
      </c>
      <c r="D16" s="265">
        <f t="shared" si="0"/>
        <v>-10</v>
      </c>
      <c r="E16" s="265">
        <v>2</v>
      </c>
      <c r="F16" s="265">
        <v>4</v>
      </c>
      <c r="G16" s="283">
        <f t="shared" si="1"/>
        <v>-2</v>
      </c>
    </row>
    <row r="17" spans="1:7" s="61" customFormat="1" ht="18.75" customHeight="1" x14ac:dyDescent="0.2">
      <c r="A17" s="69" t="s">
        <v>474</v>
      </c>
      <c r="B17" s="58">
        <v>13</v>
      </c>
      <c r="C17" s="265">
        <v>16</v>
      </c>
      <c r="D17" s="265">
        <f t="shared" si="0"/>
        <v>-3</v>
      </c>
      <c r="E17" s="265">
        <v>2</v>
      </c>
      <c r="F17" s="265">
        <v>4</v>
      </c>
      <c r="G17" s="283">
        <f t="shared" si="1"/>
        <v>-2</v>
      </c>
    </row>
    <row r="18" spans="1:7" s="61" customFormat="1" ht="18" customHeight="1" x14ac:dyDescent="0.2">
      <c r="A18" s="69" t="s">
        <v>319</v>
      </c>
      <c r="B18" s="58">
        <v>12</v>
      </c>
      <c r="C18" s="265">
        <v>39</v>
      </c>
      <c r="D18" s="265">
        <f t="shared" si="0"/>
        <v>-27</v>
      </c>
      <c r="E18" s="265">
        <v>3</v>
      </c>
      <c r="F18" s="265">
        <v>7</v>
      </c>
      <c r="G18" s="283">
        <f t="shared" si="1"/>
        <v>-4</v>
      </c>
    </row>
    <row r="19" spans="1:7" s="61" customFormat="1" ht="18.75" x14ac:dyDescent="0.2">
      <c r="A19" s="559" t="s">
        <v>12</v>
      </c>
      <c r="B19" s="559"/>
      <c r="C19" s="559"/>
      <c r="D19" s="559"/>
      <c r="E19" s="559"/>
      <c r="F19" s="559"/>
      <c r="G19" s="559"/>
    </row>
    <row r="20" spans="1:7" s="61" customFormat="1" ht="31.5" x14ac:dyDescent="0.2">
      <c r="A20" s="288" t="s">
        <v>298</v>
      </c>
      <c r="B20" s="345">
        <v>159</v>
      </c>
      <c r="C20" s="276">
        <v>136</v>
      </c>
      <c r="D20" s="289">
        <f>B20-C21</f>
        <v>-40</v>
      </c>
      <c r="E20" s="289">
        <v>18</v>
      </c>
      <c r="F20" s="289">
        <v>48</v>
      </c>
      <c r="G20" s="283">
        <v>36</v>
      </c>
    </row>
    <row r="21" spans="1:7" s="61" customFormat="1" ht="31.5" x14ac:dyDescent="0.2">
      <c r="A21" s="69" t="s">
        <v>297</v>
      </c>
      <c r="B21" s="252">
        <v>98</v>
      </c>
      <c r="C21" s="58">
        <v>199</v>
      </c>
      <c r="D21" s="265">
        <f t="shared" ref="D21:D25" si="2">B21-C22</f>
        <v>16</v>
      </c>
      <c r="E21" s="253">
        <v>7</v>
      </c>
      <c r="F21" s="253">
        <v>39</v>
      </c>
      <c r="G21" s="283">
        <v>41</v>
      </c>
    </row>
    <row r="22" spans="1:7" s="61" customFormat="1" ht="31.5" customHeight="1" x14ac:dyDescent="0.2">
      <c r="A22" s="69" t="s">
        <v>304</v>
      </c>
      <c r="B22" s="252">
        <v>57</v>
      </c>
      <c r="C22" s="58">
        <v>82</v>
      </c>
      <c r="D22" s="265">
        <f t="shared" si="2"/>
        <v>19</v>
      </c>
      <c r="E22" s="253">
        <v>5</v>
      </c>
      <c r="F22" s="253">
        <v>16</v>
      </c>
      <c r="G22" s="283">
        <v>14</v>
      </c>
    </row>
    <row r="23" spans="1:7" s="61" customFormat="1" ht="15.75" x14ac:dyDescent="0.2">
      <c r="A23" s="69" t="s">
        <v>76</v>
      </c>
      <c r="B23" s="252">
        <v>38</v>
      </c>
      <c r="C23" s="58">
        <v>38</v>
      </c>
      <c r="D23" s="265">
        <f t="shared" si="2"/>
        <v>22</v>
      </c>
      <c r="E23" s="253">
        <v>4</v>
      </c>
      <c r="F23" s="253">
        <v>8</v>
      </c>
      <c r="G23" s="283">
        <v>8</v>
      </c>
    </row>
    <row r="24" spans="1:7" s="61" customFormat="1" ht="15.75" x14ac:dyDescent="0.2">
      <c r="A24" s="69" t="s">
        <v>306</v>
      </c>
      <c r="B24" s="252">
        <v>34</v>
      </c>
      <c r="C24" s="58">
        <v>16</v>
      </c>
      <c r="D24" s="265">
        <f t="shared" si="2"/>
        <v>11</v>
      </c>
      <c r="E24" s="253">
        <v>3</v>
      </c>
      <c r="F24" s="253">
        <v>2</v>
      </c>
      <c r="G24" s="283">
        <v>10</v>
      </c>
    </row>
    <row r="25" spans="1:7" s="61" customFormat="1" ht="19.5" customHeight="1" x14ac:dyDescent="0.2">
      <c r="A25" s="69" t="s">
        <v>75</v>
      </c>
      <c r="B25" s="257">
        <v>32</v>
      </c>
      <c r="C25" s="262">
        <v>23</v>
      </c>
      <c r="D25" s="265">
        <f t="shared" si="2"/>
        <v>8</v>
      </c>
      <c r="E25" s="259">
        <v>5</v>
      </c>
      <c r="F25" s="261">
        <v>4</v>
      </c>
      <c r="G25" s="283">
        <v>7</v>
      </c>
    </row>
    <row r="26" spans="1:7" s="61" customFormat="1" ht="15.75" customHeight="1" x14ac:dyDescent="0.2">
      <c r="A26" s="69" t="s">
        <v>301</v>
      </c>
      <c r="B26" s="258">
        <v>29</v>
      </c>
      <c r="C26" s="260">
        <v>24</v>
      </c>
      <c r="D26" s="274">
        <f>B26-C28</f>
        <v>17</v>
      </c>
      <c r="E26" s="259">
        <v>4</v>
      </c>
      <c r="F26" s="261">
        <v>5</v>
      </c>
      <c r="G26" s="283">
        <v>3</v>
      </c>
    </row>
    <row r="27" spans="1:7" s="61" customFormat="1" ht="19.5" customHeight="1" x14ac:dyDescent="0.2">
      <c r="A27" s="69" t="s">
        <v>465</v>
      </c>
      <c r="B27" s="300">
        <v>22</v>
      </c>
      <c r="C27" s="260">
        <v>14</v>
      </c>
      <c r="D27" s="301">
        <f t="shared" ref="D27:D29" si="3">B27-C29</f>
        <v>-11</v>
      </c>
      <c r="E27" s="301">
        <v>3</v>
      </c>
      <c r="F27" s="261">
        <v>3</v>
      </c>
      <c r="G27" s="301">
        <v>2</v>
      </c>
    </row>
    <row r="28" spans="1:7" s="61" customFormat="1" ht="15.75" customHeight="1" x14ac:dyDescent="0.2">
      <c r="A28" s="69" t="s">
        <v>475</v>
      </c>
      <c r="B28" s="258">
        <v>21</v>
      </c>
      <c r="C28" s="260">
        <v>12</v>
      </c>
      <c r="D28" s="301">
        <f t="shared" si="3"/>
        <v>21</v>
      </c>
      <c r="E28" s="259">
        <v>4</v>
      </c>
      <c r="F28" s="261">
        <v>3</v>
      </c>
      <c r="G28" s="301">
        <v>3</v>
      </c>
    </row>
    <row r="29" spans="1:7" s="61" customFormat="1" ht="15.75" customHeight="1" x14ac:dyDescent="0.2">
      <c r="A29" s="69" t="s">
        <v>307</v>
      </c>
      <c r="B29" s="264">
        <v>21</v>
      </c>
      <c r="C29" s="58">
        <v>33</v>
      </c>
      <c r="D29" s="301">
        <f t="shared" si="3"/>
        <v>-268</v>
      </c>
      <c r="E29" s="265">
        <v>3</v>
      </c>
      <c r="F29" s="261">
        <v>4</v>
      </c>
      <c r="G29" s="301">
        <v>4</v>
      </c>
    </row>
    <row r="30" spans="1:7" ht="18.75" x14ac:dyDescent="0.2">
      <c r="A30" s="555" t="s">
        <v>13</v>
      </c>
      <c r="B30" s="556"/>
      <c r="C30" s="556"/>
      <c r="D30" s="556"/>
      <c r="E30" s="556"/>
      <c r="F30" s="556"/>
      <c r="G30" s="557"/>
    </row>
    <row r="31" spans="1:7" ht="15.75" x14ac:dyDescent="0.2">
      <c r="A31" s="69" t="s">
        <v>43</v>
      </c>
      <c r="B31" s="58">
        <v>328</v>
      </c>
      <c r="C31" s="216">
        <v>289</v>
      </c>
      <c r="D31" s="216">
        <v>272</v>
      </c>
      <c r="E31" s="216">
        <v>43</v>
      </c>
      <c r="F31" s="216">
        <v>49</v>
      </c>
      <c r="G31" s="290">
        <f>E31-F31</f>
        <v>-6</v>
      </c>
    </row>
    <row r="32" spans="1:7" ht="31.5" x14ac:dyDescent="0.2">
      <c r="A32" s="69" t="s">
        <v>294</v>
      </c>
      <c r="B32" s="58">
        <v>163</v>
      </c>
      <c r="C32" s="216">
        <v>117</v>
      </c>
      <c r="D32" s="265">
        <v>114</v>
      </c>
      <c r="E32" s="216">
        <v>24</v>
      </c>
      <c r="F32" s="216">
        <v>21</v>
      </c>
      <c r="G32" s="290">
        <f t="shared" ref="G32:G39" si="4">E32-F32</f>
        <v>3</v>
      </c>
    </row>
    <row r="33" spans="1:7" ht="15.75" x14ac:dyDescent="0.2">
      <c r="A33" s="69" t="s">
        <v>415</v>
      </c>
      <c r="B33" s="58">
        <v>81</v>
      </c>
      <c r="C33" s="216">
        <v>36</v>
      </c>
      <c r="D33" s="265">
        <v>36</v>
      </c>
      <c r="E33" s="216">
        <v>1</v>
      </c>
      <c r="F33" s="216">
        <v>1</v>
      </c>
      <c r="G33" s="290">
        <f t="shared" si="4"/>
        <v>0</v>
      </c>
    </row>
    <row r="34" spans="1:7" ht="15.75" x14ac:dyDescent="0.2">
      <c r="A34" s="69" t="s">
        <v>78</v>
      </c>
      <c r="B34" s="58">
        <v>77</v>
      </c>
      <c r="C34" s="216">
        <v>48</v>
      </c>
      <c r="D34" s="265">
        <v>45</v>
      </c>
      <c r="E34" s="216">
        <v>7</v>
      </c>
      <c r="F34" s="216">
        <v>9</v>
      </c>
      <c r="G34" s="290">
        <f t="shared" si="4"/>
        <v>-2</v>
      </c>
    </row>
    <row r="35" spans="1:7" ht="15.75" x14ac:dyDescent="0.2">
      <c r="A35" s="69" t="s">
        <v>324</v>
      </c>
      <c r="B35" s="58">
        <v>61</v>
      </c>
      <c r="C35" s="216">
        <v>36</v>
      </c>
      <c r="D35" s="265">
        <v>35</v>
      </c>
      <c r="E35" s="216">
        <v>2</v>
      </c>
      <c r="F35" s="216">
        <v>3</v>
      </c>
      <c r="G35" s="290">
        <f t="shared" si="4"/>
        <v>-1</v>
      </c>
    </row>
    <row r="36" spans="1:7" ht="15.75" x14ac:dyDescent="0.2">
      <c r="A36" s="69" t="s">
        <v>79</v>
      </c>
      <c r="B36" s="58">
        <v>43</v>
      </c>
      <c r="C36" s="216">
        <v>26</v>
      </c>
      <c r="D36" s="265">
        <v>8</v>
      </c>
      <c r="E36" s="216">
        <v>11</v>
      </c>
      <c r="F36" s="216">
        <v>3</v>
      </c>
      <c r="G36" s="290">
        <f t="shared" si="4"/>
        <v>8</v>
      </c>
    </row>
    <row r="37" spans="1:7" ht="15.75" x14ac:dyDescent="0.2">
      <c r="A37" s="69" t="s">
        <v>60</v>
      </c>
      <c r="B37" s="58">
        <v>33</v>
      </c>
      <c r="C37" s="265">
        <v>66</v>
      </c>
      <c r="D37" s="265">
        <v>26</v>
      </c>
      <c r="E37" s="265">
        <v>5</v>
      </c>
      <c r="F37" s="265">
        <v>12</v>
      </c>
      <c r="G37" s="290">
        <f t="shared" si="4"/>
        <v>-7</v>
      </c>
    </row>
    <row r="38" spans="1:7" ht="15.75" x14ac:dyDescent="0.2">
      <c r="A38" s="69" t="s">
        <v>458</v>
      </c>
      <c r="B38" s="58">
        <v>29</v>
      </c>
      <c r="C38" s="265">
        <v>18</v>
      </c>
      <c r="D38" s="265">
        <v>63</v>
      </c>
      <c r="E38" s="265">
        <v>3</v>
      </c>
      <c r="F38" s="265">
        <v>2</v>
      </c>
      <c r="G38" s="290">
        <f t="shared" si="4"/>
        <v>1</v>
      </c>
    </row>
    <row r="39" spans="1:7" ht="15.75" x14ac:dyDescent="0.2">
      <c r="A39" s="69" t="s">
        <v>160</v>
      </c>
      <c r="B39" s="58">
        <v>29</v>
      </c>
      <c r="C39" s="265">
        <v>25</v>
      </c>
      <c r="D39" s="265">
        <v>23</v>
      </c>
      <c r="E39" s="265">
        <v>2</v>
      </c>
      <c r="F39" s="265">
        <v>6</v>
      </c>
      <c r="G39" s="290">
        <f t="shared" si="4"/>
        <v>-4</v>
      </c>
    </row>
    <row r="40" spans="1:7" ht="15.75" x14ac:dyDescent="0.2">
      <c r="A40" s="69" t="s">
        <v>58</v>
      </c>
      <c r="B40" s="58">
        <v>25</v>
      </c>
      <c r="C40" s="354">
        <v>10</v>
      </c>
      <c r="D40" s="354">
        <v>10</v>
      </c>
      <c r="E40" s="354">
        <v>2</v>
      </c>
      <c r="F40" s="354">
        <v>1</v>
      </c>
      <c r="G40" s="290">
        <f t="shared" ref="G40" si="5">E40-F40</f>
        <v>1</v>
      </c>
    </row>
    <row r="41" spans="1:7" s="70" customFormat="1" ht="18.75" x14ac:dyDescent="0.25">
      <c r="A41" s="555" t="s">
        <v>14</v>
      </c>
      <c r="B41" s="556"/>
      <c r="C41" s="556"/>
      <c r="D41" s="556"/>
      <c r="E41" s="556"/>
      <c r="F41" s="556"/>
      <c r="G41" s="557"/>
    </row>
    <row r="42" spans="1:7" ht="15.75" x14ac:dyDescent="0.2">
      <c r="A42" s="69" t="s">
        <v>53</v>
      </c>
      <c r="B42" s="269">
        <v>298</v>
      </c>
      <c r="C42" s="58">
        <v>189</v>
      </c>
      <c r="D42" s="216">
        <f>B42-C42</f>
        <v>109</v>
      </c>
      <c r="E42" s="215">
        <v>34</v>
      </c>
      <c r="F42" s="216">
        <v>43</v>
      </c>
      <c r="G42" s="290">
        <f>E42-F42</f>
        <v>-9</v>
      </c>
    </row>
    <row r="43" spans="1:7" ht="16.5" customHeight="1" x14ac:dyDescent="0.2">
      <c r="A43" s="69" t="s">
        <v>55</v>
      </c>
      <c r="B43" s="58">
        <v>156</v>
      </c>
      <c r="C43" s="58">
        <v>115</v>
      </c>
      <c r="D43" s="265">
        <f t="shared" ref="D43:D48" si="6">B43-C43</f>
        <v>41</v>
      </c>
      <c r="E43" s="216">
        <v>16</v>
      </c>
      <c r="F43" s="216">
        <v>26</v>
      </c>
      <c r="G43" s="290">
        <f t="shared" ref="G43:G48" si="7">E43-F43</f>
        <v>-10</v>
      </c>
    </row>
    <row r="44" spans="1:7" ht="16.5" customHeight="1" x14ac:dyDescent="0.2">
      <c r="A44" s="69" t="s">
        <v>299</v>
      </c>
      <c r="B44" s="58">
        <v>68</v>
      </c>
      <c r="C44" s="58">
        <v>213</v>
      </c>
      <c r="D44" s="265">
        <f t="shared" si="6"/>
        <v>-145</v>
      </c>
      <c r="E44" s="216">
        <v>20</v>
      </c>
      <c r="F44" s="216">
        <v>32</v>
      </c>
      <c r="G44" s="290">
        <f t="shared" si="7"/>
        <v>-12</v>
      </c>
    </row>
    <row r="45" spans="1:7" ht="15.75" customHeight="1" x14ac:dyDescent="0.2">
      <c r="A45" s="69" t="s">
        <v>305</v>
      </c>
      <c r="B45" s="58">
        <v>63</v>
      </c>
      <c r="C45" s="58">
        <v>36</v>
      </c>
      <c r="D45" s="265">
        <f t="shared" si="6"/>
        <v>27</v>
      </c>
      <c r="E45" s="216">
        <v>15</v>
      </c>
      <c r="F45" s="216">
        <v>9</v>
      </c>
      <c r="G45" s="290">
        <f t="shared" si="7"/>
        <v>6</v>
      </c>
    </row>
    <row r="46" spans="1:7" ht="15.75" customHeight="1" x14ac:dyDescent="0.2">
      <c r="A46" s="69" t="s">
        <v>83</v>
      </c>
      <c r="B46" s="58">
        <v>60</v>
      </c>
      <c r="C46" s="58">
        <v>46</v>
      </c>
      <c r="D46" s="265">
        <f t="shared" si="6"/>
        <v>14</v>
      </c>
      <c r="E46" s="265">
        <v>10</v>
      </c>
      <c r="F46" s="265">
        <v>7</v>
      </c>
      <c r="G46" s="290">
        <f t="shared" si="7"/>
        <v>3</v>
      </c>
    </row>
    <row r="47" spans="1:7" ht="15.75" customHeight="1" x14ac:dyDescent="0.2">
      <c r="A47" s="69" t="s">
        <v>80</v>
      </c>
      <c r="B47" s="58">
        <v>31</v>
      </c>
      <c r="C47" s="58">
        <v>54</v>
      </c>
      <c r="D47" s="265">
        <f t="shared" si="6"/>
        <v>-23</v>
      </c>
      <c r="E47" s="265">
        <v>4</v>
      </c>
      <c r="F47" s="265">
        <v>18</v>
      </c>
      <c r="G47" s="290">
        <f t="shared" si="7"/>
        <v>-14</v>
      </c>
    </row>
    <row r="48" spans="1:7" ht="33.75" customHeight="1" x14ac:dyDescent="0.2">
      <c r="A48" s="69" t="s">
        <v>81</v>
      </c>
      <c r="B48" s="58">
        <v>30</v>
      </c>
      <c r="C48" s="58">
        <v>31</v>
      </c>
      <c r="D48" s="301">
        <f t="shared" si="6"/>
        <v>-1</v>
      </c>
      <c r="E48" s="301">
        <v>3</v>
      </c>
      <c r="F48" s="301">
        <v>2</v>
      </c>
      <c r="G48" s="290">
        <f t="shared" si="7"/>
        <v>1</v>
      </c>
    </row>
    <row r="49" spans="1:7" ht="31.5" customHeight="1" x14ac:dyDescent="0.2">
      <c r="A49" s="69" t="s">
        <v>82</v>
      </c>
      <c r="B49" s="58">
        <v>25</v>
      </c>
      <c r="C49" s="58">
        <v>49</v>
      </c>
      <c r="D49" s="354">
        <f t="shared" ref="D49:D51" si="8">B49-C49</f>
        <v>-24</v>
      </c>
      <c r="E49" s="354">
        <v>3</v>
      </c>
      <c r="F49" s="354">
        <v>5</v>
      </c>
      <c r="G49" s="290">
        <f t="shared" ref="G49:G51" si="9">E49-F49</f>
        <v>-2</v>
      </c>
    </row>
    <row r="50" spans="1:7" ht="46.5" customHeight="1" x14ac:dyDescent="0.2">
      <c r="A50" s="69" t="s">
        <v>325</v>
      </c>
      <c r="B50" s="58">
        <v>19</v>
      </c>
      <c r="C50" s="58">
        <v>13</v>
      </c>
      <c r="D50" s="354">
        <f t="shared" si="8"/>
        <v>6</v>
      </c>
      <c r="E50" s="354">
        <v>2</v>
      </c>
      <c r="F50" s="354">
        <v>1</v>
      </c>
      <c r="G50" s="290">
        <f t="shared" si="9"/>
        <v>1</v>
      </c>
    </row>
    <row r="51" spans="1:7" ht="15" customHeight="1" x14ac:dyDescent="0.2">
      <c r="A51" s="69" t="s">
        <v>371</v>
      </c>
      <c r="B51" s="58">
        <v>15</v>
      </c>
      <c r="C51" s="58">
        <v>20</v>
      </c>
      <c r="D51" s="354">
        <f t="shared" si="8"/>
        <v>-5</v>
      </c>
      <c r="E51" s="354">
        <v>2</v>
      </c>
      <c r="F51" s="354">
        <v>8</v>
      </c>
      <c r="G51" s="290">
        <f t="shared" si="9"/>
        <v>-6</v>
      </c>
    </row>
    <row r="52" spans="1:7" s="70" customFormat="1" ht="18.75" customHeight="1" x14ac:dyDescent="0.25">
      <c r="A52" s="555" t="s">
        <v>15</v>
      </c>
      <c r="B52" s="556"/>
      <c r="C52" s="556"/>
      <c r="D52" s="556"/>
      <c r="E52" s="556"/>
      <c r="F52" s="556"/>
      <c r="G52" s="557"/>
    </row>
    <row r="53" spans="1:7" ht="31.5" x14ac:dyDescent="0.2">
      <c r="A53" s="69" t="s">
        <v>40</v>
      </c>
      <c r="B53" s="268">
        <v>966</v>
      </c>
      <c r="C53" s="215">
        <v>796</v>
      </c>
      <c r="D53" s="216">
        <f>B53-C53</f>
        <v>170</v>
      </c>
      <c r="E53" s="215">
        <v>99</v>
      </c>
      <c r="F53" s="216">
        <v>144</v>
      </c>
      <c r="G53" s="290">
        <f>E53-F53</f>
        <v>-45</v>
      </c>
    </row>
    <row r="54" spans="1:7" ht="15.75" x14ac:dyDescent="0.2">
      <c r="A54" s="69" t="s">
        <v>42</v>
      </c>
      <c r="B54" s="215">
        <v>509</v>
      </c>
      <c r="C54" s="216">
        <v>300</v>
      </c>
      <c r="D54" s="354">
        <f t="shared" ref="D54:D62" si="10">B54-C54</f>
        <v>209</v>
      </c>
      <c r="E54" s="216">
        <v>89</v>
      </c>
      <c r="F54" s="216">
        <v>42</v>
      </c>
      <c r="G54" s="290">
        <f t="shared" ref="G54:G62" si="11">E54-F54</f>
        <v>47</v>
      </c>
    </row>
    <row r="55" spans="1:7" ht="31.5" x14ac:dyDescent="0.2">
      <c r="A55" s="69" t="s">
        <v>45</v>
      </c>
      <c r="B55" s="215">
        <v>275</v>
      </c>
      <c r="C55" s="216">
        <v>366</v>
      </c>
      <c r="D55" s="354">
        <f t="shared" si="10"/>
        <v>-91</v>
      </c>
      <c r="E55" s="216">
        <v>21</v>
      </c>
      <c r="F55" s="216">
        <v>59</v>
      </c>
      <c r="G55" s="290">
        <f t="shared" si="11"/>
        <v>-38</v>
      </c>
    </row>
    <row r="56" spans="1:7" ht="15.75" x14ac:dyDescent="0.2">
      <c r="A56" s="69" t="s">
        <v>293</v>
      </c>
      <c r="B56" s="353">
        <v>253</v>
      </c>
      <c r="C56" s="354">
        <v>296</v>
      </c>
      <c r="D56" s="354">
        <f t="shared" si="10"/>
        <v>-43</v>
      </c>
      <c r="E56" s="354">
        <v>35</v>
      </c>
      <c r="F56" s="354">
        <v>60</v>
      </c>
      <c r="G56" s="290">
        <f t="shared" si="11"/>
        <v>-25</v>
      </c>
    </row>
    <row r="57" spans="1:7" ht="15.75" x14ac:dyDescent="0.2">
      <c r="A57" s="69" t="s">
        <v>48</v>
      </c>
      <c r="B57" s="353">
        <v>146</v>
      </c>
      <c r="C57" s="354">
        <v>53</v>
      </c>
      <c r="D57" s="354">
        <f t="shared" si="10"/>
        <v>93</v>
      </c>
      <c r="E57" s="354">
        <v>25</v>
      </c>
      <c r="F57" s="354">
        <v>7</v>
      </c>
      <c r="G57" s="290">
        <f t="shared" si="11"/>
        <v>18</v>
      </c>
    </row>
    <row r="58" spans="1:7" ht="15.75" x14ac:dyDescent="0.2">
      <c r="A58" s="69" t="s">
        <v>50</v>
      </c>
      <c r="B58" s="353">
        <v>124</v>
      </c>
      <c r="C58" s="354">
        <v>82</v>
      </c>
      <c r="D58" s="354">
        <f t="shared" si="10"/>
        <v>42</v>
      </c>
      <c r="E58" s="354">
        <v>22</v>
      </c>
      <c r="F58" s="354">
        <v>14</v>
      </c>
      <c r="G58" s="290">
        <f t="shared" si="11"/>
        <v>8</v>
      </c>
    </row>
    <row r="59" spans="1:7" ht="15.75" x14ac:dyDescent="0.2">
      <c r="A59" s="69" t="s">
        <v>84</v>
      </c>
      <c r="B59" s="353">
        <v>104</v>
      </c>
      <c r="C59" s="354">
        <v>83</v>
      </c>
      <c r="D59" s="354">
        <f t="shared" si="10"/>
        <v>21</v>
      </c>
      <c r="E59" s="354">
        <v>9</v>
      </c>
      <c r="F59" s="354">
        <v>14</v>
      </c>
      <c r="G59" s="290">
        <f t="shared" si="11"/>
        <v>-5</v>
      </c>
    </row>
    <row r="60" spans="1:7" ht="15.75" x14ac:dyDescent="0.2">
      <c r="A60" s="69" t="s">
        <v>66</v>
      </c>
      <c r="B60" s="353">
        <v>101</v>
      </c>
      <c r="C60" s="354">
        <v>154</v>
      </c>
      <c r="D60" s="354">
        <f t="shared" si="10"/>
        <v>-53</v>
      </c>
      <c r="E60" s="354">
        <v>15</v>
      </c>
      <c r="F60" s="354">
        <v>23</v>
      </c>
      <c r="G60" s="290">
        <f t="shared" si="11"/>
        <v>-8</v>
      </c>
    </row>
    <row r="61" spans="1:7" ht="110.25" x14ac:dyDescent="0.2">
      <c r="A61" s="69" t="s">
        <v>303</v>
      </c>
      <c r="B61" s="353">
        <v>85</v>
      </c>
      <c r="C61" s="354">
        <v>134</v>
      </c>
      <c r="D61" s="354">
        <f t="shared" si="10"/>
        <v>-49</v>
      </c>
      <c r="E61" s="354">
        <v>4</v>
      </c>
      <c r="F61" s="354">
        <v>29</v>
      </c>
      <c r="G61" s="290">
        <f t="shared" si="11"/>
        <v>-25</v>
      </c>
    </row>
    <row r="62" spans="1:7" ht="15.75" x14ac:dyDescent="0.2">
      <c r="A62" s="69" t="s">
        <v>302</v>
      </c>
      <c r="B62" s="215">
        <v>46</v>
      </c>
      <c r="C62" s="216">
        <v>15</v>
      </c>
      <c r="D62" s="354">
        <f t="shared" si="10"/>
        <v>31</v>
      </c>
      <c r="E62" s="216">
        <v>9</v>
      </c>
      <c r="F62" s="216">
        <v>2</v>
      </c>
      <c r="G62" s="290">
        <f t="shared" si="11"/>
        <v>7</v>
      </c>
    </row>
    <row r="63" spans="1:7" ht="45.75" customHeight="1" x14ac:dyDescent="0.2">
      <c r="A63" s="555" t="s">
        <v>16</v>
      </c>
      <c r="B63" s="556"/>
      <c r="C63" s="556"/>
      <c r="D63" s="556"/>
      <c r="E63" s="556"/>
      <c r="F63" s="556"/>
      <c r="G63" s="557"/>
    </row>
    <row r="64" spans="1:7" ht="15.75" x14ac:dyDescent="0.2">
      <c r="A64" s="69" t="s">
        <v>162</v>
      </c>
      <c r="B64" s="442">
        <v>12</v>
      </c>
      <c r="C64" s="216">
        <v>8</v>
      </c>
      <c r="D64" s="216">
        <f>B64-C64</f>
        <v>4</v>
      </c>
      <c r="E64" s="216">
        <v>3</v>
      </c>
      <c r="F64" s="216">
        <v>3</v>
      </c>
      <c r="G64" s="290">
        <f>E64-F64</f>
        <v>0</v>
      </c>
    </row>
    <row r="65" spans="1:7" ht="15.75" x14ac:dyDescent="0.2">
      <c r="A65" s="69" t="s">
        <v>161</v>
      </c>
      <c r="B65" s="215">
        <v>11</v>
      </c>
      <c r="C65" s="216">
        <v>9</v>
      </c>
      <c r="D65" s="449">
        <f t="shared" ref="D65:D68" si="12">B65-C65</f>
        <v>2</v>
      </c>
      <c r="E65" s="216">
        <v>1</v>
      </c>
      <c r="F65" s="216">
        <v>2</v>
      </c>
      <c r="G65" s="290">
        <f t="shared" ref="G65:G68" si="13">E65-F65</f>
        <v>-1</v>
      </c>
    </row>
    <row r="66" spans="1:7" ht="28.5" customHeight="1" x14ac:dyDescent="0.2">
      <c r="A66" s="69" t="s">
        <v>400</v>
      </c>
      <c r="B66" s="363">
        <v>5</v>
      </c>
      <c r="C66" s="364">
        <v>3</v>
      </c>
      <c r="D66" s="449">
        <f t="shared" si="12"/>
        <v>2</v>
      </c>
      <c r="E66" s="364">
        <v>1</v>
      </c>
      <c r="F66" s="364">
        <v>1</v>
      </c>
      <c r="G66" s="290">
        <f t="shared" si="13"/>
        <v>0</v>
      </c>
    </row>
    <row r="67" spans="1:7" ht="15.75" customHeight="1" x14ac:dyDescent="0.2">
      <c r="A67" s="69" t="s">
        <v>442</v>
      </c>
      <c r="B67" s="448">
        <v>2</v>
      </c>
      <c r="C67" s="449">
        <v>7</v>
      </c>
      <c r="D67" s="449">
        <f t="shared" si="12"/>
        <v>-5</v>
      </c>
      <c r="E67" s="449">
        <v>1</v>
      </c>
      <c r="F67" s="449">
        <v>1</v>
      </c>
      <c r="G67" s="290">
        <f t="shared" si="13"/>
        <v>0</v>
      </c>
    </row>
    <row r="68" spans="1:7" ht="35.25" customHeight="1" x14ac:dyDescent="0.2">
      <c r="A68" s="69" t="s">
        <v>357</v>
      </c>
      <c r="B68" s="448">
        <v>1</v>
      </c>
      <c r="C68" s="449">
        <v>6</v>
      </c>
      <c r="D68" s="449">
        <f t="shared" si="12"/>
        <v>-5</v>
      </c>
      <c r="E68" s="449">
        <v>1</v>
      </c>
      <c r="F68" s="449">
        <v>1</v>
      </c>
      <c r="G68" s="290">
        <f t="shared" si="13"/>
        <v>0</v>
      </c>
    </row>
    <row r="69" spans="1:7" ht="18.75" x14ac:dyDescent="0.2">
      <c r="A69" s="555" t="s">
        <v>17</v>
      </c>
      <c r="B69" s="556"/>
      <c r="C69" s="556"/>
      <c r="D69" s="556"/>
      <c r="E69" s="556"/>
      <c r="F69" s="556"/>
      <c r="G69" s="557"/>
    </row>
    <row r="70" spans="1:7" ht="15" customHeight="1" x14ac:dyDescent="0.2">
      <c r="A70" s="69" t="s">
        <v>49</v>
      </c>
      <c r="B70" s="280">
        <v>150</v>
      </c>
      <c r="C70" s="281">
        <v>73</v>
      </c>
      <c r="D70" s="281">
        <f>B70-C70</f>
        <v>77</v>
      </c>
      <c r="E70" s="281">
        <v>28</v>
      </c>
      <c r="F70" s="281">
        <v>15</v>
      </c>
      <c r="G70" s="290">
        <f>E70-F70</f>
        <v>13</v>
      </c>
    </row>
    <row r="71" spans="1:7" ht="18.75" customHeight="1" x14ac:dyDescent="0.2">
      <c r="A71" s="69" t="s">
        <v>62</v>
      </c>
      <c r="B71" s="280">
        <v>111</v>
      </c>
      <c r="C71" s="281">
        <v>49</v>
      </c>
      <c r="D71" s="301">
        <f t="shared" ref="D71:D79" si="14">B71-C71</f>
        <v>62</v>
      </c>
      <c r="E71" s="281">
        <v>22</v>
      </c>
      <c r="F71" s="281">
        <v>7</v>
      </c>
      <c r="G71" s="290">
        <f t="shared" ref="G71:G79" si="15">E71-F71</f>
        <v>15</v>
      </c>
    </row>
    <row r="72" spans="1:7" s="70" customFormat="1" ht="15" customHeight="1" x14ac:dyDescent="0.25">
      <c r="A72" s="69" t="s">
        <v>89</v>
      </c>
      <c r="B72" s="280">
        <v>96</v>
      </c>
      <c r="C72" s="281">
        <v>52</v>
      </c>
      <c r="D72" s="301">
        <f t="shared" si="14"/>
        <v>44</v>
      </c>
      <c r="E72" s="281">
        <v>7</v>
      </c>
      <c r="F72" s="281">
        <v>11</v>
      </c>
      <c r="G72" s="290">
        <f t="shared" si="15"/>
        <v>-4</v>
      </c>
    </row>
    <row r="73" spans="1:7" ht="31.5" customHeight="1" x14ac:dyDescent="0.2">
      <c r="A73" s="69" t="s">
        <v>296</v>
      </c>
      <c r="B73" s="300">
        <v>89</v>
      </c>
      <c r="C73" s="301">
        <v>25</v>
      </c>
      <c r="D73" s="301">
        <f t="shared" si="14"/>
        <v>64</v>
      </c>
      <c r="E73" s="301">
        <v>19</v>
      </c>
      <c r="F73" s="301">
        <v>5</v>
      </c>
      <c r="G73" s="290">
        <f t="shared" si="15"/>
        <v>14</v>
      </c>
    </row>
    <row r="74" spans="1:7" ht="29.25" customHeight="1" x14ac:dyDescent="0.2">
      <c r="A74" s="69" t="s">
        <v>61</v>
      </c>
      <c r="B74" s="300">
        <v>58</v>
      </c>
      <c r="C74" s="301">
        <v>25</v>
      </c>
      <c r="D74" s="301">
        <f t="shared" si="14"/>
        <v>33</v>
      </c>
      <c r="E74" s="301">
        <v>15</v>
      </c>
      <c r="F74" s="301">
        <v>4</v>
      </c>
      <c r="G74" s="290">
        <f t="shared" si="15"/>
        <v>11</v>
      </c>
    </row>
    <row r="75" spans="1:7" s="70" customFormat="1" ht="32.25" customHeight="1" x14ac:dyDescent="0.25">
      <c r="A75" s="69" t="s">
        <v>65</v>
      </c>
      <c r="B75" s="300">
        <v>51</v>
      </c>
      <c r="C75" s="301">
        <v>58</v>
      </c>
      <c r="D75" s="301">
        <f t="shared" si="14"/>
        <v>-7</v>
      </c>
      <c r="E75" s="301">
        <v>6</v>
      </c>
      <c r="F75" s="301">
        <v>10</v>
      </c>
      <c r="G75" s="290">
        <f t="shared" si="15"/>
        <v>-4</v>
      </c>
    </row>
    <row r="76" spans="1:7" ht="15.75" x14ac:dyDescent="0.2">
      <c r="A76" s="69" t="s">
        <v>52</v>
      </c>
      <c r="B76" s="300">
        <v>47</v>
      </c>
      <c r="C76" s="301">
        <v>39</v>
      </c>
      <c r="D76" s="301">
        <f t="shared" si="14"/>
        <v>8</v>
      </c>
      <c r="E76" s="301">
        <v>6</v>
      </c>
      <c r="F76" s="301">
        <v>7</v>
      </c>
      <c r="G76" s="290">
        <f t="shared" si="15"/>
        <v>-1</v>
      </c>
    </row>
    <row r="77" spans="1:7" ht="15.75" x14ac:dyDescent="0.2">
      <c r="A77" s="69" t="s">
        <v>300</v>
      </c>
      <c r="B77" s="300">
        <v>45</v>
      </c>
      <c r="C77" s="301">
        <v>25</v>
      </c>
      <c r="D77" s="301">
        <f t="shared" si="14"/>
        <v>20</v>
      </c>
      <c r="E77" s="301">
        <v>10</v>
      </c>
      <c r="F77" s="301">
        <v>2</v>
      </c>
      <c r="G77" s="290">
        <f t="shared" si="15"/>
        <v>8</v>
      </c>
    </row>
    <row r="78" spans="1:7" ht="15.75" x14ac:dyDescent="0.2">
      <c r="A78" s="69" t="s">
        <v>317</v>
      </c>
      <c r="B78" s="300">
        <v>44</v>
      </c>
      <c r="C78" s="301">
        <v>25</v>
      </c>
      <c r="D78" s="301">
        <f t="shared" si="14"/>
        <v>19</v>
      </c>
      <c r="E78" s="301">
        <v>10</v>
      </c>
      <c r="F78" s="301">
        <v>3</v>
      </c>
      <c r="G78" s="290">
        <f t="shared" si="15"/>
        <v>7</v>
      </c>
    </row>
    <row r="79" spans="1:7" ht="15.75" x14ac:dyDescent="0.2">
      <c r="A79" s="69" t="s">
        <v>88</v>
      </c>
      <c r="B79" s="280">
        <v>39</v>
      </c>
      <c r="C79" s="281">
        <v>18</v>
      </c>
      <c r="D79" s="301">
        <f t="shared" si="14"/>
        <v>21</v>
      </c>
      <c r="E79" s="281">
        <v>9</v>
      </c>
      <c r="F79" s="281">
        <v>1</v>
      </c>
      <c r="G79" s="290">
        <f t="shared" si="15"/>
        <v>8</v>
      </c>
    </row>
    <row r="80" spans="1:7" ht="39.75" customHeight="1" x14ac:dyDescent="0.2">
      <c r="A80" s="555" t="s">
        <v>18</v>
      </c>
      <c r="B80" s="556"/>
      <c r="C80" s="556"/>
      <c r="D80" s="556"/>
      <c r="E80" s="556"/>
      <c r="F80" s="556"/>
      <c r="G80" s="557"/>
    </row>
    <row r="81" spans="1:7" ht="19.5" customHeight="1" x14ac:dyDescent="0.2">
      <c r="A81" s="69" t="s">
        <v>51</v>
      </c>
      <c r="B81" s="280">
        <v>820</v>
      </c>
      <c r="C81" s="281">
        <v>494</v>
      </c>
      <c r="D81" s="281">
        <f>B81-C81</f>
        <v>326</v>
      </c>
      <c r="E81" s="281">
        <v>13</v>
      </c>
      <c r="F81" s="281">
        <v>15</v>
      </c>
      <c r="G81" s="290">
        <f>E81-F81</f>
        <v>-2</v>
      </c>
    </row>
    <row r="82" spans="1:7" ht="31.5" x14ac:dyDescent="0.2">
      <c r="A82" s="69" t="s">
        <v>39</v>
      </c>
      <c r="B82" s="280">
        <v>819</v>
      </c>
      <c r="C82" s="281">
        <v>291</v>
      </c>
      <c r="D82" s="281">
        <f t="shared" ref="D82:D87" si="16">B82-C82</f>
        <v>528</v>
      </c>
      <c r="E82" s="281">
        <v>73</v>
      </c>
      <c r="F82" s="281">
        <v>41</v>
      </c>
      <c r="G82" s="290">
        <f t="shared" ref="G82:G87" si="17">E82-F82</f>
        <v>32</v>
      </c>
    </row>
    <row r="83" spans="1:7" ht="15.75" x14ac:dyDescent="0.2">
      <c r="A83" s="69" t="s">
        <v>38</v>
      </c>
      <c r="B83" s="280">
        <v>690</v>
      </c>
      <c r="C83" s="281">
        <v>84</v>
      </c>
      <c r="D83" s="281">
        <f t="shared" si="16"/>
        <v>606</v>
      </c>
      <c r="E83" s="281">
        <v>76</v>
      </c>
      <c r="F83" s="281">
        <v>17</v>
      </c>
      <c r="G83" s="290">
        <f t="shared" si="17"/>
        <v>59</v>
      </c>
    </row>
    <row r="84" spans="1:7" ht="15.75" x14ac:dyDescent="0.2">
      <c r="A84" s="69" t="s">
        <v>91</v>
      </c>
      <c r="B84" s="280">
        <v>171</v>
      </c>
      <c r="C84" s="281">
        <v>126</v>
      </c>
      <c r="D84" s="281">
        <f t="shared" si="16"/>
        <v>45</v>
      </c>
      <c r="E84" s="281">
        <v>10</v>
      </c>
      <c r="F84" s="281">
        <v>2</v>
      </c>
      <c r="G84" s="290">
        <f t="shared" si="17"/>
        <v>8</v>
      </c>
    </row>
    <row r="85" spans="1:7" ht="64.5" customHeight="1" x14ac:dyDescent="0.2">
      <c r="A85" s="69" t="s">
        <v>310</v>
      </c>
      <c r="B85" s="280">
        <v>100</v>
      </c>
      <c r="C85" s="281">
        <v>44</v>
      </c>
      <c r="D85" s="281">
        <f t="shared" si="16"/>
        <v>56</v>
      </c>
      <c r="E85" s="281">
        <v>6</v>
      </c>
      <c r="F85" s="281">
        <v>8</v>
      </c>
      <c r="G85" s="290">
        <f t="shared" si="17"/>
        <v>-2</v>
      </c>
    </row>
    <row r="86" spans="1:7" s="70" customFormat="1" ht="24" customHeight="1" x14ac:dyDescent="0.25">
      <c r="A86" s="69" t="s">
        <v>63</v>
      </c>
      <c r="B86" s="280">
        <v>73</v>
      </c>
      <c r="C86" s="281">
        <v>20</v>
      </c>
      <c r="D86" s="281">
        <f t="shared" si="16"/>
        <v>53</v>
      </c>
      <c r="E86" s="281">
        <v>10</v>
      </c>
      <c r="F86" s="281">
        <v>2</v>
      </c>
      <c r="G86" s="290">
        <f t="shared" si="17"/>
        <v>8</v>
      </c>
    </row>
    <row r="87" spans="1:7" ht="14.25" customHeight="1" x14ac:dyDescent="0.2">
      <c r="A87" s="69" t="s">
        <v>166</v>
      </c>
      <c r="B87" s="280">
        <v>26</v>
      </c>
      <c r="C87" s="281">
        <v>14</v>
      </c>
      <c r="D87" s="281">
        <f t="shared" si="16"/>
        <v>12</v>
      </c>
      <c r="E87" s="281">
        <v>1</v>
      </c>
      <c r="F87" s="281">
        <v>3</v>
      </c>
      <c r="G87" s="290">
        <f t="shared" si="17"/>
        <v>-2</v>
      </c>
    </row>
    <row r="88" spans="1:7" ht="24" customHeight="1" x14ac:dyDescent="0.2">
      <c r="A88" s="69" t="s">
        <v>443</v>
      </c>
      <c r="B88" s="353">
        <v>24</v>
      </c>
      <c r="C88" s="354">
        <v>3</v>
      </c>
      <c r="D88" s="354">
        <f t="shared" ref="D88:D90" si="18">B88-C88</f>
        <v>21</v>
      </c>
      <c r="E88" s="354">
        <v>3</v>
      </c>
      <c r="F88" s="354">
        <v>1</v>
      </c>
      <c r="G88" s="290">
        <f t="shared" ref="G88:G90" si="19">E88-F88</f>
        <v>2</v>
      </c>
    </row>
    <row r="89" spans="1:7" ht="17.25" customHeight="1" x14ac:dyDescent="0.2">
      <c r="A89" s="69" t="s">
        <v>418</v>
      </c>
      <c r="B89" s="353">
        <v>24</v>
      </c>
      <c r="C89" s="354">
        <v>10</v>
      </c>
      <c r="D89" s="354">
        <f t="shared" si="18"/>
        <v>14</v>
      </c>
      <c r="E89" s="354">
        <v>10</v>
      </c>
      <c r="F89" s="354">
        <v>2</v>
      </c>
      <c r="G89" s="290">
        <f t="shared" si="19"/>
        <v>8</v>
      </c>
    </row>
    <row r="90" spans="1:7" ht="39" customHeight="1" x14ac:dyDescent="0.2">
      <c r="A90" s="69" t="s">
        <v>414</v>
      </c>
      <c r="B90" s="353">
        <v>15</v>
      </c>
      <c r="C90" s="354">
        <v>17</v>
      </c>
      <c r="D90" s="354">
        <f t="shared" si="18"/>
        <v>-2</v>
      </c>
      <c r="E90" s="354">
        <v>9</v>
      </c>
      <c r="F90" s="354">
        <v>2</v>
      </c>
      <c r="G90" s="290">
        <f t="shared" si="19"/>
        <v>7</v>
      </c>
    </row>
    <row r="91" spans="1:7" ht="30.75" customHeight="1" x14ac:dyDescent="0.2">
      <c r="A91" s="555" t="s">
        <v>92</v>
      </c>
      <c r="B91" s="556"/>
      <c r="C91" s="556"/>
      <c r="D91" s="556"/>
      <c r="E91" s="556"/>
      <c r="F91" s="556"/>
      <c r="G91" s="557"/>
    </row>
    <row r="92" spans="1:7" ht="15.75" x14ac:dyDescent="0.2">
      <c r="A92" s="69" t="s">
        <v>44</v>
      </c>
      <c r="B92" s="58">
        <v>615</v>
      </c>
      <c r="C92" s="281">
        <v>454</v>
      </c>
      <c r="D92" s="281">
        <f>B92-C92</f>
        <v>161</v>
      </c>
      <c r="E92" s="281">
        <v>48</v>
      </c>
      <c r="F92" s="281">
        <v>67</v>
      </c>
      <c r="G92" s="290">
        <f>E92-F92</f>
        <v>-19</v>
      </c>
    </row>
    <row r="93" spans="1:7" ht="31.5" x14ac:dyDescent="0.2">
      <c r="A93" s="69" t="s">
        <v>41</v>
      </c>
      <c r="B93" s="58">
        <v>607</v>
      </c>
      <c r="C93" s="281">
        <v>283</v>
      </c>
      <c r="D93" s="281">
        <f t="shared" ref="D93:D101" si="20">B93-C93</f>
        <v>324</v>
      </c>
      <c r="E93" s="281">
        <v>33</v>
      </c>
      <c r="F93" s="281">
        <v>64</v>
      </c>
      <c r="G93" s="290">
        <f t="shared" ref="G93:G101" si="21">E93-F93</f>
        <v>-31</v>
      </c>
    </row>
    <row r="94" spans="1:7" ht="15.75" x14ac:dyDescent="0.2">
      <c r="A94" s="69" t="s">
        <v>93</v>
      </c>
      <c r="B94" s="58">
        <v>158</v>
      </c>
      <c r="C94" s="281">
        <v>94</v>
      </c>
      <c r="D94" s="281">
        <f t="shared" si="20"/>
        <v>64</v>
      </c>
      <c r="E94" s="281">
        <v>14</v>
      </c>
      <c r="F94" s="281">
        <v>12</v>
      </c>
      <c r="G94" s="290">
        <f t="shared" si="21"/>
        <v>2</v>
      </c>
    </row>
    <row r="95" spans="1:7" ht="15.75" x14ac:dyDescent="0.2">
      <c r="A95" s="69" t="s">
        <v>56</v>
      </c>
      <c r="B95" s="58">
        <v>141</v>
      </c>
      <c r="C95" s="281">
        <v>81</v>
      </c>
      <c r="D95" s="281">
        <f t="shared" si="20"/>
        <v>60</v>
      </c>
      <c r="E95" s="281">
        <v>32</v>
      </c>
      <c r="F95" s="281">
        <v>8</v>
      </c>
      <c r="G95" s="290">
        <f t="shared" si="21"/>
        <v>24</v>
      </c>
    </row>
    <row r="96" spans="1:7" ht="15.75" x14ac:dyDescent="0.2">
      <c r="A96" s="69" t="s">
        <v>64</v>
      </c>
      <c r="B96" s="58">
        <v>130</v>
      </c>
      <c r="C96" s="280">
        <v>66</v>
      </c>
      <c r="D96" s="281">
        <f t="shared" si="20"/>
        <v>64</v>
      </c>
      <c r="E96" s="280">
        <v>13</v>
      </c>
      <c r="F96" s="281">
        <v>18</v>
      </c>
      <c r="G96" s="290">
        <f t="shared" si="21"/>
        <v>-5</v>
      </c>
    </row>
    <row r="97" spans="1:7" s="70" customFormat="1" ht="20.25" customHeight="1" x14ac:dyDescent="0.25">
      <c r="A97" s="69" t="s">
        <v>97</v>
      </c>
      <c r="B97" s="58">
        <v>117</v>
      </c>
      <c r="C97" s="281">
        <v>135</v>
      </c>
      <c r="D97" s="281">
        <f t="shared" si="20"/>
        <v>-18</v>
      </c>
      <c r="E97" s="281">
        <v>15</v>
      </c>
      <c r="F97" s="281">
        <v>15</v>
      </c>
      <c r="G97" s="290">
        <f t="shared" si="21"/>
        <v>0</v>
      </c>
    </row>
    <row r="98" spans="1:7" ht="15.75" x14ac:dyDescent="0.2">
      <c r="A98" s="69" t="s">
        <v>67</v>
      </c>
      <c r="B98" s="58">
        <v>76</v>
      </c>
      <c r="C98" s="281">
        <v>102</v>
      </c>
      <c r="D98" s="281">
        <f t="shared" si="20"/>
        <v>-26</v>
      </c>
      <c r="E98" s="281">
        <v>3</v>
      </c>
      <c r="F98" s="281">
        <v>20</v>
      </c>
      <c r="G98" s="290">
        <f t="shared" si="21"/>
        <v>-17</v>
      </c>
    </row>
    <row r="99" spans="1:7" ht="15.75" x14ac:dyDescent="0.2">
      <c r="A99" s="69" t="s">
        <v>96</v>
      </c>
      <c r="B99" s="58">
        <v>61</v>
      </c>
      <c r="C99" s="281">
        <v>60</v>
      </c>
      <c r="D99" s="281">
        <f t="shared" si="20"/>
        <v>1</v>
      </c>
      <c r="E99" s="281">
        <v>3</v>
      </c>
      <c r="F99" s="281">
        <v>9</v>
      </c>
      <c r="G99" s="290">
        <f t="shared" si="21"/>
        <v>-6</v>
      </c>
    </row>
    <row r="100" spans="1:7" ht="15.75" x14ac:dyDescent="0.2">
      <c r="A100" s="69" t="s">
        <v>110</v>
      </c>
      <c r="B100" s="58">
        <v>61</v>
      </c>
      <c r="C100" s="281">
        <v>136</v>
      </c>
      <c r="D100" s="281">
        <f t="shared" si="20"/>
        <v>-75</v>
      </c>
      <c r="E100" s="281">
        <v>1</v>
      </c>
      <c r="F100" s="281">
        <v>26</v>
      </c>
      <c r="G100" s="290">
        <f t="shared" si="21"/>
        <v>-25</v>
      </c>
    </row>
    <row r="101" spans="1:7" ht="31.5" x14ac:dyDescent="0.2">
      <c r="A101" s="69" t="s">
        <v>95</v>
      </c>
      <c r="B101" s="58">
        <v>48</v>
      </c>
      <c r="C101" s="281">
        <v>57</v>
      </c>
      <c r="D101" s="281">
        <f t="shared" si="20"/>
        <v>-9</v>
      </c>
      <c r="E101" s="281">
        <v>8</v>
      </c>
      <c r="F101" s="281">
        <v>6</v>
      </c>
      <c r="G101" s="290">
        <f t="shared" si="21"/>
        <v>2</v>
      </c>
    </row>
  </sheetData>
  <mergeCells count="20">
    <mergeCell ref="A1:G1"/>
    <mergeCell ref="A2:G2"/>
    <mergeCell ref="A91:G91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69:G69"/>
    <mergeCell ref="A80:G80"/>
    <mergeCell ref="A4:A6"/>
    <mergeCell ref="B4:D4"/>
    <mergeCell ref="B5:B6"/>
    <mergeCell ref="C5:C6"/>
    <mergeCell ref="D5:D6"/>
    <mergeCell ref="E5:E6"/>
  </mergeCells>
  <pageMargins left="0.35433070866141736" right="0.23622047244094491" top="0.31496062992125984" bottom="0.47" header="0.31496062992125984" footer="0.52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8" zoomScaleNormal="78" zoomScaleSheetLayoutView="73" workbookViewId="0">
      <selection activeCell="E14" sqref="E14"/>
    </sheetView>
  </sheetViews>
  <sheetFormatPr defaultColWidth="13" defaultRowHeight="18.75" x14ac:dyDescent="0.3"/>
  <cols>
    <col min="1" max="1" width="40.7109375" style="30" customWidth="1"/>
    <col min="2" max="2" width="11.5703125" style="30" customWidth="1"/>
    <col min="3" max="3" width="10.5703125" style="30" customWidth="1"/>
    <col min="4" max="4" width="13.5703125" style="30" customWidth="1"/>
    <col min="5" max="5" width="14.5703125" style="30" customWidth="1"/>
    <col min="6" max="6" width="13" style="30" customWidth="1"/>
    <col min="7" max="7" width="13.5703125" style="30" customWidth="1"/>
    <col min="8" max="8" width="12.7109375" style="30" customWidth="1"/>
    <col min="9" max="9" width="13" style="71"/>
    <col min="10" max="16384" width="13" style="30"/>
  </cols>
  <sheetData>
    <row r="1" spans="1:18" s="1" customFormat="1" ht="53.25" customHeight="1" x14ac:dyDescent="0.3">
      <c r="A1" s="493" t="s">
        <v>383</v>
      </c>
      <c r="B1" s="493"/>
      <c r="C1" s="493"/>
      <c r="D1" s="493"/>
      <c r="E1" s="493"/>
      <c r="F1" s="493"/>
      <c r="G1" s="493"/>
      <c r="I1" s="72"/>
    </row>
    <row r="2" spans="1:18" s="1" customFormat="1" x14ac:dyDescent="0.3">
      <c r="A2" s="561" t="s">
        <v>99</v>
      </c>
      <c r="B2" s="561"/>
      <c r="C2" s="561"/>
      <c r="D2" s="561"/>
      <c r="E2" s="561"/>
      <c r="F2" s="561"/>
      <c r="G2" s="561"/>
      <c r="I2" s="72"/>
    </row>
    <row r="3" spans="1:18" s="3" customFormat="1" ht="19.5" thickBot="1" x14ac:dyDescent="0.35">
      <c r="A3" s="2"/>
      <c r="B3" s="2"/>
      <c r="C3" s="2"/>
      <c r="D3" s="2"/>
      <c r="E3" s="2"/>
      <c r="G3" s="86" t="s">
        <v>100</v>
      </c>
      <c r="I3" s="71"/>
    </row>
    <row r="4" spans="1:18" s="3" customFormat="1" x14ac:dyDescent="0.3">
      <c r="A4" s="562"/>
      <c r="B4" s="532" t="s">
        <v>492</v>
      </c>
      <c r="C4" s="534" t="s">
        <v>493</v>
      </c>
      <c r="D4" s="564" t="s">
        <v>32</v>
      </c>
      <c r="E4" s="536" t="s">
        <v>494</v>
      </c>
      <c r="F4" s="538" t="s">
        <v>498</v>
      </c>
      <c r="G4" s="540" t="s">
        <v>32</v>
      </c>
      <c r="I4" s="71"/>
    </row>
    <row r="5" spans="1:18" s="3" customFormat="1" ht="29.25" customHeight="1" x14ac:dyDescent="0.3">
      <c r="A5" s="563"/>
      <c r="B5" s="533"/>
      <c r="C5" s="535"/>
      <c r="D5" s="565"/>
      <c r="E5" s="537"/>
      <c r="F5" s="539"/>
      <c r="G5" s="541"/>
      <c r="I5" s="71"/>
    </row>
    <row r="6" spans="1:18" s="3" customFormat="1" ht="21" customHeight="1" x14ac:dyDescent="0.3">
      <c r="A6" s="48" t="s">
        <v>9</v>
      </c>
      <c r="B6" s="310">
        <v>22560</v>
      </c>
      <c r="C6" s="310">
        <v>13008</v>
      </c>
      <c r="D6" s="73">
        <f>ROUND(C6/B6*100,1)</f>
        <v>57.7</v>
      </c>
      <c r="E6" s="310">
        <v>4561</v>
      </c>
      <c r="F6" s="310">
        <v>2273</v>
      </c>
      <c r="G6" s="74">
        <f>ROUND(F6/E6*100,1)</f>
        <v>49.8</v>
      </c>
      <c r="I6" s="71"/>
    </row>
    <row r="7" spans="1:18" s="8" customFormat="1" ht="26.25" customHeight="1" x14ac:dyDescent="0.3">
      <c r="A7" s="256" t="s">
        <v>101</v>
      </c>
      <c r="B7" s="75">
        <f>SUM(B9:B27)</f>
        <v>19550</v>
      </c>
      <c r="C7" s="75">
        <f>SUM(C9:C27)</f>
        <v>10643</v>
      </c>
      <c r="D7" s="73">
        <f>ROUND(C7/B7*100,1)</f>
        <v>54.4</v>
      </c>
      <c r="E7" s="75">
        <f>SUM(E9:E27)</f>
        <v>4004</v>
      </c>
      <c r="F7" s="75">
        <f>SUM(F9:F27)</f>
        <v>1830</v>
      </c>
      <c r="G7" s="74">
        <f>ROUND(F7/E7*100,1)</f>
        <v>45.7</v>
      </c>
      <c r="I7" s="71"/>
      <c r="J7" s="76"/>
    </row>
    <row r="8" spans="1:18" s="8" customFormat="1" ht="30" x14ac:dyDescent="0.3">
      <c r="A8" s="77" t="s">
        <v>102</v>
      </c>
      <c r="B8" s="233"/>
      <c r="C8" s="234"/>
      <c r="D8" s="235"/>
      <c r="E8" s="232"/>
      <c r="F8" s="234"/>
      <c r="G8" s="78"/>
      <c r="I8" s="71"/>
      <c r="J8" s="76"/>
    </row>
    <row r="9" spans="1:18" x14ac:dyDescent="0.3">
      <c r="A9" s="79" t="s">
        <v>259</v>
      </c>
      <c r="B9" s="311">
        <v>1712</v>
      </c>
      <c r="C9" s="312">
        <v>810</v>
      </c>
      <c r="D9" s="313">
        <f t="shared" ref="D9:D27" si="0">ROUND(C9/B9*100,1)</f>
        <v>47.3</v>
      </c>
      <c r="E9" s="314">
        <v>257</v>
      </c>
      <c r="F9" s="315">
        <v>121</v>
      </c>
      <c r="G9" s="80">
        <f t="shared" ref="G9:G27" si="1">ROUND(F9/E9*100,1)</f>
        <v>47.1</v>
      </c>
      <c r="H9" s="81"/>
      <c r="I9" s="82"/>
      <c r="J9" s="76"/>
    </row>
    <row r="10" spans="1:18" x14ac:dyDescent="0.3">
      <c r="A10" s="44" t="s">
        <v>283</v>
      </c>
      <c r="B10" s="311">
        <v>94</v>
      </c>
      <c r="C10" s="312">
        <v>44</v>
      </c>
      <c r="D10" s="313">
        <f t="shared" si="0"/>
        <v>46.8</v>
      </c>
      <c r="E10" s="311">
        <v>15</v>
      </c>
      <c r="F10" s="315">
        <v>4</v>
      </c>
      <c r="G10" s="80">
        <f t="shared" si="1"/>
        <v>26.7</v>
      </c>
      <c r="I10" s="82"/>
      <c r="J10" s="76"/>
      <c r="Q10" s="83"/>
      <c r="R10" s="83"/>
    </row>
    <row r="11" spans="1:18" s="6" customFormat="1" ht="21.75" customHeight="1" x14ac:dyDescent="0.3">
      <c r="A11" s="44" t="s">
        <v>142</v>
      </c>
      <c r="B11" s="316">
        <v>3052</v>
      </c>
      <c r="C11" s="312">
        <v>1650</v>
      </c>
      <c r="D11" s="313">
        <f t="shared" si="0"/>
        <v>54.1</v>
      </c>
      <c r="E11" s="316">
        <v>642</v>
      </c>
      <c r="F11" s="315">
        <v>270</v>
      </c>
      <c r="G11" s="80">
        <f t="shared" si="1"/>
        <v>42.1</v>
      </c>
      <c r="I11" s="82"/>
      <c r="J11" s="76"/>
      <c r="K11" s="30"/>
      <c r="P11" s="30"/>
      <c r="Q11" s="84"/>
      <c r="R11" s="84"/>
    </row>
    <row r="12" spans="1:18" x14ac:dyDescent="0.3">
      <c r="A12" s="44" t="s">
        <v>292</v>
      </c>
      <c r="B12" s="316">
        <v>466</v>
      </c>
      <c r="C12" s="312">
        <v>232</v>
      </c>
      <c r="D12" s="313">
        <f t="shared" si="0"/>
        <v>49.8</v>
      </c>
      <c r="E12" s="316">
        <v>59</v>
      </c>
      <c r="F12" s="315">
        <v>26</v>
      </c>
      <c r="G12" s="80">
        <f t="shared" si="1"/>
        <v>44.1</v>
      </c>
      <c r="I12" s="85"/>
      <c r="J12" s="76"/>
      <c r="Q12" s="83"/>
      <c r="R12" s="83"/>
    </row>
    <row r="13" spans="1:18" x14ac:dyDescent="0.3">
      <c r="A13" s="44" t="s">
        <v>284</v>
      </c>
      <c r="B13" s="316">
        <v>165</v>
      </c>
      <c r="C13" s="312">
        <v>86</v>
      </c>
      <c r="D13" s="313">
        <f t="shared" si="0"/>
        <v>52.1</v>
      </c>
      <c r="E13" s="316">
        <v>28</v>
      </c>
      <c r="F13" s="315">
        <v>12</v>
      </c>
      <c r="G13" s="80">
        <f t="shared" si="1"/>
        <v>42.9</v>
      </c>
      <c r="I13" s="82"/>
      <c r="J13" s="76"/>
      <c r="Q13" s="83"/>
      <c r="R13" s="83"/>
    </row>
    <row r="14" spans="1:18" x14ac:dyDescent="0.3">
      <c r="A14" s="44" t="s">
        <v>145</v>
      </c>
      <c r="B14" s="316">
        <v>584</v>
      </c>
      <c r="C14" s="312">
        <v>210</v>
      </c>
      <c r="D14" s="313">
        <f t="shared" si="0"/>
        <v>36</v>
      </c>
      <c r="E14" s="316">
        <v>123</v>
      </c>
      <c r="F14" s="315">
        <v>32</v>
      </c>
      <c r="G14" s="80">
        <f t="shared" si="1"/>
        <v>26</v>
      </c>
      <c r="I14" s="82"/>
      <c r="J14" s="76"/>
      <c r="Q14" s="83"/>
      <c r="R14" s="83"/>
    </row>
    <row r="15" spans="1:18" ht="18.75" customHeight="1" x14ac:dyDescent="0.3">
      <c r="A15" s="44" t="s">
        <v>285</v>
      </c>
      <c r="B15" s="316">
        <v>4249</v>
      </c>
      <c r="C15" s="312">
        <v>2328</v>
      </c>
      <c r="D15" s="313">
        <f t="shared" si="0"/>
        <v>54.8</v>
      </c>
      <c r="E15" s="316">
        <v>955</v>
      </c>
      <c r="F15" s="315">
        <v>392</v>
      </c>
      <c r="G15" s="80">
        <f t="shared" si="1"/>
        <v>41</v>
      </c>
      <c r="I15" s="82"/>
      <c r="J15" s="76"/>
    </row>
    <row r="16" spans="1:18" x14ac:dyDescent="0.3">
      <c r="A16" s="44" t="s">
        <v>286</v>
      </c>
      <c r="B16" s="316">
        <v>1325</v>
      </c>
      <c r="C16" s="312">
        <v>662</v>
      </c>
      <c r="D16" s="313">
        <f t="shared" si="0"/>
        <v>50</v>
      </c>
      <c r="E16" s="316">
        <v>343</v>
      </c>
      <c r="F16" s="315">
        <v>113</v>
      </c>
      <c r="G16" s="80">
        <f t="shared" si="1"/>
        <v>32.9</v>
      </c>
      <c r="I16" s="82"/>
      <c r="J16" s="76"/>
    </row>
    <row r="17" spans="1:10" ht="31.5" x14ac:dyDescent="0.3">
      <c r="A17" s="44" t="s">
        <v>146</v>
      </c>
      <c r="B17" s="316">
        <v>803</v>
      </c>
      <c r="C17" s="312">
        <v>405</v>
      </c>
      <c r="D17" s="313">
        <f t="shared" si="0"/>
        <v>50.4</v>
      </c>
      <c r="E17" s="316">
        <v>176</v>
      </c>
      <c r="F17" s="315">
        <v>34</v>
      </c>
      <c r="G17" s="80">
        <f t="shared" si="1"/>
        <v>19.3</v>
      </c>
      <c r="I17" s="82"/>
      <c r="J17" s="76"/>
    </row>
    <row r="18" spans="1:10" ht="21" customHeight="1" x14ac:dyDescent="0.3">
      <c r="A18" s="44" t="s">
        <v>147</v>
      </c>
      <c r="B18" s="316">
        <v>210</v>
      </c>
      <c r="C18" s="312">
        <v>123</v>
      </c>
      <c r="D18" s="313">
        <f t="shared" si="0"/>
        <v>58.6</v>
      </c>
      <c r="E18" s="316">
        <v>52</v>
      </c>
      <c r="F18" s="315">
        <v>22</v>
      </c>
      <c r="G18" s="80">
        <f t="shared" si="1"/>
        <v>42.3</v>
      </c>
      <c r="I18" s="82"/>
      <c r="J18" s="76"/>
    </row>
    <row r="19" spans="1:10" ht="19.5" customHeight="1" x14ac:dyDescent="0.3">
      <c r="A19" s="44" t="s">
        <v>148</v>
      </c>
      <c r="B19" s="316">
        <v>382</v>
      </c>
      <c r="C19" s="312">
        <v>196</v>
      </c>
      <c r="D19" s="313">
        <f t="shared" si="0"/>
        <v>51.3</v>
      </c>
      <c r="E19" s="316">
        <v>103</v>
      </c>
      <c r="F19" s="315">
        <v>30</v>
      </c>
      <c r="G19" s="80">
        <f t="shared" si="1"/>
        <v>29.1</v>
      </c>
      <c r="I19" s="82"/>
      <c r="J19" s="76"/>
    </row>
    <row r="20" spans="1:10" ht="23.25" customHeight="1" x14ac:dyDescent="0.3">
      <c r="A20" s="44" t="s">
        <v>149</v>
      </c>
      <c r="B20" s="316">
        <v>158</v>
      </c>
      <c r="C20" s="312">
        <v>69</v>
      </c>
      <c r="D20" s="313">
        <f t="shared" si="0"/>
        <v>43.7</v>
      </c>
      <c r="E20" s="316">
        <v>35</v>
      </c>
      <c r="F20" s="315">
        <v>11</v>
      </c>
      <c r="G20" s="80">
        <f t="shared" si="1"/>
        <v>31.4</v>
      </c>
      <c r="I20" s="82"/>
      <c r="J20" s="76"/>
    </row>
    <row r="21" spans="1:10" ht="31.5" x14ac:dyDescent="0.3">
      <c r="A21" s="44" t="s">
        <v>150</v>
      </c>
      <c r="B21" s="316">
        <v>272</v>
      </c>
      <c r="C21" s="312">
        <v>129</v>
      </c>
      <c r="D21" s="313">
        <f t="shared" si="0"/>
        <v>47.4</v>
      </c>
      <c r="E21" s="316">
        <v>75</v>
      </c>
      <c r="F21" s="315">
        <v>21</v>
      </c>
      <c r="G21" s="80">
        <f t="shared" si="1"/>
        <v>28</v>
      </c>
      <c r="I21" s="82"/>
      <c r="J21" s="76"/>
    </row>
    <row r="22" spans="1:10" x14ac:dyDescent="0.3">
      <c r="A22" s="44" t="s">
        <v>282</v>
      </c>
      <c r="B22" s="316">
        <v>343</v>
      </c>
      <c r="C22" s="312">
        <v>214</v>
      </c>
      <c r="D22" s="313">
        <f t="shared" si="0"/>
        <v>62.4</v>
      </c>
      <c r="E22" s="316">
        <v>91</v>
      </c>
      <c r="F22" s="315">
        <v>33</v>
      </c>
      <c r="G22" s="80">
        <f t="shared" si="1"/>
        <v>36.299999999999997</v>
      </c>
      <c r="I22" s="82"/>
      <c r="J22" s="76"/>
    </row>
    <row r="23" spans="1:10" x14ac:dyDescent="0.3">
      <c r="A23" s="44" t="s">
        <v>287</v>
      </c>
      <c r="B23" s="316">
        <v>3587</v>
      </c>
      <c r="C23" s="312">
        <v>2309</v>
      </c>
      <c r="D23" s="313">
        <f t="shared" si="0"/>
        <v>64.400000000000006</v>
      </c>
      <c r="E23" s="316">
        <v>599</v>
      </c>
      <c r="F23" s="315">
        <v>490</v>
      </c>
      <c r="G23" s="80">
        <f t="shared" si="1"/>
        <v>81.8</v>
      </c>
      <c r="I23" s="82"/>
      <c r="J23" s="76"/>
    </row>
    <row r="24" spans="1:10" x14ac:dyDescent="0.3">
      <c r="A24" s="44" t="s">
        <v>151</v>
      </c>
      <c r="B24" s="316">
        <v>709</v>
      </c>
      <c r="C24" s="312">
        <v>462</v>
      </c>
      <c r="D24" s="313">
        <f t="shared" si="0"/>
        <v>65.2</v>
      </c>
      <c r="E24" s="316">
        <v>164</v>
      </c>
      <c r="F24" s="315">
        <v>96</v>
      </c>
      <c r="G24" s="80">
        <f t="shared" si="1"/>
        <v>58.5</v>
      </c>
      <c r="I24" s="82"/>
      <c r="J24" s="76"/>
    </row>
    <row r="25" spans="1:10" x14ac:dyDescent="0.3">
      <c r="A25" s="44" t="s">
        <v>288</v>
      </c>
      <c r="B25" s="316">
        <v>1099</v>
      </c>
      <c r="C25" s="312">
        <v>558</v>
      </c>
      <c r="D25" s="313">
        <f t="shared" si="0"/>
        <v>50.8</v>
      </c>
      <c r="E25" s="316">
        <v>197</v>
      </c>
      <c r="F25" s="315">
        <v>100</v>
      </c>
      <c r="G25" s="80">
        <f t="shared" si="1"/>
        <v>50.8</v>
      </c>
      <c r="I25" s="82"/>
      <c r="J25" s="76"/>
    </row>
    <row r="26" spans="1:10" ht="20.25" customHeight="1" x14ac:dyDescent="0.3">
      <c r="A26" s="44" t="s">
        <v>289</v>
      </c>
      <c r="B26" s="316">
        <v>113</v>
      </c>
      <c r="C26" s="312">
        <v>55</v>
      </c>
      <c r="D26" s="313">
        <f t="shared" si="0"/>
        <v>48.7</v>
      </c>
      <c r="E26" s="316">
        <v>27</v>
      </c>
      <c r="F26" s="315">
        <v>9</v>
      </c>
      <c r="G26" s="80">
        <f t="shared" si="1"/>
        <v>33.299999999999997</v>
      </c>
      <c r="I26" s="82"/>
      <c r="J26" s="76"/>
    </row>
    <row r="27" spans="1:10" ht="21.75" customHeight="1" thickBot="1" x14ac:dyDescent="0.35">
      <c r="A27" s="38" t="s">
        <v>152</v>
      </c>
      <c r="B27" s="317">
        <v>227</v>
      </c>
      <c r="C27" s="318">
        <v>101</v>
      </c>
      <c r="D27" s="319">
        <f t="shared" si="0"/>
        <v>44.5</v>
      </c>
      <c r="E27" s="317">
        <v>63</v>
      </c>
      <c r="F27" s="320">
        <v>14</v>
      </c>
      <c r="G27" s="80">
        <f t="shared" si="1"/>
        <v>22.2</v>
      </c>
      <c r="I27" s="82"/>
      <c r="J27" s="76"/>
    </row>
    <row r="28" spans="1:10" x14ac:dyDescent="0.3">
      <c r="B28" s="81"/>
      <c r="E28" s="3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75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22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11</vt:lpstr>
      <vt:lpstr>10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'1'!Заголовки_для_печати</vt:lpstr>
      <vt:lpstr>'2'!Заголовки_для_печати</vt:lpstr>
      <vt:lpstr>'25'!Заголовки_для_печати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2023-08-11T09:24:48Z</cp:lastPrinted>
  <dcterms:created xsi:type="dcterms:W3CDTF">2017-11-17T08:56:41Z</dcterms:created>
  <dcterms:modified xsi:type="dcterms:W3CDTF">2023-12-18T12:48:22Z</dcterms:modified>
</cp:coreProperties>
</file>